
<file path=[Content_Types].xml><?xml version="1.0" encoding="utf-8"?>
<Types xmlns="http://schemas.openxmlformats.org/package/2006/content-types">
  <Default Extension="bin" ContentType="application/vnd.openxmlformats-officedocument.spreadsheetml.printerSettings"/>
  <Default Extension="wmf" ContentType="image/x-wmf"/>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Override PartName="/xl/worksheets/sheet10.xml" ContentType="application/vnd.openxmlformats-officedocument.spreadsheetml.worksheet+xml"/>
  <Override PartName="/xl/worksheets/sheet11.xml" ContentType="application/vnd.openxmlformats-officedocument.spreadsheetml.worksheet+xml"/>
  <Override PartName="/xl/worksheets/sheet12.xml" ContentType="application/vnd.openxmlformats-officedocument.spreadsheetml.worksheet+xml"/>
  <Override PartName="/xl/worksheets/sheet13.xml" ContentType="application/vnd.openxmlformats-officedocument.spreadsheetml.worksheet+xml"/>
  <Override PartName="/xl/worksheets/sheet14.xml" ContentType="application/vnd.openxmlformats-officedocument.spreadsheetml.worksheet+xml"/>
  <Override PartName="/xl/worksheets/sheet15.xml" ContentType="application/vnd.openxmlformats-officedocument.spreadsheetml.worksheet+xml"/>
  <Override PartName="/xl/worksheets/sheet16.xml" ContentType="application/vnd.openxmlformats-officedocument.spreadsheetml.worksheet+xml"/>
  <Override PartName="/xl/worksheets/sheet17.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drawings/drawing2.xml" ContentType="application/vnd.openxmlformats-officedocument.drawing+xml"/>
  <Override PartName="/xl/drawings/drawing3.xml" ContentType="application/vnd.openxmlformats-officedocument.drawing+xml"/>
  <Override PartName="/xl/drawings/drawing4.xml" ContentType="application/vnd.openxmlformats-officedocument.drawing+xml"/>
  <Override PartName="/xl/charts/chart1.xml" ContentType="application/vnd.openxmlformats-officedocument.drawingml.chart+xml"/>
  <Override PartName="/xl/drawings/drawing5.xml" ContentType="application/vnd.openxmlformats-officedocument.drawingml.chartshapes+xml"/>
  <Override PartName="/xl/drawings/drawing6.xml" ContentType="application/vnd.openxmlformats-officedocument.drawing+xml"/>
  <Override PartName="/xl/drawings/drawing7.xml" ContentType="application/vnd.openxmlformats-officedocument.drawing+xml"/>
  <Override PartName="/xl/drawings/drawing8.xml" ContentType="application/vnd.openxmlformats-officedocument.drawing+xml"/>
  <Override PartName="/xl/charts/chart2.xml" ContentType="application/vnd.openxmlformats-officedocument.drawingml.chart+xml"/>
  <Override PartName="/xl/drawings/drawing9.xml" ContentType="application/vnd.openxmlformats-officedocument.drawing+xml"/>
  <Override PartName="/xl/charts/chart3.xml" ContentType="application/vnd.openxmlformats-officedocument.drawingml.chart+xml"/>
  <Override PartName="/xl/drawings/drawing10.xml" ContentType="application/vnd.openxmlformats-officedocument.drawing+xml"/>
  <Override PartName="/xl/charts/chart4.xml" ContentType="application/vnd.openxmlformats-officedocument.drawingml.chart+xml"/>
  <Override PartName="/xl/drawings/drawing11.xml" ContentType="application/vnd.openxmlformats-officedocument.drawing+xml"/>
  <Override PartName="/xl/charts/chart5.xml" ContentType="application/vnd.openxmlformats-officedocument.drawingml.chart+xml"/>
  <Override PartName="/xl/drawings/drawing12.xml" ContentType="application/vnd.openxmlformats-officedocument.drawing+xml"/>
  <Override PartName="/xl/charts/chart6.xml" ContentType="application/vnd.openxmlformats-officedocument.drawingml.chart+xml"/>
  <Override PartName="/xl/drawings/drawing13.xml" ContentType="application/vnd.openxmlformats-officedocument.drawing+xml"/>
  <Override PartName="/xl/charts/chart7.xml" ContentType="application/vnd.openxmlformats-officedocument.drawingml.chart+xml"/>
  <Override PartName="/xl/theme/themeOverride1.xml" ContentType="application/vnd.openxmlformats-officedocument.themeOverride+xml"/>
  <Override PartName="/xl/charts/chart8.xml" ContentType="application/vnd.openxmlformats-officedocument.drawingml.chart+xml"/>
  <Override PartName="/xl/theme/themeOverride2.xml" ContentType="application/vnd.openxmlformats-officedocument.themeOverride+xml"/>
  <Override PartName="/xl/drawings/drawing14.xml" ContentType="application/vnd.openxmlformats-officedocument.drawing+xml"/>
  <Override PartName="/xl/drawings/drawing15.xml" ContentType="application/vnd.openxmlformats-officedocument.drawing+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&#65279;<?xml version="1.0" encoding="utf-8" standalone="yes"?>
<Relationships xmlns="http://schemas.openxmlformats.org/package/2006/relationships">
  <Relationship Id="rId2" Type="http://schemas.openxmlformats.org/package/2006/relationships/metadata/thumbnail" Target="docProps/thumbnail.wmf" />
  <Relationship Id="rId1" Type="http://schemas.openxmlformats.org/officeDocument/2006/relationships/officeDocument" Target="xl/workbook.xml" />
</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6" rupBuild="20361"/>
  <workbookPr/>
  <mc:AlternateContent xmlns:mc="http://schemas.openxmlformats.org/markup-compatibility/2006">
    <mc:Choice Requires="x15">
      <x15ac:absPath xmlns:x15ac="http://schemas.microsoft.com/office/spreadsheetml/2010/11/ac" url="D:\各課専用\自治振興課\06税財政担当（財政）\06 決算統計\15 財政比較分析表／歳出比較分析表→資料集へ\３０年度決算\02 ②５月公表分←総務省が遅れ９月公表に（さらに決算担当者がメールを認識したのが１０月８日となり、大幅に遅れた）\05 最終版【ＨＰアップ】\"/>
    </mc:Choice>
  </mc:AlternateContent>
  <xr:revisionPtr revIDLastSave="0" documentId="13_ncr:1_{A9583C69-76AC-4D6E-9CD3-CAEE2F4F895A}" xr6:coauthVersionLast="36" xr6:coauthVersionMax="36" xr10:uidLastSave="{00000000-0000-0000-0000-000000000000}"/>
  <bookViews>
    <workbookView xWindow="0" yWindow="0" windowWidth="15360" windowHeight="7640" xr2:uid="{00000000-000D-0000-FFFF-FFFF00000000}"/>
  </bookViews>
  <sheets>
    <sheet name="総括表" sheetId="10" r:id="rId1"/>
    <sheet name="普通会計の状況" sheetId="11" r:id="rId2"/>
    <sheet name="各会計、関係団体の財政状況及び健全化判断比率" sheetId="12" r:id="rId3"/>
    <sheet name="財政比較分析表" sheetId="13" r:id="rId4"/>
    <sheet name="経常経費分析表（経常収支比率の分析）" sheetId="14" r:id="rId5"/>
    <sheet name="経常経費分析表（人件費・公債費・普通建設事業費の分析）" sheetId="15" r:id="rId6"/>
    <sheet name="性質別歳出決算分析表（住民一人当たりのコスト）" sheetId="16" r:id="rId7"/>
    <sheet name="目的別歳出決算分析表（住民一人当たりのコスト）" sheetId="17" r:id="rId8"/>
    <sheet name="実質収支比率等に係る経年分析" sheetId="4" r:id="rId9"/>
    <sheet name="連結実質赤字比率に係る赤字・黒字の構成分析" sheetId="5" r:id="rId10"/>
    <sheet name="実質公債費比率（分子）の構造" sheetId="6" r:id="rId11"/>
    <sheet name="将来負担比率（分子）の構造" sheetId="7" r:id="rId12"/>
    <sheet name="基金残高に係る経年分析" sheetId="8" r:id="rId13"/>
    <sheet name="公会計指標分析・財政指標組合せ分析表" sheetId="18" r:id="rId14"/>
    <sheet name="施設類型別ストック情報分析表①" sheetId="19" r:id="rId15"/>
    <sheet name="施設類型別ストック情報分析表②" sheetId="20" r:id="rId16"/>
    <sheet name="データシート" sheetId="9" state="hidden" r:id="rId17"/>
  </sheets>
  <calcPr calcId="191029"/>
  <extLst>
    <ext xmlns:x15="http://schemas.microsoft.com/office/spreadsheetml/2010/11/main" uri="{140A7094-0E35-4892-8432-C4D2E57EDEB5}">
      <x15:workbookPr chartTrackingRefBase="1"/>
    </ext>
  </extLst>
</workbook>
</file>

<file path=xl/calcChain.xml><?xml version="1.0" encoding="utf-8"?>
<calcChain xmlns="http://schemas.openxmlformats.org/spreadsheetml/2006/main">
  <c r="AO36" i="10" l="1"/>
  <c r="AO35" i="10"/>
  <c r="AO34" i="10"/>
  <c r="W36" i="10"/>
  <c r="W35" i="10"/>
  <c r="W34" i="10"/>
  <c r="CQ43" i="10"/>
  <c r="CQ42" i="10"/>
  <c r="CQ41" i="10"/>
  <c r="CQ40" i="10"/>
  <c r="CQ39" i="10"/>
  <c r="CQ38" i="10"/>
  <c r="CQ37" i="10"/>
  <c r="CQ36" i="10"/>
  <c r="CQ35" i="10"/>
  <c r="CQ34" i="10"/>
  <c r="DG43" i="10"/>
  <c r="DG42" i="10"/>
  <c r="DG41" i="10"/>
  <c r="DG40" i="10"/>
  <c r="DG39" i="10"/>
  <c r="DG38" i="10"/>
  <c r="DG37" i="10"/>
  <c r="DG36" i="10"/>
  <c r="DG35" i="10"/>
  <c r="DG34" i="10"/>
  <c r="BY43" i="10"/>
  <c r="BY42" i="10"/>
  <c r="BY41" i="10"/>
  <c r="BY40" i="10"/>
  <c r="BY39" i="10"/>
  <c r="BY38" i="10"/>
  <c r="BY37" i="10"/>
  <c r="BY36" i="10"/>
  <c r="BY35" i="10"/>
  <c r="BY34" i="10"/>
  <c r="E43" i="10"/>
  <c r="E42" i="10"/>
  <c r="E41" i="10"/>
  <c r="E40" i="10"/>
  <c r="E39" i="10"/>
  <c r="E38" i="10"/>
  <c r="E37" i="10"/>
  <c r="E36" i="10"/>
  <c r="E35" i="10"/>
  <c r="E34" i="10"/>
  <c r="CO43" i="10" l="1"/>
  <c r="BW43" i="10"/>
  <c r="BE43" i="10"/>
  <c r="AM43" i="10"/>
  <c r="U43" i="10"/>
  <c r="C43" i="10"/>
  <c r="CO42" i="10"/>
  <c r="BW42" i="10"/>
  <c r="BE42" i="10"/>
  <c r="AM42" i="10"/>
  <c r="U42" i="10"/>
  <c r="C42" i="10"/>
  <c r="CO41" i="10"/>
  <c r="BW41" i="10"/>
  <c r="BE41" i="10"/>
  <c r="AM41" i="10"/>
  <c r="U41" i="10"/>
  <c r="C41" i="10"/>
  <c r="CO40" i="10"/>
  <c r="BE40" i="10"/>
  <c r="AM40" i="10"/>
  <c r="U40" i="10"/>
  <c r="C40" i="10"/>
  <c r="CO39" i="10"/>
  <c r="BE39" i="10"/>
  <c r="AM39" i="10"/>
  <c r="U39" i="10"/>
  <c r="C39" i="10"/>
  <c r="CO38" i="10"/>
  <c r="BE38" i="10"/>
  <c r="AM38" i="10"/>
  <c r="U38" i="10"/>
  <c r="C38" i="10"/>
  <c r="CO37" i="10"/>
  <c r="BE37" i="10"/>
  <c r="AM37" i="10"/>
  <c r="U37" i="10"/>
  <c r="C37" i="10"/>
  <c r="CO36" i="10"/>
  <c r="BE36" i="10"/>
  <c r="C36" i="10"/>
  <c r="BE35" i="10"/>
  <c r="BE34" i="10"/>
  <c r="C34" i="10"/>
  <c r="C35" i="10" s="1"/>
  <c r="U34" i="10" s="1"/>
  <c r="U35" i="10" s="1"/>
  <c r="U36" i="10" s="1"/>
  <c r="AM34" i="10" l="1"/>
  <c r="AM35" i="10" s="1"/>
  <c r="AM36" i="10" s="1"/>
  <c r="D74" i="9"/>
  <c r="C74" i="9"/>
  <c r="B74" i="9"/>
  <c r="D73" i="9"/>
  <c r="C73" i="9"/>
  <c r="B73" i="9"/>
  <c r="D72" i="9"/>
  <c r="C72" i="9"/>
  <c r="B72" i="9"/>
  <c r="D71" i="9"/>
  <c r="C71" i="9"/>
  <c r="B71" i="9"/>
  <c r="P67" i="9"/>
  <c r="O67" i="9"/>
  <c r="N67" i="9"/>
  <c r="M67" i="9"/>
  <c r="L67" i="9"/>
  <c r="K67" i="9"/>
  <c r="J67" i="9"/>
  <c r="I67" i="9"/>
  <c r="H67" i="9"/>
  <c r="G67" i="9"/>
  <c r="F67" i="9"/>
  <c r="E67" i="9"/>
  <c r="D67" i="9"/>
  <c r="C67" i="9"/>
  <c r="B67" i="9"/>
  <c r="N66" i="9"/>
  <c r="K66" i="9"/>
  <c r="H66" i="9"/>
  <c r="E66" i="9"/>
  <c r="B66" i="9"/>
  <c r="N65" i="9"/>
  <c r="K65" i="9"/>
  <c r="H65" i="9"/>
  <c r="E65" i="9"/>
  <c r="B65" i="9"/>
  <c r="N64" i="9"/>
  <c r="K64" i="9"/>
  <c r="H64" i="9"/>
  <c r="E64" i="9"/>
  <c r="B64" i="9"/>
  <c r="N63" i="9"/>
  <c r="K63" i="9"/>
  <c r="H63" i="9"/>
  <c r="E63" i="9"/>
  <c r="B63" i="9"/>
  <c r="N62" i="9"/>
  <c r="K62" i="9"/>
  <c r="H62" i="9"/>
  <c r="E62" i="9"/>
  <c r="B62" i="9"/>
  <c r="N61" i="9"/>
  <c r="K61" i="9"/>
  <c r="H61" i="9"/>
  <c r="E61" i="9"/>
  <c r="B61" i="9"/>
  <c r="N60" i="9"/>
  <c r="K60" i="9"/>
  <c r="H60" i="9"/>
  <c r="E60" i="9"/>
  <c r="B60" i="9"/>
  <c r="N59" i="9"/>
  <c r="K59" i="9"/>
  <c r="H59" i="9"/>
  <c r="E59" i="9"/>
  <c r="B59" i="9"/>
  <c r="P58" i="9"/>
  <c r="M58" i="9"/>
  <c r="J58" i="9"/>
  <c r="G58" i="9"/>
  <c r="D58" i="9"/>
  <c r="P57" i="9"/>
  <c r="M57" i="9"/>
  <c r="J57" i="9"/>
  <c r="G57" i="9"/>
  <c r="D57" i="9"/>
  <c r="P56" i="9"/>
  <c r="M56" i="9"/>
  <c r="J56" i="9"/>
  <c r="G56" i="9"/>
  <c r="D56" i="9"/>
  <c r="N54" i="9"/>
  <c r="K54" i="9"/>
  <c r="H54" i="9"/>
  <c r="E54" i="9"/>
  <c r="B54" i="9"/>
  <c r="P50" i="9"/>
  <c r="O50" i="9"/>
  <c r="N50" i="9"/>
  <c r="M50" i="9"/>
  <c r="L50" i="9"/>
  <c r="K50" i="9"/>
  <c r="J50" i="9"/>
  <c r="I50" i="9"/>
  <c r="H50" i="9"/>
  <c r="G50" i="9"/>
  <c r="F50" i="9"/>
  <c r="E50" i="9"/>
  <c r="D50" i="9"/>
  <c r="C50" i="9"/>
  <c r="B50" i="9"/>
  <c r="N49" i="9"/>
  <c r="K49" i="9"/>
  <c r="H49" i="9"/>
  <c r="E49" i="9"/>
  <c r="B49" i="9"/>
  <c r="N48" i="9"/>
  <c r="K48" i="9"/>
  <c r="H48" i="9"/>
  <c r="E48" i="9"/>
  <c r="B48" i="9"/>
  <c r="N47" i="9"/>
  <c r="K47" i="9"/>
  <c r="H47" i="9"/>
  <c r="E47" i="9"/>
  <c r="B47" i="9"/>
  <c r="N46" i="9"/>
  <c r="K46" i="9"/>
  <c r="H46" i="9"/>
  <c r="E46" i="9"/>
  <c r="B46" i="9"/>
  <c r="N45" i="9"/>
  <c r="K45" i="9"/>
  <c r="H45" i="9"/>
  <c r="E45" i="9"/>
  <c r="B45" i="9"/>
  <c r="N44" i="9"/>
  <c r="K44" i="9"/>
  <c r="H44" i="9"/>
  <c r="E44" i="9"/>
  <c r="B44" i="9"/>
  <c r="N43" i="9"/>
  <c r="K43" i="9"/>
  <c r="H43" i="9"/>
  <c r="E43" i="9"/>
  <c r="B43" i="9"/>
  <c r="P42" i="9"/>
  <c r="M42" i="9"/>
  <c r="J42" i="9"/>
  <c r="G42" i="9"/>
  <c r="D42" i="9"/>
  <c r="N40" i="9"/>
  <c r="K40" i="9"/>
  <c r="H40" i="9"/>
  <c r="E40" i="9"/>
  <c r="B40" i="9"/>
  <c r="K36" i="9"/>
  <c r="J36" i="9"/>
  <c r="I36" i="9"/>
  <c r="H36" i="9"/>
  <c r="G36" i="9"/>
  <c r="F36" i="9"/>
  <c r="E36" i="9"/>
  <c r="D36" i="9"/>
  <c r="C36" i="9"/>
  <c r="B36" i="9"/>
  <c r="A36" i="9"/>
  <c r="K35" i="9"/>
  <c r="J35" i="9"/>
  <c r="I35" i="9"/>
  <c r="H35" i="9"/>
  <c r="G35" i="9"/>
  <c r="F35" i="9"/>
  <c r="E35" i="9"/>
  <c r="D35" i="9"/>
  <c r="C35" i="9"/>
  <c r="B35" i="9"/>
  <c r="A35" i="9"/>
  <c r="K34" i="9"/>
  <c r="J34" i="9"/>
  <c r="I34" i="9"/>
  <c r="H34" i="9"/>
  <c r="G34" i="9"/>
  <c r="F34" i="9"/>
  <c r="E34" i="9"/>
  <c r="D34" i="9"/>
  <c r="C34" i="9"/>
  <c r="B34" i="9"/>
  <c r="A34" i="9"/>
  <c r="K33" i="9"/>
  <c r="J33" i="9"/>
  <c r="I33" i="9"/>
  <c r="H33" i="9"/>
  <c r="G33" i="9"/>
  <c r="F33" i="9"/>
  <c r="E33" i="9"/>
  <c r="D33" i="9"/>
  <c r="C33" i="9"/>
  <c r="B33" i="9"/>
  <c r="A33" i="9"/>
  <c r="K32" i="9"/>
  <c r="J32" i="9"/>
  <c r="I32" i="9"/>
  <c r="H32" i="9"/>
  <c r="G32" i="9"/>
  <c r="F32" i="9"/>
  <c r="E32" i="9"/>
  <c r="D32" i="9"/>
  <c r="C32" i="9"/>
  <c r="B32" i="9"/>
  <c r="A32" i="9"/>
  <c r="K31" i="9"/>
  <c r="J31" i="9"/>
  <c r="I31" i="9"/>
  <c r="H31" i="9"/>
  <c r="G31" i="9"/>
  <c r="F31" i="9"/>
  <c r="E31" i="9"/>
  <c r="D31" i="9"/>
  <c r="C31" i="9"/>
  <c r="B31" i="9"/>
  <c r="A31" i="9"/>
  <c r="K30" i="9"/>
  <c r="J30" i="9"/>
  <c r="I30" i="9"/>
  <c r="H30" i="9"/>
  <c r="G30" i="9"/>
  <c r="F30" i="9"/>
  <c r="E30" i="9"/>
  <c r="D30" i="9"/>
  <c r="C30" i="9"/>
  <c r="B30" i="9"/>
  <c r="A30" i="9"/>
  <c r="K29" i="9"/>
  <c r="J29" i="9"/>
  <c r="I29" i="9"/>
  <c r="H29" i="9"/>
  <c r="G29" i="9"/>
  <c r="F29" i="9"/>
  <c r="E29" i="9"/>
  <c r="D29" i="9"/>
  <c r="C29" i="9"/>
  <c r="B29" i="9"/>
  <c r="A29" i="9"/>
  <c r="K28" i="9"/>
  <c r="J28" i="9"/>
  <c r="I28" i="9"/>
  <c r="H28" i="9"/>
  <c r="G28" i="9"/>
  <c r="F28" i="9"/>
  <c r="E28" i="9"/>
  <c r="D28" i="9"/>
  <c r="C28" i="9"/>
  <c r="B28" i="9"/>
  <c r="A28" i="9"/>
  <c r="K27" i="9"/>
  <c r="J27" i="9"/>
  <c r="I27" i="9"/>
  <c r="H27" i="9"/>
  <c r="G27" i="9"/>
  <c r="F27" i="9"/>
  <c r="E27" i="9"/>
  <c r="D27" i="9"/>
  <c r="C27" i="9"/>
  <c r="B27" i="9"/>
  <c r="A27" i="9"/>
  <c r="J25" i="9"/>
  <c r="H25" i="9"/>
  <c r="F25" i="9"/>
  <c r="D25" i="9"/>
  <c r="B25" i="9"/>
  <c r="F21" i="9"/>
  <c r="E21" i="9"/>
  <c r="D21" i="9"/>
  <c r="C21" i="9"/>
  <c r="B21" i="9"/>
  <c r="F20" i="9"/>
  <c r="E20" i="9"/>
  <c r="D20" i="9"/>
  <c r="C20" i="9"/>
  <c r="B20" i="9"/>
  <c r="F19" i="9"/>
  <c r="E19" i="9"/>
  <c r="D19" i="9"/>
  <c r="C19" i="9"/>
  <c r="B19" i="9"/>
  <c r="F18" i="9"/>
  <c r="E18" i="9"/>
  <c r="D18" i="9"/>
  <c r="C18" i="9"/>
  <c r="B18" i="9"/>
  <c r="BW34" i="10" l="1"/>
  <c r="BW35" i="10" s="1"/>
  <c r="BW36" i="10" s="1"/>
  <c r="BW37" i="10" s="1"/>
  <c r="BW38" i="10" s="1"/>
  <c r="BW39" i="10" s="1"/>
  <c r="BW40" i="10" s="1"/>
  <c r="CO34" i="10" l="1"/>
  <c r="CO35" i="10" s="1"/>
</calcChain>
</file>

<file path=xl/sharedStrings.xml><?xml version="1.0" encoding="utf-8"?>
<sst xmlns="http://schemas.openxmlformats.org/spreadsheetml/2006/main" count="1134" uniqueCount="604">
  <si>
    <t>標準財政規模比（％）</t>
    <phoneticPr fontId="5"/>
  </si>
  <si>
    <t>区分</t>
    <rPh sb="0" eb="2">
      <t>クブン</t>
    </rPh>
    <phoneticPr fontId="5"/>
  </si>
  <si>
    <t>年度</t>
    <rPh sb="0" eb="2">
      <t>ネンド</t>
    </rPh>
    <phoneticPr fontId="5"/>
  </si>
  <si>
    <t>財政調整基金残高</t>
    <rPh sb="0" eb="2">
      <t>ザイセイ</t>
    </rPh>
    <rPh sb="2" eb="4">
      <t>チョウセイ</t>
    </rPh>
    <rPh sb="4" eb="6">
      <t>キキン</t>
    </rPh>
    <rPh sb="6" eb="8">
      <t>ザンダカ</t>
    </rPh>
    <phoneticPr fontId="5"/>
  </si>
  <si>
    <t>実質収支額</t>
    <rPh sb="0" eb="2">
      <t>ジッシツ</t>
    </rPh>
    <rPh sb="2" eb="4">
      <t>シュウシ</t>
    </rPh>
    <rPh sb="4" eb="5">
      <t>ガク</t>
    </rPh>
    <phoneticPr fontId="5"/>
  </si>
  <si>
    <t>実質単年度収支</t>
    <rPh sb="0" eb="2">
      <t>ジッシツ</t>
    </rPh>
    <rPh sb="2" eb="5">
      <t>タンネンド</t>
    </rPh>
    <rPh sb="5" eb="7">
      <t>シュウシ</t>
    </rPh>
    <phoneticPr fontId="5"/>
  </si>
  <si>
    <t>標準財政規模比（％）</t>
    <phoneticPr fontId="5"/>
  </si>
  <si>
    <t>会計</t>
    <rPh sb="0" eb="2">
      <t>カイケイ</t>
    </rPh>
    <phoneticPr fontId="5"/>
  </si>
  <si>
    <t>※平成31年度中に市町村合併した団体で、合併前の団体ごとの決算に基づく連結実質赤字比率を算出していない団体については、グラフを表記しない。</t>
    <phoneticPr fontId="5"/>
  </si>
  <si>
    <t>（百万円）</t>
    <rPh sb="1" eb="2">
      <t>ヒャク</t>
    </rPh>
    <rPh sb="2" eb="4">
      <t>マンエン</t>
    </rPh>
    <phoneticPr fontId="5"/>
  </si>
  <si>
    <t>分子の構造</t>
    <rPh sb="0" eb="2">
      <t>ブンシ</t>
    </rPh>
    <rPh sb="3" eb="5">
      <t>コウゾウ</t>
    </rPh>
    <phoneticPr fontId="5"/>
  </si>
  <si>
    <t>元利償還金等(A)</t>
    <phoneticPr fontId="5"/>
  </si>
  <si>
    <t>元利償還金</t>
  </si>
  <si>
    <t>減債基金積立不足算定額※2</t>
    <phoneticPr fontId="5"/>
  </si>
  <si>
    <t>満期一括償還地方債に係る年度割相当額</t>
    <phoneticPr fontId="5"/>
  </si>
  <si>
    <t>公営企業債の元利償還金に対する繰入金</t>
  </si>
  <si>
    <t>組合等が起こした地方債の元利償還金に対する負担金等</t>
  </si>
  <si>
    <t>債務負担行為に基づく支出額</t>
  </si>
  <si>
    <t>一時借入金の利子</t>
    <phoneticPr fontId="5"/>
  </si>
  <si>
    <t>算入公債費等(B)</t>
    <phoneticPr fontId="5"/>
  </si>
  <si>
    <t>算入公債費等</t>
    <phoneticPr fontId="5"/>
  </si>
  <si>
    <t>(A)－(B)</t>
    <phoneticPr fontId="5"/>
  </si>
  <si>
    <t>実質公債費比率の分子</t>
    <phoneticPr fontId="5"/>
  </si>
  <si>
    <t>※1 平成31年度中に市町村合併した団体で、合併前の団体ごとの決算に基づく実質公債費比率を算出していない団体については、グラフを表記しない。</t>
    <phoneticPr fontId="5"/>
  </si>
  <si>
    <t>（参考）</t>
    <rPh sb="1" eb="3">
      <t>サンコウ</t>
    </rPh>
    <phoneticPr fontId="5"/>
  </si>
  <si>
    <t>※2　減債基金
　　積立状況等</t>
    <rPh sb="3" eb="5">
      <t>ゲンサイ</t>
    </rPh>
    <rPh sb="5" eb="7">
      <t>キキン</t>
    </rPh>
    <rPh sb="10" eb="12">
      <t>ツミタテ</t>
    </rPh>
    <rPh sb="12" eb="14">
      <t>ジョウキョウ</t>
    </rPh>
    <rPh sb="14" eb="15">
      <t>トウ</t>
    </rPh>
    <phoneticPr fontId="2"/>
  </si>
  <si>
    <r>
      <t>減債基金残高</t>
    </r>
    <r>
      <rPr>
        <sz val="11"/>
        <color theme="1"/>
        <rFont val="ＭＳ ゴシック"/>
        <family val="3"/>
        <charset val="128"/>
      </rPr>
      <t>（注）</t>
    </r>
    <rPh sb="4" eb="6">
      <t>ザンダカ</t>
    </rPh>
    <rPh sb="7" eb="8">
      <t>チュウ</t>
    </rPh>
    <phoneticPr fontId="1"/>
  </si>
  <si>
    <t>減債基金積立相当額</t>
    <rPh sb="0" eb="2">
      <t>ゲンサイ</t>
    </rPh>
    <rPh sb="2" eb="4">
      <t>キキン</t>
    </rPh>
    <rPh sb="4" eb="6">
      <t>ツミタテ</t>
    </rPh>
    <rPh sb="6" eb="9">
      <t>ソウトウガク</t>
    </rPh>
    <phoneticPr fontId="1"/>
  </si>
  <si>
    <t>（注）減債基金残高のうち、実質公債費比率の算定に用いる満期一括償還地方債の償還の財源として積み立てた額に係るもののみを記入。</t>
    <rPh sb="1" eb="2">
      <t>チュウ</t>
    </rPh>
    <rPh sb="3" eb="5">
      <t>ゲンサイ</t>
    </rPh>
    <rPh sb="5" eb="7">
      <t>キキン</t>
    </rPh>
    <rPh sb="7" eb="9">
      <t>ザンダカ</t>
    </rPh>
    <rPh sb="13" eb="15">
      <t>ジッシツ</t>
    </rPh>
    <rPh sb="15" eb="18">
      <t>コウサイヒ</t>
    </rPh>
    <rPh sb="18" eb="20">
      <t>ヒリツ</t>
    </rPh>
    <rPh sb="21" eb="23">
      <t>サンテイ</t>
    </rPh>
    <rPh sb="24" eb="25">
      <t>モチ</t>
    </rPh>
    <rPh sb="27" eb="29">
      <t>マンキ</t>
    </rPh>
    <rPh sb="29" eb="31">
      <t>イッカツ</t>
    </rPh>
    <rPh sb="31" eb="33">
      <t>ショウカン</t>
    </rPh>
    <rPh sb="33" eb="36">
      <t>チホウサイ</t>
    </rPh>
    <rPh sb="37" eb="39">
      <t>ショウカン</t>
    </rPh>
    <rPh sb="40" eb="42">
      <t>ザイゲン</t>
    </rPh>
    <rPh sb="45" eb="46">
      <t>ツ</t>
    </rPh>
    <rPh sb="47" eb="48">
      <t>タ</t>
    </rPh>
    <rPh sb="50" eb="51">
      <t>ガク</t>
    </rPh>
    <rPh sb="52" eb="53">
      <t>カカワ</t>
    </rPh>
    <rPh sb="59" eb="61">
      <t>キニュウ</t>
    </rPh>
    <phoneticPr fontId="1"/>
  </si>
  <si>
    <t>　　　減債基金積立金の年度を超えた一般会計又は特別会計への貸付額は控除して記入。</t>
    <rPh sb="3" eb="5">
      <t>ゲンサイ</t>
    </rPh>
    <rPh sb="21" eb="22">
      <t>マタ</t>
    </rPh>
    <rPh sb="23" eb="25">
      <t>トクベツ</t>
    </rPh>
    <rPh sb="25" eb="27">
      <t>カイケイ</t>
    </rPh>
    <rPh sb="31" eb="32">
      <t>ガク</t>
    </rPh>
    <rPh sb="37" eb="39">
      <t>キニュウ</t>
    </rPh>
    <phoneticPr fontId="1"/>
  </si>
  <si>
    <t>将来負担額(A)</t>
    <phoneticPr fontId="5"/>
  </si>
  <si>
    <t>一般会計等に係る地方債の現在高</t>
  </si>
  <si>
    <t>債務負担行為に基づく支出予定額</t>
  </si>
  <si>
    <t>公営企業債等繰入見込額</t>
  </si>
  <si>
    <t>組合等負担等見込額</t>
  </si>
  <si>
    <t>退職手当負担見込額</t>
  </si>
  <si>
    <t>設立法人等の負債額等負担見込額</t>
  </si>
  <si>
    <t>うち、健全化法施行規則附則第三条に係る負担見込額</t>
    <phoneticPr fontId="5"/>
  </si>
  <si>
    <t>連結実質赤字額</t>
  </si>
  <si>
    <t>組合等連結実質赤字額負担見込額</t>
  </si>
  <si>
    <t>充当可能財源等(B)</t>
    <phoneticPr fontId="5"/>
  </si>
  <si>
    <t>充当可能基金</t>
  </si>
  <si>
    <t>充当可能特定歳入</t>
  </si>
  <si>
    <t>基準財政需要額算入見込額</t>
  </si>
  <si>
    <t>(A)－(B)</t>
    <phoneticPr fontId="5"/>
  </si>
  <si>
    <t>将来負担比率の分子</t>
  </si>
  <si>
    <t>※平成31年度中に市町村合併した団体で、合併前の団体ごとの決算に基づく将来負担比率を算出していない団体については、グラフを表記しない。</t>
    <phoneticPr fontId="5"/>
  </si>
  <si>
    <t>（百万円）</t>
    <rPh sb="1" eb="4">
      <t>ヒャクマンエン</t>
    </rPh>
    <phoneticPr fontId="5"/>
  </si>
  <si>
    <t>財政調整基金</t>
    <rPh sb="0" eb="2">
      <t>ザイセイ</t>
    </rPh>
    <rPh sb="2" eb="4">
      <t>チョウセイ</t>
    </rPh>
    <rPh sb="4" eb="6">
      <t>キキン</t>
    </rPh>
    <phoneticPr fontId="5"/>
  </si>
  <si>
    <t>減債基金</t>
    <rPh sb="0" eb="2">
      <t>ゲンサイ</t>
    </rPh>
    <rPh sb="2" eb="4">
      <t>キキン</t>
    </rPh>
    <phoneticPr fontId="5"/>
  </si>
  <si>
    <t>その他特定目的基金</t>
    <rPh sb="2" eb="3">
      <t>タ</t>
    </rPh>
    <rPh sb="3" eb="5">
      <t>トクテイ</t>
    </rPh>
    <rPh sb="5" eb="7">
      <t>モクテキ</t>
    </rPh>
    <rPh sb="7" eb="9">
      <t>キキン</t>
    </rPh>
    <phoneticPr fontId="5"/>
  </si>
  <si>
    <t>基金残高合計</t>
    <rPh sb="0" eb="2">
      <t>キキン</t>
    </rPh>
    <rPh sb="2" eb="4">
      <t>ザンダカ</t>
    </rPh>
    <rPh sb="4" eb="6">
      <t>ゴウケイ</t>
    </rPh>
    <phoneticPr fontId="5"/>
  </si>
  <si>
    <t>当該団体(円)</t>
  </si>
  <si>
    <t>実質収支比率等に係る経年分析</t>
  </si>
  <si>
    <t>実質収支額</t>
    <phoneticPr fontId="15"/>
  </si>
  <si>
    <t>財政調整基金残高</t>
    <phoneticPr fontId="5"/>
  </si>
  <si>
    <t>実質単年度収支</t>
    <rPh sb="0" eb="2">
      <t>ジッシツ</t>
    </rPh>
    <rPh sb="2" eb="5">
      <t>タンネンド</t>
    </rPh>
    <rPh sb="5" eb="7">
      <t>シュウシ</t>
    </rPh>
    <phoneticPr fontId="15"/>
  </si>
  <si>
    <t>連結実質赤字比率に係る赤字・黒字の構成分析</t>
  </si>
  <si>
    <t>赤字額</t>
    <rPh sb="0" eb="2">
      <t>アカジ</t>
    </rPh>
    <rPh sb="2" eb="3">
      <t>ガク</t>
    </rPh>
    <phoneticPr fontId="15"/>
  </si>
  <si>
    <t>黒字額</t>
    <rPh sb="0" eb="2">
      <t>クロジ</t>
    </rPh>
    <rPh sb="2" eb="3">
      <t>ガク</t>
    </rPh>
    <phoneticPr fontId="15"/>
  </si>
  <si>
    <t>実質公債費比率（分子）の構造</t>
  </si>
  <si>
    <t>元利償還金等</t>
    <rPh sb="0" eb="2">
      <t>ガンリ</t>
    </rPh>
    <rPh sb="2" eb="5">
      <t>ショウカンキン</t>
    </rPh>
    <rPh sb="5" eb="6">
      <t>トウ</t>
    </rPh>
    <phoneticPr fontId="5"/>
  </si>
  <si>
    <t>算入公債費等</t>
    <rPh sb="0" eb="2">
      <t>サンニュウ</t>
    </rPh>
    <rPh sb="2" eb="6">
      <t>コウサイヒトウ</t>
    </rPh>
    <phoneticPr fontId="5"/>
  </si>
  <si>
    <t>算入公債費等</t>
    <rPh sb="0" eb="2">
      <t>サンニュウ</t>
    </rPh>
    <rPh sb="2" eb="6">
      <t>コウサイヒトウ</t>
    </rPh>
    <phoneticPr fontId="15"/>
  </si>
  <si>
    <t>一時借入金の利子</t>
    <phoneticPr fontId="5"/>
  </si>
  <si>
    <t>債務負担行為に基づく支出額</t>
    <phoneticPr fontId="5"/>
  </si>
  <si>
    <t>組合等が起こした地方債の元利償還金に対する負担金等</t>
    <phoneticPr fontId="5"/>
  </si>
  <si>
    <t>公営企業債の元利償還金に対する繰入金</t>
    <phoneticPr fontId="5"/>
  </si>
  <si>
    <t>満期一括償還地方債に係る年度割相当額</t>
    <phoneticPr fontId="5"/>
  </si>
  <si>
    <t>減債基金積立不足算定額</t>
    <phoneticPr fontId="5"/>
  </si>
  <si>
    <t>元利償還金</t>
    <phoneticPr fontId="5"/>
  </si>
  <si>
    <t>実質公債費比率の分子</t>
  </si>
  <si>
    <t>将来負担比率（分子）の構造</t>
  </si>
  <si>
    <t>将来負担額</t>
    <rPh sb="0" eb="2">
      <t>ショウライ</t>
    </rPh>
    <rPh sb="2" eb="4">
      <t>フタン</t>
    </rPh>
    <rPh sb="4" eb="5">
      <t>ガク</t>
    </rPh>
    <phoneticPr fontId="5"/>
  </si>
  <si>
    <t>充当可能財源等</t>
    <rPh sb="0" eb="2">
      <t>ジュウトウ</t>
    </rPh>
    <rPh sb="2" eb="4">
      <t>カノウ</t>
    </rPh>
    <rPh sb="4" eb="6">
      <t>ザイゲン</t>
    </rPh>
    <rPh sb="6" eb="7">
      <t>トウ</t>
    </rPh>
    <phoneticPr fontId="5"/>
  </si>
  <si>
    <t>将来負担比率の分子</t>
    <phoneticPr fontId="5"/>
  </si>
  <si>
    <t>基金残高に係る経年分析</t>
    <phoneticPr fontId="18"/>
  </si>
  <si>
    <t>財政調整基金</t>
    <phoneticPr fontId="18"/>
  </si>
  <si>
    <t>減債基金</t>
    <phoneticPr fontId="18"/>
  </si>
  <si>
    <t>その他特定目的基金</t>
    <phoneticPr fontId="18"/>
  </si>
  <si>
    <t>平成30年度　財政状況資料集</t>
    <phoneticPr fontId="5"/>
  </si>
  <si>
    <t>総括表（市町村）</t>
    <rPh sb="0" eb="2">
      <t>ソウカツ</t>
    </rPh>
    <rPh sb="2" eb="3">
      <t>ヒョウ</t>
    </rPh>
    <rPh sb="4" eb="7">
      <t>シチョウソン</t>
    </rPh>
    <phoneticPr fontId="5"/>
  </si>
  <si>
    <t>都道府県名</t>
    <phoneticPr fontId="5"/>
  </si>
  <si>
    <t>京都府</t>
    <phoneticPr fontId="5"/>
  </si>
  <si>
    <t>市町村類型</t>
    <phoneticPr fontId="5"/>
  </si>
  <si>
    <t>Ⅱ－３</t>
    <phoneticPr fontId="5"/>
  </si>
  <si>
    <t>指定団体等の指定状況</t>
    <phoneticPr fontId="5"/>
  </si>
  <si>
    <t>平成30年度(千円)</t>
    <rPh sb="0" eb="2">
      <t>ヘイセイ</t>
    </rPh>
    <rPh sb="4" eb="6">
      <t>ネンド</t>
    </rPh>
    <rPh sb="7" eb="9">
      <t>センエン</t>
    </rPh>
    <phoneticPr fontId="5"/>
  </si>
  <si>
    <t>平成29年度(千円)</t>
    <rPh sb="0" eb="2">
      <t>ヘイセイ</t>
    </rPh>
    <rPh sb="4" eb="6">
      <t>ネンド</t>
    </rPh>
    <phoneticPr fontId="5"/>
  </si>
  <si>
    <t>平成30年度(千円･％)</t>
    <rPh sb="0" eb="2">
      <t>ヘイセイ</t>
    </rPh>
    <rPh sb="4" eb="6">
      <t>ネンド</t>
    </rPh>
    <rPh sb="7" eb="9">
      <t>センエン</t>
    </rPh>
    <phoneticPr fontId="5"/>
  </si>
  <si>
    <t>平成29年度(千円･％)</t>
    <rPh sb="0" eb="2">
      <t>ヘイセイ</t>
    </rPh>
    <rPh sb="4" eb="6">
      <t>ネンド</t>
    </rPh>
    <rPh sb="7" eb="9">
      <t>センエン</t>
    </rPh>
    <phoneticPr fontId="5"/>
  </si>
  <si>
    <t>歳入総額</t>
    <phoneticPr fontId="24"/>
  </si>
  <si>
    <t>実質収支比率</t>
    <rPh sb="0" eb="2">
      <t>ジッシツ</t>
    </rPh>
    <rPh sb="2" eb="4">
      <t>シュウシ</t>
    </rPh>
    <rPh sb="4" eb="6">
      <t>ヒリツ</t>
    </rPh>
    <phoneticPr fontId="5"/>
  </si>
  <si>
    <t>財政健全化等</t>
    <rPh sb="0" eb="2">
      <t>ザイセイ</t>
    </rPh>
    <rPh sb="2" eb="5">
      <t>ケンゼンカ</t>
    </rPh>
    <rPh sb="5" eb="6">
      <t>トウ</t>
    </rPh>
    <phoneticPr fontId="5"/>
  </si>
  <si>
    <t>×</t>
    <phoneticPr fontId="5"/>
  </si>
  <si>
    <t>歳出総額</t>
    <phoneticPr fontId="24"/>
  </si>
  <si>
    <t>経常収支比率</t>
    <rPh sb="0" eb="2">
      <t>ケイジョウ</t>
    </rPh>
    <rPh sb="2" eb="4">
      <t>シュウシ</t>
    </rPh>
    <rPh sb="4" eb="6">
      <t>ヒリツ</t>
    </rPh>
    <phoneticPr fontId="5"/>
  </si>
  <si>
    <t>市町村名</t>
    <rPh sb="0" eb="3">
      <t>シチョウソン</t>
    </rPh>
    <rPh sb="3" eb="4">
      <t>メイ</t>
    </rPh>
    <phoneticPr fontId="5"/>
  </si>
  <si>
    <t>京田辺市</t>
    <phoneticPr fontId="5"/>
  </si>
  <si>
    <t>地方交付税種地</t>
    <rPh sb="0" eb="2">
      <t>チホウ</t>
    </rPh>
    <rPh sb="2" eb="5">
      <t>コウフゼイ</t>
    </rPh>
    <rPh sb="5" eb="6">
      <t>シュ</t>
    </rPh>
    <rPh sb="6" eb="7">
      <t>チ</t>
    </rPh>
    <phoneticPr fontId="5"/>
  </si>
  <si>
    <t>2-7</t>
    <phoneticPr fontId="5"/>
  </si>
  <si>
    <t>財源超過</t>
    <rPh sb="0" eb="2">
      <t>ザイゲン</t>
    </rPh>
    <rPh sb="2" eb="4">
      <t>チョウカ</t>
    </rPh>
    <phoneticPr fontId="5"/>
  </si>
  <si>
    <t>歳入歳出差引</t>
    <phoneticPr fontId="24"/>
  </si>
  <si>
    <t>　　(※1)</t>
    <phoneticPr fontId="5"/>
  </si>
  <si>
    <t>首都</t>
    <rPh sb="0" eb="2">
      <t>シュト</t>
    </rPh>
    <phoneticPr fontId="5"/>
  </si>
  <si>
    <t>×</t>
    <phoneticPr fontId="5"/>
  </si>
  <si>
    <t>翌年度に繰越すべき財源</t>
    <phoneticPr fontId="5"/>
  </si>
  <si>
    <t>標準財政規模</t>
    <rPh sb="0" eb="2">
      <t>ヒョウジュン</t>
    </rPh>
    <rPh sb="2" eb="4">
      <t>ザイセイ</t>
    </rPh>
    <rPh sb="4" eb="6">
      <t>キボ</t>
    </rPh>
    <phoneticPr fontId="5"/>
  </si>
  <si>
    <t>近畿</t>
    <rPh sb="0" eb="2">
      <t>キンキ</t>
    </rPh>
    <phoneticPr fontId="5"/>
  </si>
  <si>
    <t>○</t>
    <phoneticPr fontId="5"/>
  </si>
  <si>
    <t>実質収支</t>
    <phoneticPr fontId="24"/>
  </si>
  <si>
    <t>財政力指数</t>
    <rPh sb="0" eb="3">
      <t>ザイセイリョク</t>
    </rPh>
    <rPh sb="3" eb="5">
      <t>シスウ</t>
    </rPh>
    <phoneticPr fontId="5"/>
  </si>
  <si>
    <t>人口</t>
    <rPh sb="0" eb="2">
      <t>ジンコウ</t>
    </rPh>
    <phoneticPr fontId="5"/>
  </si>
  <si>
    <t>27年国調(人)</t>
    <rPh sb="2" eb="3">
      <t>ネン</t>
    </rPh>
    <rPh sb="3" eb="4">
      <t>コク</t>
    </rPh>
    <rPh sb="4" eb="5">
      <t>チョウ</t>
    </rPh>
    <phoneticPr fontId="5"/>
  </si>
  <si>
    <r>
      <t>産業構造</t>
    </r>
    <r>
      <rPr>
        <sz val="9"/>
        <color indexed="8"/>
        <rFont val="ＭＳ ゴシック"/>
        <family val="3"/>
        <charset val="128"/>
      </rPr>
      <t xml:space="preserve"> </t>
    </r>
    <r>
      <rPr>
        <sz val="9"/>
        <color indexed="8"/>
        <rFont val="ＭＳ ゴシック"/>
        <family val="3"/>
        <charset val="128"/>
      </rPr>
      <t>(※</t>
    </r>
    <r>
      <rPr>
        <sz val="9"/>
        <color indexed="8"/>
        <rFont val="ＭＳ ゴシック"/>
        <family val="3"/>
        <charset val="128"/>
      </rPr>
      <t>5</t>
    </r>
    <r>
      <rPr>
        <sz val="9"/>
        <color indexed="8"/>
        <rFont val="ＭＳ ゴシック"/>
        <family val="3"/>
        <charset val="128"/>
      </rPr>
      <t>)</t>
    </r>
    <rPh sb="0" eb="2">
      <t>サンギョウ</t>
    </rPh>
    <rPh sb="2" eb="4">
      <t>コウゾウ</t>
    </rPh>
    <phoneticPr fontId="5"/>
  </si>
  <si>
    <t>中部</t>
    <rPh sb="0" eb="2">
      <t>チュウブ</t>
    </rPh>
    <phoneticPr fontId="5"/>
  </si>
  <si>
    <t>×</t>
    <phoneticPr fontId="5"/>
  </si>
  <si>
    <t>単年度収支</t>
    <phoneticPr fontId="24"/>
  </si>
  <si>
    <t>公債費負担比率</t>
    <rPh sb="0" eb="3">
      <t>コウサイヒ</t>
    </rPh>
    <rPh sb="3" eb="5">
      <t>フタン</t>
    </rPh>
    <rPh sb="5" eb="7">
      <t>ヒリツ</t>
    </rPh>
    <phoneticPr fontId="5"/>
  </si>
  <si>
    <t>22年国調(人)</t>
    <rPh sb="2" eb="3">
      <t>ネン</t>
    </rPh>
    <rPh sb="3" eb="4">
      <t>コク</t>
    </rPh>
    <rPh sb="4" eb="5">
      <t>チョウ</t>
    </rPh>
    <phoneticPr fontId="5"/>
  </si>
  <si>
    <t>過疎</t>
    <rPh sb="0" eb="2">
      <t>カソ</t>
    </rPh>
    <phoneticPr fontId="5"/>
  </si>
  <si>
    <t>積立金</t>
    <phoneticPr fontId="24"/>
  </si>
  <si>
    <t>健全化判断比率</t>
    <phoneticPr fontId="5"/>
  </si>
  <si>
    <r>
      <t xml:space="preserve">増減率 </t>
    </r>
    <r>
      <rPr>
        <sz val="9"/>
        <color indexed="8"/>
        <rFont val="ＭＳ ゴシック"/>
        <family val="3"/>
        <charset val="128"/>
      </rPr>
      <t xml:space="preserve"> </t>
    </r>
    <r>
      <rPr>
        <sz val="9"/>
        <color indexed="8"/>
        <rFont val="ＭＳ ゴシック"/>
        <family val="3"/>
        <charset val="128"/>
      </rPr>
      <t>(％)</t>
    </r>
    <rPh sb="0" eb="2">
      <t>ゾウゲン</t>
    </rPh>
    <rPh sb="2" eb="3">
      <t>リツ</t>
    </rPh>
    <phoneticPr fontId="5"/>
  </si>
  <si>
    <t>4.3</t>
    <phoneticPr fontId="5"/>
  </si>
  <si>
    <t>山振</t>
    <rPh sb="0" eb="1">
      <t>ヤマ</t>
    </rPh>
    <rPh sb="1" eb="2">
      <t>フ</t>
    </rPh>
    <phoneticPr fontId="5"/>
  </si>
  <si>
    <t>×</t>
    <phoneticPr fontId="5"/>
  </si>
  <si>
    <t>繰上償還金</t>
    <phoneticPr fontId="24"/>
  </si>
  <si>
    <t>　実質赤字比率</t>
    <rPh sb="1" eb="3">
      <t>ジッシツ</t>
    </rPh>
    <rPh sb="3" eb="5">
      <t>アカジ</t>
    </rPh>
    <rPh sb="5" eb="7">
      <t>ヒリツ</t>
    </rPh>
    <phoneticPr fontId="5"/>
  </si>
  <si>
    <t>-</t>
    <phoneticPr fontId="5"/>
  </si>
  <si>
    <t>-</t>
    <phoneticPr fontId="5"/>
  </si>
  <si>
    <t>住民基本台帳人口
 (※7)</t>
    <rPh sb="0" eb="2">
      <t>ジュウミン</t>
    </rPh>
    <rPh sb="2" eb="4">
      <t>キホン</t>
    </rPh>
    <rPh sb="4" eb="6">
      <t>ダイチョウ</t>
    </rPh>
    <rPh sb="6" eb="8">
      <t>ジンコウ</t>
    </rPh>
    <phoneticPr fontId="5"/>
  </si>
  <si>
    <t>31.01.01(人)</t>
    <phoneticPr fontId="5"/>
  </si>
  <si>
    <r>
      <t>2</t>
    </r>
    <r>
      <rPr>
        <sz val="9"/>
        <color indexed="8"/>
        <rFont val="ＭＳ ゴシック"/>
        <family val="3"/>
        <charset val="128"/>
      </rPr>
      <t>7年国調</t>
    </r>
    <rPh sb="2" eb="3">
      <t>ネン</t>
    </rPh>
    <rPh sb="3" eb="4">
      <t>コク</t>
    </rPh>
    <rPh sb="4" eb="5">
      <t>チョウ</t>
    </rPh>
    <phoneticPr fontId="5"/>
  </si>
  <si>
    <r>
      <t>2</t>
    </r>
    <r>
      <rPr>
        <sz val="9"/>
        <color indexed="8"/>
        <rFont val="ＭＳ ゴシック"/>
        <family val="3"/>
        <charset val="128"/>
      </rPr>
      <t>2年国調</t>
    </r>
    <rPh sb="2" eb="3">
      <t>ネン</t>
    </rPh>
    <rPh sb="3" eb="4">
      <t>コク</t>
    </rPh>
    <rPh sb="4" eb="5">
      <t>チョウ</t>
    </rPh>
    <phoneticPr fontId="5"/>
  </si>
  <si>
    <t>低開発</t>
    <rPh sb="0" eb="1">
      <t>テイ</t>
    </rPh>
    <rPh sb="1" eb="3">
      <t>カイハツ</t>
    </rPh>
    <phoneticPr fontId="5"/>
  </si>
  <si>
    <t>積立金取崩し額</t>
    <phoneticPr fontId="24"/>
  </si>
  <si>
    <t>　連結実質赤字比率</t>
    <rPh sb="1" eb="3">
      <t>レンケツ</t>
    </rPh>
    <rPh sb="3" eb="5">
      <t>ジッシツ</t>
    </rPh>
    <rPh sb="5" eb="7">
      <t>アカジ</t>
    </rPh>
    <rPh sb="7" eb="9">
      <t>ヒリツ</t>
    </rPh>
    <phoneticPr fontId="5"/>
  </si>
  <si>
    <t>-</t>
    <phoneticPr fontId="5"/>
  </si>
  <si>
    <t>うち日本人(人)</t>
    <phoneticPr fontId="5"/>
  </si>
  <si>
    <t>第1次</t>
    <rPh sb="0" eb="1">
      <t>ダイ</t>
    </rPh>
    <rPh sb="2" eb="3">
      <t>ジ</t>
    </rPh>
    <phoneticPr fontId="5"/>
  </si>
  <si>
    <t>指数表選定</t>
    <rPh sb="0" eb="2">
      <t>シスウ</t>
    </rPh>
    <rPh sb="2" eb="3">
      <t>ヒョウ</t>
    </rPh>
    <rPh sb="3" eb="5">
      <t>センテイ</t>
    </rPh>
    <phoneticPr fontId="5"/>
  </si>
  <si>
    <t>○</t>
    <phoneticPr fontId="5"/>
  </si>
  <si>
    <t>実質単年度収支</t>
    <phoneticPr fontId="24"/>
  </si>
  <si>
    <t>　実質公債費比率</t>
    <rPh sb="1" eb="3">
      <t>ジッシツ</t>
    </rPh>
    <rPh sb="3" eb="6">
      <t>コウサイヒ</t>
    </rPh>
    <rPh sb="6" eb="8">
      <t>ヒリツ</t>
    </rPh>
    <phoneticPr fontId="5"/>
  </si>
  <si>
    <t>30.01.01(人)</t>
    <phoneticPr fontId="5"/>
  </si>
  <si>
    <t>　将来負担比率</t>
    <rPh sb="1" eb="3">
      <t>ショウライ</t>
    </rPh>
    <rPh sb="3" eb="5">
      <t>フタン</t>
    </rPh>
    <rPh sb="5" eb="7">
      <t>ヒリツ</t>
    </rPh>
    <phoneticPr fontId="5"/>
  </si>
  <si>
    <t>うち日本人(人)</t>
    <phoneticPr fontId="5"/>
  </si>
  <si>
    <t>第2次</t>
    <rPh sb="0" eb="1">
      <t>ダイ</t>
    </rPh>
    <rPh sb="2" eb="3">
      <t>ジ</t>
    </rPh>
    <phoneticPr fontId="5"/>
  </si>
  <si>
    <t>基準財政収入額</t>
    <phoneticPr fontId="24"/>
  </si>
  <si>
    <r>
      <t>資金不足比率 (※</t>
    </r>
    <r>
      <rPr>
        <sz val="9"/>
        <color indexed="8"/>
        <rFont val="ＭＳ ゴシック"/>
        <family val="3"/>
        <charset val="128"/>
      </rPr>
      <t>4</t>
    </r>
    <r>
      <rPr>
        <sz val="9"/>
        <color indexed="8"/>
        <rFont val="ＭＳ ゴシック"/>
        <family val="3"/>
        <charset val="128"/>
      </rPr>
      <t>)</t>
    </r>
    <phoneticPr fontId="5"/>
  </si>
  <si>
    <t>増減率  (％)</t>
    <rPh sb="0" eb="2">
      <t>ゾウゲン</t>
    </rPh>
    <rPh sb="2" eb="3">
      <t>リツ</t>
    </rPh>
    <phoneticPr fontId="5"/>
  </si>
  <si>
    <t>1.1</t>
    <phoneticPr fontId="5"/>
  </si>
  <si>
    <t>基準財政需要額</t>
    <phoneticPr fontId="24"/>
  </si>
  <si>
    <t>うち日本人(％)</t>
    <phoneticPr fontId="5"/>
  </si>
  <si>
    <t>0.9</t>
    <phoneticPr fontId="5"/>
  </si>
  <si>
    <t>第3次</t>
    <rPh sb="0" eb="1">
      <t>ダイ</t>
    </rPh>
    <rPh sb="2" eb="3">
      <t>ジ</t>
    </rPh>
    <phoneticPr fontId="5"/>
  </si>
  <si>
    <t>標準税収入額等</t>
    <phoneticPr fontId="24"/>
  </si>
  <si>
    <t>面積 (k㎡)</t>
    <rPh sb="0" eb="2">
      <t>メンセキ</t>
    </rPh>
    <phoneticPr fontId="5"/>
  </si>
  <si>
    <t>経常経費充当一般財源等</t>
    <rPh sb="0" eb="2">
      <t>ケイジョウ</t>
    </rPh>
    <rPh sb="2" eb="4">
      <t>ケイヒ</t>
    </rPh>
    <rPh sb="4" eb="6">
      <t>ジュウトウ</t>
    </rPh>
    <rPh sb="6" eb="8">
      <t>イッパン</t>
    </rPh>
    <rPh sb="8" eb="10">
      <t>ザイゲン</t>
    </rPh>
    <rPh sb="10" eb="11">
      <t>トウ</t>
    </rPh>
    <phoneticPr fontId="24"/>
  </si>
  <si>
    <t>人口密度 (人/k㎡)</t>
    <rPh sb="0" eb="2">
      <t>ジンコウ</t>
    </rPh>
    <rPh sb="2" eb="4">
      <t>ミツド</t>
    </rPh>
    <phoneticPr fontId="5"/>
  </si>
  <si>
    <t>歳入一般財源等</t>
    <rPh sb="0" eb="2">
      <t>サイニュウ</t>
    </rPh>
    <rPh sb="2" eb="4">
      <t>イッパン</t>
    </rPh>
    <rPh sb="4" eb="6">
      <t>ザイゲン</t>
    </rPh>
    <rPh sb="6" eb="7">
      <t>トウ</t>
    </rPh>
    <phoneticPr fontId="24"/>
  </si>
  <si>
    <t>世帯数 (世帯)</t>
    <rPh sb="0" eb="3">
      <t>セタイスウ</t>
    </rPh>
    <phoneticPr fontId="5"/>
  </si>
  <si>
    <t>職員の状況</t>
    <rPh sb="0" eb="2">
      <t>ショクイン</t>
    </rPh>
    <rPh sb="3" eb="5">
      <t>ジョウキョウ</t>
    </rPh>
    <phoneticPr fontId="5"/>
  </si>
  <si>
    <t>特別職等</t>
    <rPh sb="0" eb="2">
      <t>トクベツ</t>
    </rPh>
    <rPh sb="2" eb="3">
      <t>ショク</t>
    </rPh>
    <rPh sb="3" eb="4">
      <t>トウ</t>
    </rPh>
    <phoneticPr fontId="5"/>
  </si>
  <si>
    <t>定数</t>
    <rPh sb="0" eb="2">
      <t>テイスウ</t>
    </rPh>
    <phoneticPr fontId="5"/>
  </si>
  <si>
    <t>1人あたり平均
給料月額(百円)</t>
    <rPh sb="1" eb="2">
      <t>リ</t>
    </rPh>
    <rPh sb="5" eb="7">
      <t>ヘイキン</t>
    </rPh>
    <rPh sb="8" eb="10">
      <t>キュウリョウ</t>
    </rPh>
    <rPh sb="10" eb="11">
      <t>ツキ</t>
    </rPh>
    <rPh sb="11" eb="12">
      <t>ガク</t>
    </rPh>
    <rPh sb="13" eb="15">
      <t>ヒャクエン</t>
    </rPh>
    <phoneticPr fontId="5"/>
  </si>
  <si>
    <t>一般職員等(※6)</t>
    <rPh sb="0" eb="2">
      <t>イッパン</t>
    </rPh>
    <rPh sb="2" eb="4">
      <t>ショクイン</t>
    </rPh>
    <rPh sb="4" eb="5">
      <t>トウ</t>
    </rPh>
    <phoneticPr fontId="5"/>
  </si>
  <si>
    <t>職員数
(人)</t>
    <rPh sb="0" eb="3">
      <t>ショクインスウ</t>
    </rPh>
    <phoneticPr fontId="5"/>
  </si>
  <si>
    <t>給料月額
(百円)</t>
    <rPh sb="0" eb="2">
      <t>キュウリョウ</t>
    </rPh>
    <rPh sb="2" eb="3">
      <t>ツキ</t>
    </rPh>
    <rPh sb="3" eb="4">
      <t>ガク</t>
    </rPh>
    <rPh sb="6" eb="8">
      <t>ヒャクエン</t>
    </rPh>
    <phoneticPr fontId="5"/>
  </si>
  <si>
    <t>地方債現在高</t>
  </si>
  <si>
    <t>市区町村長</t>
    <rPh sb="0" eb="2">
      <t>シク</t>
    </rPh>
    <rPh sb="2" eb="4">
      <t>チョウソン</t>
    </rPh>
    <rPh sb="4" eb="5">
      <t>チョウ</t>
    </rPh>
    <phoneticPr fontId="5"/>
  </si>
  <si>
    <t>一般職員</t>
    <rPh sb="0" eb="2">
      <t>イッパン</t>
    </rPh>
    <rPh sb="2" eb="4">
      <t>ショクイン</t>
    </rPh>
    <phoneticPr fontId="5"/>
  </si>
  <si>
    <t>　うち公的資金</t>
    <rPh sb="3" eb="5">
      <t>コウテキ</t>
    </rPh>
    <phoneticPr fontId="5"/>
  </si>
  <si>
    <t>副市区町村長</t>
    <rPh sb="0" eb="1">
      <t>フク</t>
    </rPh>
    <rPh sb="1" eb="3">
      <t>シク</t>
    </rPh>
    <rPh sb="3" eb="5">
      <t>チョウソン</t>
    </rPh>
    <rPh sb="5" eb="6">
      <t>チョウ</t>
    </rPh>
    <phoneticPr fontId="5"/>
  </si>
  <si>
    <t>　うち消防職員</t>
    <rPh sb="3" eb="5">
      <t>ショウボウ</t>
    </rPh>
    <rPh sb="5" eb="7">
      <t>ショクイン</t>
    </rPh>
    <phoneticPr fontId="5"/>
  </si>
  <si>
    <t>債務負担行為額（支出予定額）</t>
    <rPh sb="0" eb="2">
      <t>サイム</t>
    </rPh>
    <rPh sb="2" eb="4">
      <t>フタン</t>
    </rPh>
    <rPh sb="4" eb="6">
      <t>コウイ</t>
    </rPh>
    <rPh sb="6" eb="7">
      <t>ガク</t>
    </rPh>
    <rPh sb="8" eb="10">
      <t>シシュツ</t>
    </rPh>
    <rPh sb="10" eb="12">
      <t>ヨテイ</t>
    </rPh>
    <rPh sb="12" eb="13">
      <t>ガク</t>
    </rPh>
    <phoneticPr fontId="5"/>
  </si>
  <si>
    <t>教育長</t>
    <phoneticPr fontId="5"/>
  </si>
  <si>
    <t>　うち技能労務職員</t>
    <rPh sb="3" eb="5">
      <t>ギノウ</t>
    </rPh>
    <rPh sb="5" eb="7">
      <t>ロウム</t>
    </rPh>
    <rPh sb="7" eb="9">
      <t>ショクイン</t>
    </rPh>
    <phoneticPr fontId="5"/>
  </si>
  <si>
    <t>収益事業収入</t>
  </si>
  <si>
    <t>-</t>
    <phoneticPr fontId="5"/>
  </si>
  <si>
    <t>議会議長</t>
    <rPh sb="0" eb="2">
      <t>ギカイ</t>
    </rPh>
    <rPh sb="2" eb="4">
      <t>ギチョウ</t>
    </rPh>
    <phoneticPr fontId="5"/>
  </si>
  <si>
    <t>教育公務員</t>
    <rPh sb="0" eb="2">
      <t>キョウイク</t>
    </rPh>
    <rPh sb="2" eb="5">
      <t>コウムイン</t>
    </rPh>
    <phoneticPr fontId="5"/>
  </si>
  <si>
    <t>土地開発基金現在高</t>
    <rPh sb="0" eb="2">
      <t>トチ</t>
    </rPh>
    <rPh sb="2" eb="4">
      <t>カイハツ</t>
    </rPh>
    <rPh sb="4" eb="6">
      <t>キキン</t>
    </rPh>
    <rPh sb="6" eb="8">
      <t>ゲンザイ</t>
    </rPh>
    <rPh sb="8" eb="9">
      <t>タカ</t>
    </rPh>
    <phoneticPr fontId="24"/>
  </si>
  <si>
    <t>議会副議長</t>
    <rPh sb="0" eb="2">
      <t>ギカイ</t>
    </rPh>
    <rPh sb="2" eb="3">
      <t>フク</t>
    </rPh>
    <rPh sb="3" eb="5">
      <t>ギチョウ</t>
    </rPh>
    <phoneticPr fontId="5"/>
  </si>
  <si>
    <t>臨時職員</t>
    <rPh sb="0" eb="2">
      <t>リンジ</t>
    </rPh>
    <rPh sb="2" eb="4">
      <t>ショクイン</t>
    </rPh>
    <phoneticPr fontId="5"/>
  </si>
  <si>
    <t>積立金
現在高</t>
    <rPh sb="4" eb="7">
      <t>ゲンザイダカ</t>
    </rPh>
    <phoneticPr fontId="24"/>
  </si>
  <si>
    <t>議会議員</t>
    <rPh sb="0" eb="2">
      <t>ギカイ</t>
    </rPh>
    <rPh sb="2" eb="4">
      <t>ギイン</t>
    </rPh>
    <phoneticPr fontId="5"/>
  </si>
  <si>
    <t>合計</t>
    <rPh sb="0" eb="2">
      <t>ゴウケイ</t>
    </rPh>
    <phoneticPr fontId="5"/>
  </si>
  <si>
    <t>減債基金</t>
    <rPh sb="0" eb="1">
      <t>ゲン</t>
    </rPh>
    <rPh sb="1" eb="2">
      <t>サイ</t>
    </rPh>
    <rPh sb="2" eb="4">
      <t>キキン</t>
    </rPh>
    <phoneticPr fontId="5"/>
  </si>
  <si>
    <t>ラスパイレス指数</t>
    <rPh sb="6" eb="8">
      <t>シスウ</t>
    </rPh>
    <phoneticPr fontId="5"/>
  </si>
  <si>
    <t>一般会計等の一覧</t>
    <phoneticPr fontId="5"/>
  </si>
  <si>
    <t>事業会計の一覧</t>
    <rPh sb="0" eb="2">
      <t>ジギョウ</t>
    </rPh>
    <rPh sb="2" eb="4">
      <t>カイケイ</t>
    </rPh>
    <phoneticPr fontId="5"/>
  </si>
  <si>
    <t>公営企業（法適）の一覧</t>
    <rPh sb="0" eb="2">
      <t>コウエイ</t>
    </rPh>
    <rPh sb="2" eb="4">
      <t>キギョウ</t>
    </rPh>
    <phoneticPr fontId="5"/>
  </si>
  <si>
    <t>公営企業（法非適）の一覧</t>
    <rPh sb="0" eb="2">
      <t>コウエイ</t>
    </rPh>
    <rPh sb="2" eb="4">
      <t>キギョウ</t>
    </rPh>
    <rPh sb="6" eb="7">
      <t>ヒ</t>
    </rPh>
    <phoneticPr fontId="5"/>
  </si>
  <si>
    <t>関係する一部事務組合等一覧</t>
    <rPh sb="0" eb="2">
      <t>カンケイ</t>
    </rPh>
    <rPh sb="4" eb="6">
      <t>イチブ</t>
    </rPh>
    <rPh sb="6" eb="8">
      <t>ジム</t>
    </rPh>
    <rPh sb="8" eb="10">
      <t>クミアイ</t>
    </rPh>
    <rPh sb="10" eb="11">
      <t>トウ</t>
    </rPh>
    <rPh sb="11" eb="13">
      <t>イチラン</t>
    </rPh>
    <phoneticPr fontId="5"/>
  </si>
  <si>
    <t>地方公社・第三セクター等一覧</t>
    <rPh sb="0" eb="2">
      <t>チホウ</t>
    </rPh>
    <rPh sb="2" eb="4">
      <t>コウシャ</t>
    </rPh>
    <rPh sb="5" eb="6">
      <t>ダイ</t>
    </rPh>
    <rPh sb="6" eb="7">
      <t>３</t>
    </rPh>
    <rPh sb="11" eb="12">
      <t>トウ</t>
    </rPh>
    <rPh sb="12" eb="14">
      <t>イチラン</t>
    </rPh>
    <phoneticPr fontId="5"/>
  </si>
  <si>
    <t>項番</t>
    <phoneticPr fontId="5"/>
  </si>
  <si>
    <t>会計名</t>
    <phoneticPr fontId="5"/>
  </si>
  <si>
    <t>項番</t>
    <phoneticPr fontId="5"/>
  </si>
  <si>
    <t>項番</t>
    <phoneticPr fontId="5"/>
  </si>
  <si>
    <t>会計名</t>
    <phoneticPr fontId="5"/>
  </si>
  <si>
    <t>項番</t>
    <rPh sb="0" eb="2">
      <t>コウバン</t>
    </rPh>
    <phoneticPr fontId="5"/>
  </si>
  <si>
    <t>会計名</t>
    <rPh sb="0" eb="2">
      <t>カイケイ</t>
    </rPh>
    <rPh sb="2" eb="3">
      <t>メイ</t>
    </rPh>
    <phoneticPr fontId="5"/>
  </si>
  <si>
    <t>組合等名</t>
    <phoneticPr fontId="5"/>
  </si>
  <si>
    <t>団体名</t>
    <rPh sb="0" eb="2">
      <t>ダンタイ</t>
    </rPh>
    <phoneticPr fontId="5"/>
  </si>
  <si>
    <r>
      <t>(※</t>
    </r>
    <r>
      <rPr>
        <sz val="9"/>
        <color indexed="8"/>
        <rFont val="ＭＳ ゴシック"/>
        <family val="3"/>
        <charset val="128"/>
      </rPr>
      <t>3</t>
    </r>
    <r>
      <rPr>
        <sz val="9"/>
        <color indexed="8"/>
        <rFont val="ＭＳ ゴシック"/>
        <family val="3"/>
        <charset val="128"/>
      </rPr>
      <t>)</t>
    </r>
    <phoneticPr fontId="5"/>
  </si>
  <si>
    <t>（注釈）</t>
    <rPh sb="1" eb="3">
      <t>チュウシャク</t>
    </rPh>
    <phoneticPr fontId="5"/>
  </si>
  <si>
    <t>※1：経常収支比率の( )内の数値は、「減収補塡債（特例分）」及び「臨時財政対策債」を除いて算出したものである。</t>
    <rPh sb="3" eb="5">
      <t>ケイジョウ</t>
    </rPh>
    <rPh sb="5" eb="7">
      <t>シュウシ</t>
    </rPh>
    <rPh sb="7" eb="9">
      <t>ヒリツ</t>
    </rPh>
    <rPh sb="13" eb="14">
      <t>ナイ</t>
    </rPh>
    <rPh sb="15" eb="17">
      <t>スウチ</t>
    </rPh>
    <rPh sb="20" eb="22">
      <t>ゲンシュウ</t>
    </rPh>
    <rPh sb="22" eb="23">
      <t>ホ</t>
    </rPh>
    <rPh sb="24" eb="25">
      <t>サイ</t>
    </rPh>
    <rPh sb="26" eb="27">
      <t>トク</t>
    </rPh>
    <rPh sb="27" eb="28">
      <t>レイ</t>
    </rPh>
    <rPh sb="28" eb="29">
      <t>ブン</t>
    </rPh>
    <rPh sb="31" eb="32">
      <t>オヨ</t>
    </rPh>
    <rPh sb="34" eb="36">
      <t>リンジ</t>
    </rPh>
    <rPh sb="36" eb="38">
      <t>ザイセイ</t>
    </rPh>
    <rPh sb="38" eb="40">
      <t>タイサク</t>
    </rPh>
    <rPh sb="40" eb="41">
      <t>サイ</t>
    </rPh>
    <rPh sb="43" eb="44">
      <t>ノゾ</t>
    </rPh>
    <rPh sb="46" eb="48">
      <t>サンシュツ</t>
    </rPh>
    <phoneticPr fontId="5"/>
  </si>
  <si>
    <t>※2：各会計の一覧は主な会計（10会計まで）を記載している。</t>
    <rPh sb="3" eb="4">
      <t>カク</t>
    </rPh>
    <rPh sb="4" eb="6">
      <t>カイケイ</t>
    </rPh>
    <rPh sb="7" eb="9">
      <t>イチラン</t>
    </rPh>
    <rPh sb="10" eb="11">
      <t>オモ</t>
    </rPh>
    <rPh sb="12" eb="14">
      <t>カイケイ</t>
    </rPh>
    <rPh sb="17" eb="19">
      <t>カイケイ</t>
    </rPh>
    <rPh sb="23" eb="25">
      <t>キサイ</t>
    </rPh>
    <phoneticPr fontId="27"/>
  </si>
  <si>
    <t>※3：地方公共団体が損失補塡等を行っている出資法人で、健全化法の算出対象となっている団体については、「地方公社・第三セクター等」の団体名に○印を付与している。</t>
    <rPh sb="3" eb="5">
      <t>チホウ</t>
    </rPh>
    <rPh sb="5" eb="7">
      <t>コウキョウ</t>
    </rPh>
    <rPh sb="7" eb="9">
      <t>ダンタイ</t>
    </rPh>
    <rPh sb="10" eb="12">
      <t>ソンシツ</t>
    </rPh>
    <rPh sb="12" eb="13">
      <t>ホ</t>
    </rPh>
    <rPh sb="13" eb="14">
      <t>ウズ</t>
    </rPh>
    <rPh sb="14" eb="15">
      <t>トウ</t>
    </rPh>
    <rPh sb="16" eb="17">
      <t>オコナ</t>
    </rPh>
    <rPh sb="21" eb="23">
      <t>シュッシ</t>
    </rPh>
    <rPh sb="23" eb="25">
      <t>ホウジン</t>
    </rPh>
    <rPh sb="27" eb="30">
      <t>ケンゼンカ</t>
    </rPh>
    <rPh sb="30" eb="31">
      <t>ホウ</t>
    </rPh>
    <rPh sb="32" eb="34">
      <t>サンシュツ</t>
    </rPh>
    <rPh sb="34" eb="36">
      <t>タイショウ</t>
    </rPh>
    <rPh sb="42" eb="44">
      <t>ダンタイ</t>
    </rPh>
    <rPh sb="65" eb="67">
      <t>ダンタイ</t>
    </rPh>
    <rPh sb="67" eb="68">
      <t>メイ</t>
    </rPh>
    <rPh sb="72" eb="74">
      <t>フヨ</t>
    </rPh>
    <phoneticPr fontId="5"/>
  </si>
  <si>
    <t>※4：資金不足比率欄には、資金が不足している会計のみ記載している。</t>
    <rPh sb="3" eb="5">
      <t>シキン</t>
    </rPh>
    <rPh sb="5" eb="7">
      <t>フソク</t>
    </rPh>
    <rPh sb="7" eb="9">
      <t>ヒリツ</t>
    </rPh>
    <rPh sb="9" eb="10">
      <t>ラン</t>
    </rPh>
    <rPh sb="13" eb="15">
      <t>シキン</t>
    </rPh>
    <rPh sb="16" eb="18">
      <t>フソク</t>
    </rPh>
    <rPh sb="22" eb="24">
      <t>カイケイ</t>
    </rPh>
    <rPh sb="26" eb="28">
      <t>キサイ</t>
    </rPh>
    <phoneticPr fontId="5"/>
  </si>
  <si>
    <t>※5：産業構造の比率は、分母を就業人口総数とし、分類不能の産業を除いて算出。</t>
    <phoneticPr fontId="5"/>
  </si>
  <si>
    <t>※6：個人情報保護の観点から、対象となる職員数が1人又は2人の場合は、｢給料月額(百円)｣と｢一人当たり給料月額（百円）｣を｢アスタリスク（＊）｣としている。（その他、数値のない欄については、すべてハイフン（－）としている）。</t>
    <phoneticPr fontId="5"/>
  </si>
  <si>
    <t>※7：人口については、調査対象年度の1月1日現在の住民基本台帳に登載されている人口に基づいている。</t>
    <rPh sb="13" eb="15">
      <t>タイショウ</t>
    </rPh>
    <rPh sb="27" eb="29">
      <t>キホン</t>
    </rPh>
    <rPh sb="42" eb="43">
      <t>モト</t>
    </rPh>
    <phoneticPr fontId="28"/>
  </si>
  <si>
    <t>平成30年度</t>
    <phoneticPr fontId="24"/>
  </si>
  <si>
    <t>京都府京田辺市</t>
    <phoneticPr fontId="24"/>
  </si>
  <si>
    <t>(1) 普通会計の状況（市町村）</t>
    <rPh sb="4" eb="6">
      <t>フツウ</t>
    </rPh>
    <rPh sb="6" eb="8">
      <t>カイケイ</t>
    </rPh>
    <rPh sb="9" eb="11">
      <t>ジョウキョウ</t>
    </rPh>
    <rPh sb="12" eb="15">
      <t>シチョウソン</t>
    </rPh>
    <phoneticPr fontId="5"/>
  </si>
  <si>
    <t>歳入の状況（単位 千円・％）</t>
    <rPh sb="0" eb="2">
      <t>サイニュウ</t>
    </rPh>
    <rPh sb="3" eb="5">
      <t>ジョウキョウ</t>
    </rPh>
    <rPh sb="6" eb="8">
      <t>タンイ</t>
    </rPh>
    <rPh sb="9" eb="11">
      <t>センエン</t>
    </rPh>
    <phoneticPr fontId="5"/>
  </si>
  <si>
    <t>地方税の状況（単位 千円・％）</t>
    <rPh sb="0" eb="2">
      <t>チホウ</t>
    </rPh>
    <rPh sb="2" eb="3">
      <t>ゼイ</t>
    </rPh>
    <rPh sb="4" eb="6">
      <t>ジョウキョウ</t>
    </rPh>
    <rPh sb="7" eb="9">
      <t>タンイ</t>
    </rPh>
    <rPh sb="10" eb="12">
      <t>センエン</t>
    </rPh>
    <phoneticPr fontId="5"/>
  </si>
  <si>
    <t>歳出の状況（単位 千円・％）</t>
    <phoneticPr fontId="5"/>
  </si>
  <si>
    <t>決算額</t>
    <rPh sb="0" eb="2">
      <t>ケッサン</t>
    </rPh>
    <rPh sb="2" eb="3">
      <t>ガク</t>
    </rPh>
    <phoneticPr fontId="5"/>
  </si>
  <si>
    <t>構成比</t>
    <rPh sb="0" eb="3">
      <t>コウセイヒ</t>
    </rPh>
    <phoneticPr fontId="5"/>
  </si>
  <si>
    <t>経常一般財源等</t>
    <rPh sb="0" eb="2">
      <t>ケイジョウ</t>
    </rPh>
    <rPh sb="2" eb="4">
      <t>イッパン</t>
    </rPh>
    <rPh sb="4" eb="7">
      <t>ザイゲントウ</t>
    </rPh>
    <phoneticPr fontId="5"/>
  </si>
  <si>
    <t>区分</t>
  </si>
  <si>
    <t>収入済額</t>
    <rPh sb="0" eb="2">
      <t>シュウニュウ</t>
    </rPh>
    <rPh sb="2" eb="3">
      <t>スミ</t>
    </rPh>
    <rPh sb="3" eb="4">
      <t>ガク</t>
    </rPh>
    <phoneticPr fontId="5"/>
  </si>
  <si>
    <t>超過課税分</t>
    <rPh sb="0" eb="2">
      <t>チョウカ</t>
    </rPh>
    <rPh sb="2" eb="4">
      <t>カゼイ</t>
    </rPh>
    <rPh sb="4" eb="5">
      <t>ブン</t>
    </rPh>
    <phoneticPr fontId="5"/>
  </si>
  <si>
    <t>目的別歳出の状況（単位 千円・％）</t>
    <phoneticPr fontId="5"/>
  </si>
  <si>
    <t>地方税</t>
  </si>
  <si>
    <t>普通税</t>
    <rPh sb="0" eb="2">
      <t>フツウ</t>
    </rPh>
    <rPh sb="2" eb="3">
      <t>ゼイ</t>
    </rPh>
    <phoneticPr fontId="23"/>
  </si>
  <si>
    <t>決算額 (A)</t>
    <rPh sb="0" eb="2">
      <t>ケッサン</t>
    </rPh>
    <rPh sb="2" eb="3">
      <t>ガク</t>
    </rPh>
    <phoneticPr fontId="5"/>
  </si>
  <si>
    <t>(A)のうち普通建設事業費</t>
    <rPh sb="6" eb="8">
      <t>フツウ</t>
    </rPh>
    <rPh sb="8" eb="10">
      <t>ケンセツ</t>
    </rPh>
    <rPh sb="10" eb="13">
      <t>ジギョウヒ</t>
    </rPh>
    <phoneticPr fontId="5"/>
  </si>
  <si>
    <t>(A)のうち充当一般財源等</t>
    <rPh sb="6" eb="8">
      <t>ジュウトウ</t>
    </rPh>
    <rPh sb="8" eb="10">
      <t>イッパン</t>
    </rPh>
    <rPh sb="10" eb="12">
      <t>ザイゲン</t>
    </rPh>
    <rPh sb="12" eb="13">
      <t>ナド</t>
    </rPh>
    <phoneticPr fontId="5"/>
  </si>
  <si>
    <t>地方譲与税</t>
    <phoneticPr fontId="5"/>
  </si>
  <si>
    <t>　法定普通税</t>
    <phoneticPr fontId="5"/>
  </si>
  <si>
    <t>議会費</t>
  </si>
  <si>
    <t>利子割交付金</t>
  </si>
  <si>
    <t>　　市町村民税</t>
    <phoneticPr fontId="5"/>
  </si>
  <si>
    <t>総務費</t>
  </si>
  <si>
    <t>配当割交付金</t>
    <rPh sb="0" eb="2">
      <t>ハイトウ</t>
    </rPh>
    <rPh sb="2" eb="3">
      <t>ワリ</t>
    </rPh>
    <rPh sb="3" eb="6">
      <t>コウフキン</t>
    </rPh>
    <phoneticPr fontId="23"/>
  </si>
  <si>
    <t>　　　個人均等割</t>
    <phoneticPr fontId="5"/>
  </si>
  <si>
    <t>-</t>
    <phoneticPr fontId="5"/>
  </si>
  <si>
    <t>民生費</t>
  </si>
  <si>
    <t>株式等譲渡所得割交付金</t>
    <rPh sb="0" eb="2">
      <t>カブシキ</t>
    </rPh>
    <rPh sb="2" eb="3">
      <t>トウ</t>
    </rPh>
    <rPh sb="3" eb="5">
      <t>ジョウト</t>
    </rPh>
    <rPh sb="5" eb="7">
      <t>ショトク</t>
    </rPh>
    <rPh sb="7" eb="8">
      <t>ワリ</t>
    </rPh>
    <rPh sb="8" eb="11">
      <t>コウフキン</t>
    </rPh>
    <phoneticPr fontId="23"/>
  </si>
  <si>
    <t>　　　所得割</t>
    <phoneticPr fontId="5"/>
  </si>
  <si>
    <t>衛生費</t>
  </si>
  <si>
    <t>分離課税所得割交付金</t>
    <phoneticPr fontId="24"/>
  </si>
  <si>
    <t>-</t>
    <phoneticPr fontId="5"/>
  </si>
  <si>
    <t>　　　法人均等割</t>
    <phoneticPr fontId="5"/>
  </si>
  <si>
    <t>労働費</t>
  </si>
  <si>
    <t>道府県民税所得割臨時交付金</t>
    <phoneticPr fontId="24"/>
  </si>
  <si>
    <t>　　　法人税割</t>
    <phoneticPr fontId="5"/>
  </si>
  <si>
    <t>農林水産業費</t>
  </si>
  <si>
    <t>地方消費税交付金</t>
  </si>
  <si>
    <t>　　固定資産税</t>
    <phoneticPr fontId="5"/>
  </si>
  <si>
    <t>商工費</t>
  </si>
  <si>
    <t>ゴルフ場利用税交付金</t>
  </si>
  <si>
    <t>　　　うち純固定資産税</t>
    <phoneticPr fontId="5"/>
  </si>
  <si>
    <t>土木費</t>
  </si>
  <si>
    <t>特別地方消費税交付金</t>
  </si>
  <si>
    <t>　　軽自動車税</t>
    <phoneticPr fontId="5"/>
  </si>
  <si>
    <t>消防費</t>
  </si>
  <si>
    <t>自動車取得税交付金</t>
  </si>
  <si>
    <t>　　市町村たばこ税</t>
    <phoneticPr fontId="5"/>
  </si>
  <si>
    <t>教育費</t>
  </si>
  <si>
    <t>軽油引取税交付金</t>
  </si>
  <si>
    <t>　　鉱産税</t>
    <phoneticPr fontId="5"/>
  </si>
  <si>
    <t>災害復旧費</t>
  </si>
  <si>
    <t>地方特例交付金</t>
    <phoneticPr fontId="15"/>
  </si>
  <si>
    <t>　　特別土地保有税</t>
    <phoneticPr fontId="5"/>
  </si>
  <si>
    <t>公債費</t>
  </si>
  <si>
    <t>地方交付税</t>
  </si>
  <si>
    <t>　法定外普通税</t>
    <phoneticPr fontId="5"/>
  </si>
  <si>
    <t>諸支出金</t>
    <rPh sb="3" eb="4">
      <t>キン</t>
    </rPh>
    <phoneticPr fontId="24"/>
  </si>
  <si>
    <t>　普通交付税</t>
    <phoneticPr fontId="5"/>
  </si>
  <si>
    <t>目的税</t>
  </si>
  <si>
    <t>前年度繰上充用金</t>
    <phoneticPr fontId="5"/>
  </si>
  <si>
    <t>　特別交付税</t>
    <phoneticPr fontId="5"/>
  </si>
  <si>
    <t>　法定目的税</t>
    <phoneticPr fontId="5"/>
  </si>
  <si>
    <t>歳出合計</t>
  </si>
  <si>
    <t>　震災復興特別交付税</t>
    <phoneticPr fontId="24"/>
  </si>
  <si>
    <t>　　入湯税</t>
    <phoneticPr fontId="5"/>
  </si>
  <si>
    <t>(一般財源計)</t>
    <phoneticPr fontId="5"/>
  </si>
  <si>
    <t>　　事業所税</t>
    <phoneticPr fontId="5"/>
  </si>
  <si>
    <t>性質別歳出の状況（単位 千円・％）</t>
    <rPh sb="0" eb="2">
      <t>セイシツ</t>
    </rPh>
    <phoneticPr fontId="5"/>
  </si>
  <si>
    <t>交通安全対策特別交付金</t>
    <phoneticPr fontId="5"/>
  </si>
  <si>
    <t>　　都市計画税</t>
    <phoneticPr fontId="5"/>
  </si>
  <si>
    <t>決算額</t>
  </si>
  <si>
    <t>構成比</t>
    <phoneticPr fontId="5"/>
  </si>
  <si>
    <t>充当一般財源等</t>
    <phoneticPr fontId="5"/>
  </si>
  <si>
    <t>経常経費充当一般財源等</t>
  </si>
  <si>
    <t>経常収支比率</t>
    <rPh sb="0" eb="2">
      <t>ケイジョウ</t>
    </rPh>
    <rPh sb="2" eb="4">
      <t>シュウシ</t>
    </rPh>
    <rPh sb="4" eb="6">
      <t>ヒリツ</t>
    </rPh>
    <phoneticPr fontId="19"/>
  </si>
  <si>
    <t>分担金・負担金</t>
  </si>
  <si>
    <t>　　水利地益税等</t>
    <phoneticPr fontId="5"/>
  </si>
  <si>
    <t>義務的経費計</t>
    <rPh sb="0" eb="3">
      <t>ギムテキ</t>
    </rPh>
    <rPh sb="3" eb="5">
      <t>ケイヒ</t>
    </rPh>
    <rPh sb="5" eb="6">
      <t>ケイ</t>
    </rPh>
    <phoneticPr fontId="5"/>
  </si>
  <si>
    <t>使用料</t>
  </si>
  <si>
    <t>　法定外目的税</t>
    <phoneticPr fontId="5"/>
  </si>
  <si>
    <t>　人件費</t>
    <phoneticPr fontId="5"/>
  </si>
  <si>
    <t>手数料</t>
  </si>
  <si>
    <t>旧法による税</t>
  </si>
  <si>
    <t>　　うち職員給</t>
    <rPh sb="4" eb="6">
      <t>ショクイン</t>
    </rPh>
    <rPh sb="6" eb="7">
      <t>キュウ</t>
    </rPh>
    <phoneticPr fontId="5"/>
  </si>
  <si>
    <t>国庫支出金</t>
  </si>
  <si>
    <t>合計</t>
  </si>
  <si>
    <t>　扶助費</t>
    <phoneticPr fontId="5"/>
  </si>
  <si>
    <t>国有提供交付金(特別区財調交付金)</t>
  </si>
  <si>
    <t>　公債費</t>
    <phoneticPr fontId="5"/>
  </si>
  <si>
    <t>都道府県支出金</t>
  </si>
  <si>
    <t>平成30年度</t>
    <rPh sb="0" eb="2">
      <t>ヘイセイ</t>
    </rPh>
    <rPh sb="4" eb="6">
      <t>ネンド</t>
    </rPh>
    <phoneticPr fontId="5"/>
  </si>
  <si>
    <t>平成29年度</t>
    <rPh sb="0" eb="2">
      <t>ヘイセイ</t>
    </rPh>
    <rPh sb="4" eb="6">
      <t>ネンド</t>
    </rPh>
    <phoneticPr fontId="5"/>
  </si>
  <si>
    <t>内訳</t>
    <rPh sb="0" eb="2">
      <t>ウチワケ</t>
    </rPh>
    <phoneticPr fontId="5"/>
  </si>
  <si>
    <t>元利償還金</t>
    <phoneticPr fontId="5"/>
  </si>
  <si>
    <t>財産収入</t>
  </si>
  <si>
    <t>徴収率
(％)</t>
    <rPh sb="0" eb="2">
      <t>チョウシュウ</t>
    </rPh>
    <rPh sb="2" eb="3">
      <t>リツ</t>
    </rPh>
    <phoneticPr fontId="5"/>
  </si>
  <si>
    <t>現年</t>
    <rPh sb="0" eb="1">
      <t>ゲン</t>
    </rPh>
    <rPh sb="1" eb="2">
      <t>ネン</t>
    </rPh>
    <phoneticPr fontId="5"/>
  </si>
  <si>
    <t>　うち元金</t>
    <phoneticPr fontId="24"/>
  </si>
  <si>
    <t>寄附金</t>
  </si>
  <si>
    <t>・計</t>
    <phoneticPr fontId="5"/>
  </si>
  <si>
    <t>市町村民税</t>
    <rPh sb="0" eb="3">
      <t>シチョウソン</t>
    </rPh>
    <rPh sb="3" eb="4">
      <t>ミン</t>
    </rPh>
    <rPh sb="4" eb="5">
      <t>ゼイ</t>
    </rPh>
    <phoneticPr fontId="5"/>
  </si>
  <si>
    <t>　うち利子</t>
    <phoneticPr fontId="24"/>
  </si>
  <si>
    <t>繰入金</t>
  </si>
  <si>
    <t>純固定資産税</t>
    <rPh sb="0" eb="1">
      <t>ジュン</t>
    </rPh>
    <rPh sb="1" eb="3">
      <t>コテイ</t>
    </rPh>
    <rPh sb="3" eb="6">
      <t>シサンゼイ</t>
    </rPh>
    <phoneticPr fontId="5"/>
  </si>
  <si>
    <t>一時借入金利子</t>
    <phoneticPr fontId="5"/>
  </si>
  <si>
    <t>繰越金</t>
  </si>
  <si>
    <t>その他の経費</t>
    <rPh sb="2" eb="3">
      <t>タ</t>
    </rPh>
    <rPh sb="4" eb="6">
      <t>ケイヒ</t>
    </rPh>
    <phoneticPr fontId="5"/>
  </si>
  <si>
    <t>諸収入</t>
  </si>
  <si>
    <t>公営事業等への繰出</t>
    <rPh sb="0" eb="2">
      <t>コウエイ</t>
    </rPh>
    <rPh sb="2" eb="4">
      <t>ジギョウ</t>
    </rPh>
    <rPh sb="4" eb="5">
      <t>トウ</t>
    </rPh>
    <rPh sb="7" eb="9">
      <t>クリダ</t>
    </rPh>
    <phoneticPr fontId="5"/>
  </si>
  <si>
    <t>国民健康保険事業会計の状況</t>
    <rPh sb="0" eb="2">
      <t>コクミン</t>
    </rPh>
    <rPh sb="2" eb="4">
      <t>ケンコウ</t>
    </rPh>
    <rPh sb="4" eb="6">
      <t>ホケン</t>
    </rPh>
    <rPh sb="6" eb="8">
      <t>ジギョウ</t>
    </rPh>
    <rPh sb="8" eb="10">
      <t>カイケイ</t>
    </rPh>
    <rPh sb="11" eb="13">
      <t>ジョウキョウ</t>
    </rPh>
    <phoneticPr fontId="5"/>
  </si>
  <si>
    <t>　物件費</t>
    <phoneticPr fontId="5"/>
  </si>
  <si>
    <t>地方債</t>
  </si>
  <si>
    <t>合計</t>
    <phoneticPr fontId="5"/>
  </si>
  <si>
    <t>実質収支</t>
    <rPh sb="0" eb="2">
      <t>ジッシツ</t>
    </rPh>
    <rPh sb="2" eb="4">
      <t>シュウシ</t>
    </rPh>
    <phoneticPr fontId="5"/>
  </si>
  <si>
    <t>　維持補修費</t>
    <phoneticPr fontId="5"/>
  </si>
  <si>
    <t>　うち減収補塡債(特例分)</t>
    <rPh sb="4" eb="5">
      <t>シュウ</t>
    </rPh>
    <rPh sb="9" eb="10">
      <t>トク</t>
    </rPh>
    <rPh sb="10" eb="11">
      <t>レイ</t>
    </rPh>
    <rPh sb="11" eb="12">
      <t>ブン</t>
    </rPh>
    <phoneticPr fontId="15"/>
  </si>
  <si>
    <t>下水道</t>
    <phoneticPr fontId="5"/>
  </si>
  <si>
    <t>再差引収支</t>
    <rPh sb="0" eb="1">
      <t>サイ</t>
    </rPh>
    <rPh sb="1" eb="3">
      <t>サシヒキ</t>
    </rPh>
    <rPh sb="3" eb="5">
      <t>シュウシ</t>
    </rPh>
    <phoneticPr fontId="5"/>
  </si>
  <si>
    <t>　補助費等</t>
    <rPh sb="1" eb="3">
      <t>ホジョ</t>
    </rPh>
    <rPh sb="3" eb="4">
      <t>ヒ</t>
    </rPh>
    <rPh sb="4" eb="5">
      <t>トウ</t>
    </rPh>
    <phoneticPr fontId="5"/>
  </si>
  <si>
    <t>　うち臨時財政対策債</t>
    <phoneticPr fontId="5"/>
  </si>
  <si>
    <t>上水道</t>
    <phoneticPr fontId="5"/>
  </si>
  <si>
    <t>加入世帯数(世帯)</t>
  </si>
  <si>
    <t>　　うち一部事務組合負担金</t>
    <phoneticPr fontId="5"/>
  </si>
  <si>
    <t>歳入合計</t>
    <phoneticPr fontId="5"/>
  </si>
  <si>
    <t>工業用水道</t>
    <phoneticPr fontId="5"/>
  </si>
  <si>
    <t>被保険者数(人)</t>
  </si>
  <si>
    <t>　繰出金</t>
    <phoneticPr fontId="5"/>
  </si>
  <si>
    <t>交通</t>
    <phoneticPr fontId="5"/>
  </si>
  <si>
    <t>被保険者
1人当り</t>
    <phoneticPr fontId="5"/>
  </si>
  <si>
    <t>保険税(料)収入額</t>
    <phoneticPr fontId="5"/>
  </si>
  <si>
    <t>　積立金</t>
    <phoneticPr fontId="5"/>
  </si>
  <si>
    <t>国民健康保険</t>
    <phoneticPr fontId="5"/>
  </si>
  <si>
    <t>国庫支出金</t>
    <phoneticPr fontId="5"/>
  </si>
  <si>
    <t>　投資・出資金・貸付金</t>
    <phoneticPr fontId="5"/>
  </si>
  <si>
    <t>その他</t>
    <phoneticPr fontId="5"/>
  </si>
  <si>
    <t>保険給付費</t>
    <phoneticPr fontId="5"/>
  </si>
  <si>
    <t>　前年度繰上充用金</t>
    <phoneticPr fontId="5"/>
  </si>
  <si>
    <t>(注釈)</t>
    <rPh sb="1" eb="2">
      <t>チュウ</t>
    </rPh>
    <rPh sb="2" eb="3">
      <t>シャク</t>
    </rPh>
    <phoneticPr fontId="5"/>
  </si>
  <si>
    <t>投資的経費計</t>
    <rPh sb="5" eb="6">
      <t>ケイ</t>
    </rPh>
    <phoneticPr fontId="5"/>
  </si>
  <si>
    <t>　　普通建設事業費の補助事業費には受託事業費のうちの補助事業費を含み、</t>
    <rPh sb="2" eb="4">
      <t>フツウ</t>
    </rPh>
    <rPh sb="4" eb="6">
      <t>ケンセツ</t>
    </rPh>
    <rPh sb="6" eb="9">
      <t>ジギョウヒ</t>
    </rPh>
    <rPh sb="10" eb="12">
      <t>ホジョ</t>
    </rPh>
    <rPh sb="12" eb="15">
      <t>ジギョウヒ</t>
    </rPh>
    <rPh sb="17" eb="19">
      <t>ジュタク</t>
    </rPh>
    <rPh sb="19" eb="22">
      <t>ジギョウヒ</t>
    </rPh>
    <rPh sb="26" eb="28">
      <t>ホジョ</t>
    </rPh>
    <rPh sb="28" eb="31">
      <t>ジギョウヒ</t>
    </rPh>
    <rPh sb="32" eb="33">
      <t>フク</t>
    </rPh>
    <phoneticPr fontId="5"/>
  </si>
  <si>
    <t>　　うち人件費</t>
    <phoneticPr fontId="5"/>
  </si>
  <si>
    <t>　単独事業費には同級他団体施行事業負担金及び受託事業費のうちの単独事業費を含む。</t>
    <rPh sb="8" eb="10">
      <t>ドウキュウ</t>
    </rPh>
    <rPh sb="10" eb="13">
      <t>タダンタイ</t>
    </rPh>
    <rPh sb="13" eb="15">
      <t>セコウ</t>
    </rPh>
    <rPh sb="15" eb="17">
      <t>ジギョウ</t>
    </rPh>
    <rPh sb="17" eb="20">
      <t>フタンキン</t>
    </rPh>
    <rPh sb="20" eb="21">
      <t>オヨ</t>
    </rPh>
    <rPh sb="22" eb="24">
      <t>ジュタク</t>
    </rPh>
    <rPh sb="24" eb="26">
      <t>ジギョウ</t>
    </rPh>
    <rPh sb="26" eb="27">
      <t>ヒ</t>
    </rPh>
    <rPh sb="31" eb="33">
      <t>タンドク</t>
    </rPh>
    <rPh sb="33" eb="35">
      <t>ジギョウ</t>
    </rPh>
    <rPh sb="35" eb="36">
      <t>ヒ</t>
    </rPh>
    <rPh sb="37" eb="38">
      <t>フク</t>
    </rPh>
    <phoneticPr fontId="5"/>
  </si>
  <si>
    <t>普通建設事業費</t>
    <phoneticPr fontId="5"/>
  </si>
  <si>
    <t>　うち補助</t>
    <phoneticPr fontId="5"/>
  </si>
  <si>
    <t>　うち単独</t>
    <phoneticPr fontId="5"/>
  </si>
  <si>
    <t>災害復旧事業費</t>
    <phoneticPr fontId="5"/>
  </si>
  <si>
    <t>失業対策事業費</t>
    <phoneticPr fontId="5"/>
  </si>
  <si>
    <t>歳出合計</t>
    <phoneticPr fontId="5"/>
  </si>
  <si>
    <t>(2)各会計、関係団体の財政状況及び健全化判断比率（市町村）</t>
    <rPh sb="26" eb="29">
      <t>シチョウソン</t>
    </rPh>
    <phoneticPr fontId="5"/>
  </si>
  <si>
    <t>平成30年度</t>
  </si>
  <si>
    <t>京都府京田辺市</t>
  </si>
  <si>
    <t>一般会計等の財政状況（単位：百万円）</t>
    <rPh sb="0" eb="2">
      <t>イッパン</t>
    </rPh>
    <rPh sb="2" eb="4">
      <t>カイケイ</t>
    </rPh>
    <rPh sb="4" eb="5">
      <t>トウ</t>
    </rPh>
    <rPh sb="6" eb="8">
      <t>ザイセイ</t>
    </rPh>
    <rPh sb="8" eb="10">
      <t>ジョウキョウ</t>
    </rPh>
    <phoneticPr fontId="30"/>
  </si>
  <si>
    <t>地方公社・第三セクター等の経営状況及び地方公共団体の財政的支援の状況（単位：百万円）</t>
    <rPh sb="0" eb="2">
      <t>チホウ</t>
    </rPh>
    <rPh sb="2" eb="4">
      <t>コウシャ</t>
    </rPh>
    <rPh sb="5" eb="6">
      <t>ダイ</t>
    </rPh>
    <rPh sb="6" eb="7">
      <t>３</t>
    </rPh>
    <rPh sb="11" eb="12">
      <t>トウ</t>
    </rPh>
    <rPh sb="13" eb="15">
      <t>ケイエイ</t>
    </rPh>
    <rPh sb="15" eb="17">
      <t>ジョウキョウ</t>
    </rPh>
    <rPh sb="17" eb="18">
      <t>オヨ</t>
    </rPh>
    <rPh sb="19" eb="21">
      <t>チホウ</t>
    </rPh>
    <rPh sb="21" eb="23">
      <t>コウキョウ</t>
    </rPh>
    <rPh sb="23" eb="25">
      <t>ダンタイ</t>
    </rPh>
    <rPh sb="26" eb="28">
      <t>ザイセイ</t>
    </rPh>
    <rPh sb="28" eb="29">
      <t>テキ</t>
    </rPh>
    <rPh sb="29" eb="31">
      <t>シエン</t>
    </rPh>
    <rPh sb="32" eb="34">
      <t>ジョウキョウ</t>
    </rPh>
    <phoneticPr fontId="30"/>
  </si>
  <si>
    <t>会計名</t>
    <rPh sb="0" eb="2">
      <t>カイケイ</t>
    </rPh>
    <rPh sb="2" eb="3">
      <t>メイ</t>
    </rPh>
    <phoneticPr fontId="30"/>
  </si>
  <si>
    <t>歳入</t>
    <rPh sb="0" eb="2">
      <t>サイニュウ</t>
    </rPh>
    <phoneticPr fontId="30"/>
  </si>
  <si>
    <t>歳出</t>
    <phoneticPr fontId="30"/>
  </si>
  <si>
    <t>形式収支</t>
    <phoneticPr fontId="30"/>
  </si>
  <si>
    <t>実質収支</t>
    <phoneticPr fontId="30"/>
  </si>
  <si>
    <t>他会計等
からの
繰入金</t>
    <rPh sb="9" eb="11">
      <t>クリイレ</t>
    </rPh>
    <rPh sb="11" eb="12">
      <t>キン</t>
    </rPh>
    <phoneticPr fontId="30"/>
  </si>
  <si>
    <t>地方債
現在高</t>
    <phoneticPr fontId="5"/>
  </si>
  <si>
    <t>備考</t>
    <rPh sb="0" eb="2">
      <t>ビコウ</t>
    </rPh>
    <phoneticPr fontId="5"/>
  </si>
  <si>
    <t>地方公社・第三セクター等名</t>
    <rPh sb="12" eb="13">
      <t>メイ</t>
    </rPh>
    <phoneticPr fontId="5"/>
  </si>
  <si>
    <t>経常損益</t>
    <phoneticPr fontId="5"/>
  </si>
  <si>
    <t>純資産又は
正味財産</t>
    <phoneticPr fontId="5"/>
  </si>
  <si>
    <t>当該団体
からの
出資金</t>
    <phoneticPr fontId="5"/>
  </si>
  <si>
    <t>当該団体
からの
補助金</t>
    <phoneticPr fontId="5"/>
  </si>
  <si>
    <t>当該団体
からの
貸付金</t>
    <phoneticPr fontId="5"/>
  </si>
  <si>
    <t>当該団体からの債務保証に係る債務残高</t>
    <rPh sb="9" eb="11">
      <t>ホショウ</t>
    </rPh>
    <phoneticPr fontId="5"/>
  </si>
  <si>
    <t>当該団体からの損失補償に係る債務残高</t>
    <phoneticPr fontId="5"/>
  </si>
  <si>
    <t>一般会計等
負担見込額</t>
    <phoneticPr fontId="5"/>
  </si>
  <si>
    <t>一般会計</t>
    <phoneticPr fontId="5"/>
  </si>
  <si>
    <t>休日応急診療所特別会計</t>
    <phoneticPr fontId="5"/>
  </si>
  <si>
    <t>実質赤字額</t>
    <rPh sb="0" eb="2">
      <t>ジッシツ</t>
    </rPh>
    <rPh sb="2" eb="5">
      <t>アカジガク</t>
    </rPh>
    <phoneticPr fontId="5"/>
  </si>
  <si>
    <t>計</t>
    <rPh sb="0" eb="1">
      <t>ケイ</t>
    </rPh>
    <phoneticPr fontId="5"/>
  </si>
  <si>
    <t>一般会計等（純計）</t>
    <rPh sb="0" eb="2">
      <t>イッパン</t>
    </rPh>
    <rPh sb="2" eb="4">
      <t>カイケイ</t>
    </rPh>
    <rPh sb="4" eb="5">
      <t>トウ</t>
    </rPh>
    <rPh sb="6" eb="8">
      <t>ジュンケイ</t>
    </rPh>
    <phoneticPr fontId="5"/>
  </si>
  <si>
    <t>-</t>
    <phoneticPr fontId="5"/>
  </si>
  <si>
    <t>　※一般会計等（純計）は、各会計の相互間の繰入・繰出等の重複を控除したものであり、各会計の合計と一致しない場合がある。</t>
    <phoneticPr fontId="5"/>
  </si>
  <si>
    <t>公営企業会計等の財政状況（単位：百万円）</t>
    <rPh sb="0" eb="2">
      <t>コウエイ</t>
    </rPh>
    <rPh sb="2" eb="4">
      <t>キギョウ</t>
    </rPh>
    <rPh sb="4" eb="6">
      <t>カイケイ</t>
    </rPh>
    <rPh sb="6" eb="7">
      <t>トウ</t>
    </rPh>
    <rPh sb="8" eb="10">
      <t>ザイセイ</t>
    </rPh>
    <rPh sb="10" eb="12">
      <t>ジョウキョウ</t>
    </rPh>
    <phoneticPr fontId="5"/>
  </si>
  <si>
    <t>総収益
（歳入）</t>
    <phoneticPr fontId="5"/>
  </si>
  <si>
    <t>総費用
（歳出）</t>
    <phoneticPr fontId="5"/>
  </si>
  <si>
    <t>純損益
（形式収支）</t>
    <phoneticPr fontId="5"/>
  </si>
  <si>
    <t>資金剰余額
/不足額
（実質収支）</t>
    <phoneticPr fontId="5"/>
  </si>
  <si>
    <t>他会計等
からの
繰入金</t>
    <phoneticPr fontId="5"/>
  </si>
  <si>
    <t>企業債
（地方債）
現在高</t>
    <phoneticPr fontId="5"/>
  </si>
  <si>
    <t>左のうち
一般会計等
繰入見込額</t>
    <phoneticPr fontId="5"/>
  </si>
  <si>
    <t>資金不足
比率</t>
    <rPh sb="0" eb="2">
      <t>シキン</t>
    </rPh>
    <rPh sb="2" eb="4">
      <t>フソク</t>
    </rPh>
    <rPh sb="5" eb="7">
      <t>ヒリツ</t>
    </rPh>
    <phoneticPr fontId="5"/>
  </si>
  <si>
    <t>国民健康保険特別会計</t>
    <phoneticPr fontId="5"/>
  </si>
  <si>
    <t>介護保険特別会計</t>
    <phoneticPr fontId="5"/>
  </si>
  <si>
    <t>後期高齢者医療特別会計</t>
    <phoneticPr fontId="5"/>
  </si>
  <si>
    <t>水道事業会計</t>
    <phoneticPr fontId="5"/>
  </si>
  <si>
    <t>法適用企業</t>
    <phoneticPr fontId="5"/>
  </si>
  <si>
    <t>公共下水道事業会計</t>
    <phoneticPr fontId="5"/>
  </si>
  <si>
    <t>法適用企業</t>
    <phoneticPr fontId="5"/>
  </si>
  <si>
    <t>農業集落排水事業会計</t>
    <phoneticPr fontId="5"/>
  </si>
  <si>
    <t>法適用企業</t>
    <phoneticPr fontId="5"/>
  </si>
  <si>
    <t>連結実質赤字額</t>
    <rPh sb="0" eb="2">
      <t>レンケツ</t>
    </rPh>
    <rPh sb="2" eb="4">
      <t>ジッシツ</t>
    </rPh>
    <rPh sb="4" eb="7">
      <t>アカジガク</t>
    </rPh>
    <phoneticPr fontId="5"/>
  </si>
  <si>
    <t>公営企業会計等</t>
    <rPh sb="0" eb="2">
      <t>コウエイ</t>
    </rPh>
    <rPh sb="2" eb="4">
      <t>キギョウ</t>
    </rPh>
    <rPh sb="4" eb="6">
      <t>カイケイ</t>
    </rPh>
    <rPh sb="6" eb="7">
      <t>トウ</t>
    </rPh>
    <phoneticPr fontId="5"/>
  </si>
  <si>
    <t>-</t>
    <phoneticPr fontId="5"/>
  </si>
  <si>
    <t>関係する一部事務組合等の財政状況（単位：百万円）</t>
    <rPh sb="0" eb="2">
      <t>カンケイ</t>
    </rPh>
    <rPh sb="4" eb="6">
      <t>イチブ</t>
    </rPh>
    <rPh sb="6" eb="8">
      <t>ジム</t>
    </rPh>
    <rPh sb="8" eb="10">
      <t>クミアイ</t>
    </rPh>
    <rPh sb="10" eb="11">
      <t>トウ</t>
    </rPh>
    <rPh sb="12" eb="14">
      <t>ザイセイ</t>
    </rPh>
    <rPh sb="14" eb="16">
      <t>ジョウキョウ</t>
    </rPh>
    <phoneticPr fontId="5"/>
  </si>
  <si>
    <t>一部事務組合等名</t>
    <rPh sb="0" eb="2">
      <t>イチブ</t>
    </rPh>
    <rPh sb="2" eb="4">
      <t>ジム</t>
    </rPh>
    <rPh sb="4" eb="6">
      <t>クミアイ</t>
    </rPh>
    <rPh sb="6" eb="7">
      <t>トウ</t>
    </rPh>
    <rPh sb="7" eb="8">
      <t>メイ</t>
    </rPh>
    <phoneticPr fontId="30"/>
  </si>
  <si>
    <t>総費用
（歳出）</t>
    <phoneticPr fontId="5"/>
  </si>
  <si>
    <t>資金剰余額
/不足額
（実質収支）</t>
    <phoneticPr fontId="5"/>
  </si>
  <si>
    <t>他会計等
からの
繰入金</t>
    <phoneticPr fontId="5"/>
  </si>
  <si>
    <t>企業債
（地方債）
現在高</t>
    <phoneticPr fontId="5"/>
  </si>
  <si>
    <t>左のうち
一般会計等
負担見込額</t>
    <phoneticPr fontId="5"/>
  </si>
  <si>
    <t>一部事務組合等</t>
    <rPh sb="0" eb="2">
      <t>イチブ</t>
    </rPh>
    <rPh sb="2" eb="4">
      <t>ジム</t>
    </rPh>
    <rPh sb="4" eb="6">
      <t>クミアイ</t>
    </rPh>
    <rPh sb="6" eb="7">
      <t>トウ</t>
    </rPh>
    <phoneticPr fontId="5"/>
  </si>
  <si>
    <t>地方公社・第三セクター等</t>
    <rPh sb="0" eb="4">
      <t>チホウコウシャ</t>
    </rPh>
    <rPh sb="5" eb="6">
      <t>ダイ</t>
    </rPh>
    <rPh sb="6" eb="7">
      <t>サン</t>
    </rPh>
    <rPh sb="11" eb="12">
      <t>ナド</t>
    </rPh>
    <phoneticPr fontId="5"/>
  </si>
  <si>
    <t>　※地方公共団体が①25%以上出資している法人又は②財政支援を行っている法人を記載している。</t>
    <phoneticPr fontId="5"/>
  </si>
  <si>
    <t>　※地方公共団体財政健全化法に基づき将来負担比率の算定対象となっている法人については、○印を付与している。</t>
    <phoneticPr fontId="5"/>
  </si>
  <si>
    <t>公債費負担の状況</t>
    <rPh sb="0" eb="3">
      <t>コウサイヒ</t>
    </rPh>
    <rPh sb="3" eb="5">
      <t>フタン</t>
    </rPh>
    <rPh sb="6" eb="8">
      <t>ジョウキョウ</t>
    </rPh>
    <phoneticPr fontId="5"/>
  </si>
  <si>
    <t>将来負担の状況</t>
    <phoneticPr fontId="5"/>
  </si>
  <si>
    <t>実質公債費比率　　（千円・％）</t>
    <rPh sb="0" eb="2">
      <t>ジッシツ</t>
    </rPh>
    <rPh sb="2" eb="4">
      <t>コウサイ</t>
    </rPh>
    <rPh sb="4" eb="5">
      <t>ヒ</t>
    </rPh>
    <rPh sb="5" eb="7">
      <t>ヒリツ</t>
    </rPh>
    <rPh sb="10" eb="12">
      <t>センエン</t>
    </rPh>
    <phoneticPr fontId="5"/>
  </si>
  <si>
    <t>将来負担比率　　（千円・％）</t>
    <rPh sb="0" eb="2">
      <t>ショウライ</t>
    </rPh>
    <rPh sb="2" eb="4">
      <t>フタン</t>
    </rPh>
    <phoneticPr fontId="5"/>
  </si>
  <si>
    <t>区分</t>
    <rPh sb="0" eb="1">
      <t>ク</t>
    </rPh>
    <rPh sb="1" eb="2">
      <t>ブン</t>
    </rPh>
    <phoneticPr fontId="30"/>
  </si>
  <si>
    <t>平成28年度</t>
    <rPh sb="0" eb="2">
      <t>ヘイセイ</t>
    </rPh>
    <rPh sb="4" eb="6">
      <t>ネンド</t>
    </rPh>
    <phoneticPr fontId="5"/>
  </si>
  <si>
    <t>分母比</t>
    <rPh sb="0" eb="2">
      <t>ブンボ</t>
    </rPh>
    <rPh sb="2" eb="3">
      <t>ヒ</t>
    </rPh>
    <phoneticPr fontId="5"/>
  </si>
  <si>
    <t>内訳</t>
    <rPh sb="0" eb="2">
      <t>ウチワケ</t>
    </rPh>
    <phoneticPr fontId="30"/>
  </si>
  <si>
    <t>元利償還金</t>
    <rPh sb="0" eb="2">
      <t>ガンリ</t>
    </rPh>
    <rPh sb="2" eb="5">
      <t>ショウカンキン</t>
    </rPh>
    <phoneticPr fontId="30"/>
  </si>
  <si>
    <t xml:space="preserve">一般会計等に係る地方債の現在高 </t>
    <rPh sb="0" eb="2">
      <t>イッパン</t>
    </rPh>
    <rPh sb="2" eb="4">
      <t>カイケイ</t>
    </rPh>
    <rPh sb="4" eb="5">
      <t>トウ</t>
    </rPh>
    <rPh sb="6" eb="7">
      <t>カカ</t>
    </rPh>
    <rPh sb="8" eb="11">
      <t>チホウサイ</t>
    </rPh>
    <rPh sb="12" eb="15">
      <t>ゲンザイダカ</t>
    </rPh>
    <phoneticPr fontId="30"/>
  </si>
  <si>
    <t>債務負担行為</t>
    <rPh sb="0" eb="2">
      <t>サイム</t>
    </rPh>
    <rPh sb="2" eb="4">
      <t>フタン</t>
    </rPh>
    <rPh sb="4" eb="6">
      <t>コウイ</t>
    </rPh>
    <phoneticPr fontId="5"/>
  </si>
  <si>
    <t>PFI事業に係るもの</t>
    <rPh sb="3" eb="5">
      <t>ジギョウ</t>
    </rPh>
    <rPh sb="6" eb="7">
      <t>カカ</t>
    </rPh>
    <phoneticPr fontId="30"/>
  </si>
  <si>
    <t>減債基金積立不足算定額</t>
    <rPh sb="0" eb="2">
      <t>ゲンサイ</t>
    </rPh>
    <rPh sb="2" eb="4">
      <t>キキン</t>
    </rPh>
    <rPh sb="4" eb="6">
      <t>ツミタテ</t>
    </rPh>
    <rPh sb="6" eb="8">
      <t>ブソク</t>
    </rPh>
    <rPh sb="8" eb="10">
      <t>サンテイ</t>
    </rPh>
    <rPh sb="10" eb="11">
      <t>ガク</t>
    </rPh>
    <phoneticPr fontId="5"/>
  </si>
  <si>
    <t xml:space="preserve">債務負担行為に基づく支出予定額 </t>
    <rPh sb="0" eb="2">
      <t>サイム</t>
    </rPh>
    <rPh sb="2" eb="4">
      <t>フタン</t>
    </rPh>
    <rPh sb="4" eb="6">
      <t>コウイ</t>
    </rPh>
    <rPh sb="7" eb="8">
      <t>モト</t>
    </rPh>
    <rPh sb="10" eb="12">
      <t>シシュツ</t>
    </rPh>
    <rPh sb="12" eb="15">
      <t>ヨテイガク</t>
    </rPh>
    <phoneticPr fontId="30"/>
  </si>
  <si>
    <t>いわゆる五省協定等に係るもの</t>
    <rPh sb="4" eb="6">
      <t>ゴショウ</t>
    </rPh>
    <rPh sb="6" eb="9">
      <t>キョウテイトウ</t>
    </rPh>
    <rPh sb="10" eb="11">
      <t>カカ</t>
    </rPh>
    <phoneticPr fontId="30"/>
  </si>
  <si>
    <t>準元利償還金</t>
    <rPh sb="0" eb="1">
      <t>ジュン</t>
    </rPh>
    <rPh sb="1" eb="3">
      <t>ガンリ</t>
    </rPh>
    <rPh sb="3" eb="6">
      <t>ショウカンキン</t>
    </rPh>
    <phoneticPr fontId="30"/>
  </si>
  <si>
    <t>満期一括償還地方債に係る年度割相当額</t>
    <rPh sb="0" eb="2">
      <t>マンキ</t>
    </rPh>
    <rPh sb="2" eb="4">
      <t>イッカツ</t>
    </rPh>
    <rPh sb="4" eb="6">
      <t>ショウカン</t>
    </rPh>
    <rPh sb="6" eb="9">
      <t>チホウサイ</t>
    </rPh>
    <rPh sb="10" eb="11">
      <t>カカ</t>
    </rPh>
    <rPh sb="12" eb="14">
      <t>ネンド</t>
    </rPh>
    <rPh sb="14" eb="15">
      <t>ワ</t>
    </rPh>
    <rPh sb="15" eb="18">
      <t>ソウトウガク</t>
    </rPh>
    <phoneticPr fontId="30"/>
  </si>
  <si>
    <t xml:space="preserve">公営企業債等繰入見込額 </t>
    <rPh sb="0" eb="2">
      <t>コウエイ</t>
    </rPh>
    <rPh sb="2" eb="5">
      <t>キギョウサイ</t>
    </rPh>
    <rPh sb="5" eb="6">
      <t>トウ</t>
    </rPh>
    <rPh sb="6" eb="8">
      <t>クリイ</t>
    </rPh>
    <rPh sb="8" eb="11">
      <t>ミコミガク</t>
    </rPh>
    <phoneticPr fontId="30"/>
  </si>
  <si>
    <t>国営土地改良事業に係るもの</t>
    <rPh sb="0" eb="2">
      <t>コクエイ</t>
    </rPh>
    <rPh sb="2" eb="4">
      <t>トチ</t>
    </rPh>
    <rPh sb="4" eb="6">
      <t>カイリョウ</t>
    </rPh>
    <rPh sb="6" eb="8">
      <t>ジギョウ</t>
    </rPh>
    <rPh sb="9" eb="10">
      <t>カカ</t>
    </rPh>
    <phoneticPr fontId="30"/>
  </si>
  <si>
    <t>公営企業債の元利償還金
に対する繰入金</t>
    <rPh sb="0" eb="2">
      <t>コウエイ</t>
    </rPh>
    <rPh sb="2" eb="5">
      <t>キギョウサイ</t>
    </rPh>
    <rPh sb="6" eb="8">
      <t>ガンリ</t>
    </rPh>
    <rPh sb="8" eb="9">
      <t>ショウ</t>
    </rPh>
    <rPh sb="9" eb="10">
      <t>カン</t>
    </rPh>
    <rPh sb="10" eb="11">
      <t>キン</t>
    </rPh>
    <rPh sb="13" eb="14">
      <t>タイ</t>
    </rPh>
    <rPh sb="16" eb="19">
      <t>クリイレキン</t>
    </rPh>
    <phoneticPr fontId="30"/>
  </si>
  <si>
    <t xml:space="preserve">組合等負担等見込額 </t>
    <rPh sb="0" eb="2">
      <t>クミアイ</t>
    </rPh>
    <rPh sb="2" eb="3">
      <t>トウ</t>
    </rPh>
    <rPh sb="3" eb="5">
      <t>フタン</t>
    </rPh>
    <rPh sb="5" eb="6">
      <t>トウ</t>
    </rPh>
    <rPh sb="6" eb="9">
      <t>ミコミガク</t>
    </rPh>
    <phoneticPr fontId="30"/>
  </si>
  <si>
    <t>森林総合研究所等が行う事業に係るもの</t>
    <phoneticPr fontId="5"/>
  </si>
  <si>
    <t>組合等が起こした地方債の元利
償還金に対する負担金等</t>
    <rPh sb="0" eb="2">
      <t>クミアイ</t>
    </rPh>
    <rPh sb="2" eb="3">
      <t>トウ</t>
    </rPh>
    <rPh sb="4" eb="5">
      <t>オ</t>
    </rPh>
    <rPh sb="8" eb="11">
      <t>チホウサイ</t>
    </rPh>
    <rPh sb="12" eb="14">
      <t>ガンリ</t>
    </rPh>
    <rPh sb="15" eb="18">
      <t>ショウカンキン</t>
    </rPh>
    <rPh sb="19" eb="20">
      <t>タイ</t>
    </rPh>
    <rPh sb="22" eb="25">
      <t>フタンキン</t>
    </rPh>
    <rPh sb="25" eb="26">
      <t>トウ</t>
    </rPh>
    <phoneticPr fontId="30"/>
  </si>
  <si>
    <t xml:space="preserve">退職手当負担見込額 </t>
    <rPh sb="0" eb="2">
      <t>タイショク</t>
    </rPh>
    <rPh sb="2" eb="4">
      <t>テアテ</t>
    </rPh>
    <rPh sb="4" eb="6">
      <t>フタン</t>
    </rPh>
    <rPh sb="6" eb="9">
      <t>ミコミガク</t>
    </rPh>
    <phoneticPr fontId="30"/>
  </si>
  <si>
    <t>地方公務員等共済組合に係るもの</t>
    <rPh sb="0" eb="2">
      <t>チホウ</t>
    </rPh>
    <rPh sb="2" eb="5">
      <t>コウムイン</t>
    </rPh>
    <rPh sb="5" eb="6">
      <t>トウ</t>
    </rPh>
    <rPh sb="6" eb="8">
      <t>キョウサイ</t>
    </rPh>
    <rPh sb="8" eb="10">
      <t>クミアイ</t>
    </rPh>
    <rPh sb="11" eb="12">
      <t>カカ</t>
    </rPh>
    <phoneticPr fontId="5"/>
  </si>
  <si>
    <t>債務負担行為に基づく支出額（公債費に準ずるもの）</t>
    <rPh sb="0" eb="2">
      <t>サイム</t>
    </rPh>
    <rPh sb="2" eb="4">
      <t>フタン</t>
    </rPh>
    <rPh sb="4" eb="6">
      <t>コウイ</t>
    </rPh>
    <rPh sb="7" eb="8">
      <t>モト</t>
    </rPh>
    <rPh sb="10" eb="13">
      <t>シシュツガク</t>
    </rPh>
    <rPh sb="14" eb="17">
      <t>コウサイヒ</t>
    </rPh>
    <rPh sb="18" eb="19">
      <t>ジュン</t>
    </rPh>
    <phoneticPr fontId="30"/>
  </si>
  <si>
    <t xml:space="preserve">設立法人等の負債額等負担見込額 </t>
    <rPh sb="0" eb="2">
      <t>セツリツ</t>
    </rPh>
    <rPh sb="2" eb="4">
      <t>ホウジン</t>
    </rPh>
    <rPh sb="4" eb="5">
      <t>トウ</t>
    </rPh>
    <rPh sb="6" eb="9">
      <t>フサイガク</t>
    </rPh>
    <rPh sb="9" eb="10">
      <t>トウ</t>
    </rPh>
    <rPh sb="10" eb="12">
      <t>フタン</t>
    </rPh>
    <rPh sb="12" eb="15">
      <t>ミコミガク</t>
    </rPh>
    <phoneticPr fontId="30"/>
  </si>
  <si>
    <t>依頼土地の買い戻しに係るもの</t>
    <rPh sb="0" eb="2">
      <t>イライ</t>
    </rPh>
    <rPh sb="2" eb="4">
      <t>トチ</t>
    </rPh>
    <rPh sb="5" eb="6">
      <t>カ</t>
    </rPh>
    <rPh sb="7" eb="8">
      <t>モド</t>
    </rPh>
    <rPh sb="10" eb="11">
      <t>カカ</t>
    </rPh>
    <phoneticPr fontId="5"/>
  </si>
  <si>
    <t>一時借入金の利子</t>
    <rPh sb="0" eb="2">
      <t>イチジ</t>
    </rPh>
    <rPh sb="2" eb="5">
      <t>カリイレキン</t>
    </rPh>
    <rPh sb="6" eb="8">
      <t>リシ</t>
    </rPh>
    <phoneticPr fontId="30"/>
  </si>
  <si>
    <t>　うち、健全化法施行規則附則第三条に係る負担見込額</t>
    <phoneticPr fontId="5"/>
  </si>
  <si>
    <t>社会福祉法人の施設建設費に係るもの</t>
    <rPh sb="0" eb="2">
      <t>シャカイ</t>
    </rPh>
    <rPh sb="2" eb="4">
      <t>フクシ</t>
    </rPh>
    <rPh sb="4" eb="6">
      <t>ホウジン</t>
    </rPh>
    <rPh sb="7" eb="9">
      <t>シセツ</t>
    </rPh>
    <rPh sb="9" eb="12">
      <t>ケンセツヒ</t>
    </rPh>
    <rPh sb="13" eb="14">
      <t>カカ</t>
    </rPh>
    <phoneticPr fontId="5"/>
  </si>
  <si>
    <t>(Ａ)</t>
    <phoneticPr fontId="5"/>
  </si>
  <si>
    <t xml:space="preserve">連結実質赤字額 </t>
    <phoneticPr fontId="5"/>
  </si>
  <si>
    <t>損失補償・債務保証の履行に係るもの</t>
    <rPh sb="0" eb="2">
      <t>ソンシツ</t>
    </rPh>
    <rPh sb="2" eb="4">
      <t>ホショウ</t>
    </rPh>
    <rPh sb="5" eb="7">
      <t>サイム</t>
    </rPh>
    <rPh sb="7" eb="9">
      <t>ホショウ</t>
    </rPh>
    <rPh sb="10" eb="12">
      <t>リコウ</t>
    </rPh>
    <rPh sb="13" eb="14">
      <t>カカ</t>
    </rPh>
    <phoneticPr fontId="5"/>
  </si>
  <si>
    <t xml:space="preserve">組合等連結実質赤字額負担見込額 </t>
    <rPh sb="0" eb="2">
      <t>クミアイ</t>
    </rPh>
    <rPh sb="2" eb="3">
      <t>トウ</t>
    </rPh>
    <rPh sb="3" eb="5">
      <t>レンケツ</t>
    </rPh>
    <rPh sb="5" eb="7">
      <t>ジッシツ</t>
    </rPh>
    <rPh sb="7" eb="10">
      <t>アカジガク</t>
    </rPh>
    <rPh sb="10" eb="12">
      <t>フタン</t>
    </rPh>
    <rPh sb="12" eb="15">
      <t>ミコミガク</t>
    </rPh>
    <phoneticPr fontId="30"/>
  </si>
  <si>
    <t>引き受けた債務の履行に係るもの</t>
    <rPh sb="0" eb="1">
      <t>ヒ</t>
    </rPh>
    <rPh sb="2" eb="3">
      <t>ウ</t>
    </rPh>
    <rPh sb="5" eb="7">
      <t>サイム</t>
    </rPh>
    <rPh sb="8" eb="10">
      <t>リコウ</t>
    </rPh>
    <rPh sb="11" eb="12">
      <t>カカ</t>
    </rPh>
    <phoneticPr fontId="5"/>
  </si>
  <si>
    <t>(Ｅ)</t>
    <phoneticPr fontId="5"/>
  </si>
  <si>
    <t>その他上記に準ずるもの</t>
    <rPh sb="2" eb="3">
      <t>タ</t>
    </rPh>
    <rPh sb="3" eb="5">
      <t>ジョウキ</t>
    </rPh>
    <rPh sb="6" eb="7">
      <t>ジュン</t>
    </rPh>
    <phoneticPr fontId="5"/>
  </si>
  <si>
    <t>充当可能
財源等</t>
    <rPh sb="0" eb="2">
      <t>ジュウトウ</t>
    </rPh>
    <rPh sb="2" eb="3">
      <t>カ</t>
    </rPh>
    <rPh sb="3" eb="4">
      <t>ノウ</t>
    </rPh>
    <rPh sb="5" eb="8">
      <t>ザイゲントウ</t>
    </rPh>
    <phoneticPr fontId="5"/>
  </si>
  <si>
    <t xml:space="preserve">充当可能基金 </t>
    <rPh sb="0" eb="2">
      <t>ジュウトウ</t>
    </rPh>
    <rPh sb="2" eb="4">
      <t>カノウ</t>
    </rPh>
    <rPh sb="4" eb="6">
      <t>キキン</t>
    </rPh>
    <phoneticPr fontId="30"/>
  </si>
  <si>
    <t>企業債等
繰入見込額</t>
    <rPh sb="0" eb="2">
      <t>キギョウ</t>
    </rPh>
    <rPh sb="2" eb="3">
      <t>サイ</t>
    </rPh>
    <rPh sb="3" eb="4">
      <t>トウ</t>
    </rPh>
    <rPh sb="5" eb="7">
      <t>クリイレ</t>
    </rPh>
    <rPh sb="7" eb="9">
      <t>ミコ</t>
    </rPh>
    <rPh sb="9" eb="10">
      <t>ガク</t>
    </rPh>
    <phoneticPr fontId="5"/>
  </si>
  <si>
    <t>国営土地改良事業・森林総合研究所等が行う事業に係るもの</t>
    <rPh sb="0" eb="2">
      <t>コクエイ</t>
    </rPh>
    <rPh sb="2" eb="4">
      <t>トチ</t>
    </rPh>
    <rPh sb="4" eb="6">
      <t>カイリョウ</t>
    </rPh>
    <rPh sb="6" eb="8">
      <t>ジギョウ</t>
    </rPh>
    <rPh sb="9" eb="11">
      <t>シンリン</t>
    </rPh>
    <rPh sb="11" eb="13">
      <t>ソウゴウ</t>
    </rPh>
    <rPh sb="13" eb="16">
      <t>ケンキュウジョ</t>
    </rPh>
    <rPh sb="16" eb="17">
      <t>トウ</t>
    </rPh>
    <rPh sb="18" eb="19">
      <t>オコナ</t>
    </rPh>
    <rPh sb="20" eb="22">
      <t>ジギョウ</t>
    </rPh>
    <rPh sb="23" eb="24">
      <t>カカ</t>
    </rPh>
    <phoneticPr fontId="30"/>
  </si>
  <si>
    <t xml:space="preserve">充当可能特定歳入 </t>
    <rPh sb="0" eb="2">
      <t>ジュウトウ</t>
    </rPh>
    <rPh sb="2" eb="4">
      <t>カノウ</t>
    </rPh>
    <rPh sb="4" eb="6">
      <t>トクテイ</t>
    </rPh>
    <rPh sb="6" eb="8">
      <t>サイニュウ</t>
    </rPh>
    <phoneticPr fontId="30"/>
  </si>
  <si>
    <t xml:space="preserve">基準財政需要額算入見込額 </t>
    <rPh sb="0" eb="2">
      <t>キジュン</t>
    </rPh>
    <rPh sb="2" eb="4">
      <t>ザイセイ</t>
    </rPh>
    <rPh sb="4" eb="7">
      <t>ジュヨウガク</t>
    </rPh>
    <rPh sb="7" eb="9">
      <t>サンニュウ</t>
    </rPh>
    <rPh sb="9" eb="12">
      <t>ミコミガク</t>
    </rPh>
    <phoneticPr fontId="30"/>
  </si>
  <si>
    <t>(Ｆ)</t>
    <phoneticPr fontId="5"/>
  </si>
  <si>
    <t>将来負担比率（(Ｅ)－(Ｆ)）／（(Ｃ)－(Ｄ)）×１００</t>
    <rPh sb="0" eb="2">
      <t>ショウライ</t>
    </rPh>
    <rPh sb="2" eb="4">
      <t>フタン</t>
    </rPh>
    <rPh sb="4" eb="6">
      <t>ヒリツ</t>
    </rPh>
    <phoneticPr fontId="5"/>
  </si>
  <si>
    <t>その他の会計</t>
    <phoneticPr fontId="5"/>
  </si>
  <si>
    <t>公社・
三セク等</t>
    <rPh sb="0" eb="2">
      <t>コウシャ</t>
    </rPh>
    <rPh sb="4" eb="5">
      <t>サン</t>
    </rPh>
    <rPh sb="7" eb="8">
      <t>トウ</t>
    </rPh>
    <phoneticPr fontId="5"/>
  </si>
  <si>
    <t>地方道路公社に係る将来負担額</t>
    <rPh sb="0" eb="2">
      <t>チホウ</t>
    </rPh>
    <rPh sb="2" eb="4">
      <t>ドウロ</t>
    </rPh>
    <rPh sb="4" eb="6">
      <t>コウシャ</t>
    </rPh>
    <rPh sb="7" eb="8">
      <t>カカ</t>
    </rPh>
    <rPh sb="9" eb="11">
      <t>ショウライ</t>
    </rPh>
    <rPh sb="11" eb="14">
      <t>フタンガク</t>
    </rPh>
    <phoneticPr fontId="30"/>
  </si>
  <si>
    <t>土地開発公社に係る将来負担額</t>
    <rPh sb="0" eb="2">
      <t>トチ</t>
    </rPh>
    <rPh sb="2" eb="4">
      <t>カイハツ</t>
    </rPh>
    <rPh sb="4" eb="6">
      <t>コウシャ</t>
    </rPh>
    <rPh sb="7" eb="8">
      <t>カカ</t>
    </rPh>
    <rPh sb="9" eb="11">
      <t>ショウライ</t>
    </rPh>
    <rPh sb="11" eb="14">
      <t>フタンガク</t>
    </rPh>
    <phoneticPr fontId="30"/>
  </si>
  <si>
    <t>利子補給に係るもの</t>
  </si>
  <si>
    <t>健全化判断比率</t>
    <rPh sb="0" eb="3">
      <t>ケンゼンカ</t>
    </rPh>
    <rPh sb="3" eb="5">
      <t>ハンダン</t>
    </rPh>
    <rPh sb="5" eb="7">
      <t>ヒリツ</t>
    </rPh>
    <phoneticPr fontId="19"/>
  </si>
  <si>
    <t>平成30年度</t>
    <rPh sb="0" eb="2">
      <t>ヘイセイ</t>
    </rPh>
    <rPh sb="4" eb="6">
      <t>ネンド</t>
    </rPh>
    <phoneticPr fontId="19"/>
  </si>
  <si>
    <t>早期健全化基準</t>
    <phoneticPr fontId="5"/>
  </si>
  <si>
    <t>財政再生基準</t>
    <phoneticPr fontId="5"/>
  </si>
  <si>
    <t>地方独立行政法人に係る将来負担額</t>
    <phoneticPr fontId="5"/>
  </si>
  <si>
    <t>特定財源の額</t>
    <rPh sb="0" eb="2">
      <t>トクテイ</t>
    </rPh>
    <rPh sb="2" eb="4">
      <t>ザイゲン</t>
    </rPh>
    <rPh sb="5" eb="6">
      <t>ガク</t>
    </rPh>
    <phoneticPr fontId="5"/>
  </si>
  <si>
    <t>(Ｂ)</t>
    <phoneticPr fontId="5"/>
  </si>
  <si>
    <t>実質赤字比率</t>
    <rPh sb="0" eb="2">
      <t>ジッシツ</t>
    </rPh>
    <rPh sb="2" eb="4">
      <t>アカジ</t>
    </rPh>
    <rPh sb="4" eb="6">
      <t>ヒリツ</t>
    </rPh>
    <phoneticPr fontId="19"/>
  </si>
  <si>
    <t>その他第三セクター等に係る将来負担額</t>
    <rPh sb="2" eb="3">
      <t>ホカ</t>
    </rPh>
    <rPh sb="3" eb="4">
      <t>ダイ</t>
    </rPh>
    <rPh sb="4" eb="5">
      <t>サン</t>
    </rPh>
    <rPh sb="9" eb="10">
      <t>トウ</t>
    </rPh>
    <rPh sb="11" eb="12">
      <t>カカ</t>
    </rPh>
    <rPh sb="13" eb="15">
      <t>ショウライ</t>
    </rPh>
    <rPh sb="15" eb="18">
      <t>フタンガク</t>
    </rPh>
    <phoneticPr fontId="30"/>
  </si>
  <si>
    <t>(Ｃ)</t>
    <phoneticPr fontId="5"/>
  </si>
  <si>
    <t>連結実質赤字比率</t>
    <rPh sb="0" eb="2">
      <t>レンケツ</t>
    </rPh>
    <rPh sb="2" eb="4">
      <t>ジッシツ</t>
    </rPh>
    <rPh sb="4" eb="6">
      <t>アカジ</t>
    </rPh>
    <rPh sb="6" eb="8">
      <t>ヒリツ</t>
    </rPh>
    <phoneticPr fontId="19"/>
  </si>
  <si>
    <t>算入公債費等の額</t>
    <rPh sb="0" eb="2">
      <t>サンニュウ</t>
    </rPh>
    <rPh sb="2" eb="4">
      <t>コウサイ</t>
    </rPh>
    <rPh sb="4" eb="5">
      <t>ヒ</t>
    </rPh>
    <rPh sb="5" eb="6">
      <t>トウ</t>
    </rPh>
    <rPh sb="7" eb="8">
      <t>ガク</t>
    </rPh>
    <phoneticPr fontId="5"/>
  </si>
  <si>
    <t>(Ｄ)</t>
    <phoneticPr fontId="5"/>
  </si>
  <si>
    <t>実質公債費比率</t>
    <rPh sb="0" eb="2">
      <t>ジッシツ</t>
    </rPh>
    <rPh sb="2" eb="5">
      <t>コウサイヒ</t>
    </rPh>
    <rPh sb="5" eb="7">
      <t>ヒリツ</t>
    </rPh>
    <phoneticPr fontId="19"/>
  </si>
  <si>
    <t>(Ｃ)－(Ｄ)</t>
    <phoneticPr fontId="5"/>
  </si>
  <si>
    <t>将来負担比率</t>
    <rPh sb="0" eb="2">
      <t>ショウライ</t>
    </rPh>
    <rPh sb="2" eb="4">
      <t>フタン</t>
    </rPh>
    <rPh sb="4" eb="6">
      <t>ヒリツ</t>
    </rPh>
    <phoneticPr fontId="19"/>
  </si>
  <si>
    <t>実質公債費比率
（(Ａ)－((Ｂ)＋(Ｄ))）／（(Ｃ)－(Ｄ)）×１００</t>
    <rPh sb="0" eb="2">
      <t>ジッシツ</t>
    </rPh>
    <rPh sb="2" eb="4">
      <t>コウサイ</t>
    </rPh>
    <rPh sb="4" eb="5">
      <t>ヒ</t>
    </rPh>
    <rPh sb="5" eb="7">
      <t>ヒリツ</t>
    </rPh>
    <phoneticPr fontId="5"/>
  </si>
  <si>
    <t>(単年度)</t>
    <rPh sb="1" eb="4">
      <t>タンネンド</t>
    </rPh>
    <phoneticPr fontId="5"/>
  </si>
  <si>
    <t>(3ヵ年平均)</t>
    <rPh sb="3" eb="4">
      <t>ネン</t>
    </rPh>
    <rPh sb="4" eb="6">
      <t>ヘイキン</t>
    </rPh>
    <phoneticPr fontId="5"/>
  </si>
  <si>
    <t xml:space="preserve"> </t>
    <phoneticPr fontId="5"/>
  </si>
  <si>
    <t>人件費及び人件費に準ずる費用の分析</t>
    <rPh sb="0" eb="3">
      <t>ジンケンヒ</t>
    </rPh>
    <rPh sb="3" eb="4">
      <t>オヨ</t>
    </rPh>
    <rPh sb="5" eb="8">
      <t>ジンケンヒ</t>
    </rPh>
    <rPh sb="9" eb="10">
      <t>ジュン</t>
    </rPh>
    <rPh sb="12" eb="14">
      <t>ヒヨウ</t>
    </rPh>
    <rPh sb="15" eb="17">
      <t>ブンセキ</t>
    </rPh>
    <phoneticPr fontId="5"/>
  </si>
  <si>
    <t>人件費及び人件費に準ずる費用</t>
    <rPh sb="0" eb="3">
      <t>ジンケンヒ</t>
    </rPh>
    <rPh sb="3" eb="4">
      <t>オヨ</t>
    </rPh>
    <rPh sb="5" eb="8">
      <t>ジンケンヒ</t>
    </rPh>
    <rPh sb="9" eb="10">
      <t>ジュン</t>
    </rPh>
    <rPh sb="12" eb="14">
      <t>ヒヨウ</t>
    </rPh>
    <phoneticPr fontId="5"/>
  </si>
  <si>
    <t>当該団体決算額
（千円）</t>
    <rPh sb="0" eb="2">
      <t>トウガイ</t>
    </rPh>
    <rPh sb="2" eb="4">
      <t>ダンタイ</t>
    </rPh>
    <rPh sb="4" eb="6">
      <t>ケッサン</t>
    </rPh>
    <rPh sb="6" eb="7">
      <t>ガク</t>
    </rPh>
    <rPh sb="9" eb="11">
      <t>センエン</t>
    </rPh>
    <phoneticPr fontId="5"/>
  </si>
  <si>
    <t>人口1人当たり決算額</t>
    <rPh sb="0" eb="2">
      <t>ジンコウ</t>
    </rPh>
    <rPh sb="2" eb="4">
      <t>ヒトリ</t>
    </rPh>
    <rPh sb="4" eb="5">
      <t>ア</t>
    </rPh>
    <rPh sb="7" eb="9">
      <t>ケッサン</t>
    </rPh>
    <rPh sb="9" eb="10">
      <t>ガク</t>
    </rPh>
    <phoneticPr fontId="5"/>
  </si>
  <si>
    <t>当該団体（円）</t>
    <rPh sb="0" eb="2">
      <t>トウガイ</t>
    </rPh>
    <rPh sb="2" eb="4">
      <t>ダンタイ</t>
    </rPh>
    <rPh sb="5" eb="6">
      <t>エン</t>
    </rPh>
    <phoneticPr fontId="5"/>
  </si>
  <si>
    <t>類似団体平均（円）</t>
    <rPh sb="0" eb="2">
      <t>ルイジ</t>
    </rPh>
    <rPh sb="2" eb="4">
      <t>ダンタイ</t>
    </rPh>
    <rPh sb="4" eb="6">
      <t>ヘイキン</t>
    </rPh>
    <rPh sb="7" eb="8">
      <t>エン</t>
    </rPh>
    <phoneticPr fontId="5"/>
  </si>
  <si>
    <t>対比（％）</t>
    <rPh sb="0" eb="2">
      <t>タイヒ</t>
    </rPh>
    <phoneticPr fontId="5"/>
  </si>
  <si>
    <t>人件費</t>
    <rPh sb="0" eb="3">
      <t>ジンケンヒ</t>
    </rPh>
    <phoneticPr fontId="5"/>
  </si>
  <si>
    <t>賃金（物件費）</t>
    <rPh sb="0" eb="2">
      <t>チンギン</t>
    </rPh>
    <rPh sb="3" eb="5">
      <t>ブッケン</t>
    </rPh>
    <rPh sb="5" eb="6">
      <t>ヒ</t>
    </rPh>
    <phoneticPr fontId="5"/>
  </si>
  <si>
    <t>一部事務組合負担金（補助費等）</t>
    <rPh sb="0" eb="2">
      <t>イチブ</t>
    </rPh>
    <rPh sb="2" eb="4">
      <t>ジム</t>
    </rPh>
    <rPh sb="4" eb="6">
      <t>クミアイ</t>
    </rPh>
    <rPh sb="6" eb="9">
      <t>フタンキン</t>
    </rPh>
    <rPh sb="10" eb="13">
      <t>ホジョヒ</t>
    </rPh>
    <rPh sb="13" eb="14">
      <t>トウ</t>
    </rPh>
    <phoneticPr fontId="5"/>
  </si>
  <si>
    <t>公営企業（法適）等に対する繰出し（補助費等）</t>
    <rPh sb="0" eb="2">
      <t>コウエイ</t>
    </rPh>
    <rPh sb="2" eb="4">
      <t>キギョウ</t>
    </rPh>
    <rPh sb="5" eb="6">
      <t>ホウ</t>
    </rPh>
    <rPh sb="6" eb="7">
      <t>テキ</t>
    </rPh>
    <rPh sb="8" eb="9">
      <t>ナド</t>
    </rPh>
    <rPh sb="10" eb="11">
      <t>タイ</t>
    </rPh>
    <rPh sb="13" eb="15">
      <t>クリダ</t>
    </rPh>
    <rPh sb="17" eb="20">
      <t>ホジョヒ</t>
    </rPh>
    <rPh sb="20" eb="21">
      <t>トウ</t>
    </rPh>
    <phoneticPr fontId="5"/>
  </si>
  <si>
    <t>公営企業（法適）等に対する繰出し（投資及び出資金・貸付金）</t>
    <rPh sb="0" eb="2">
      <t>コウエイ</t>
    </rPh>
    <rPh sb="2" eb="4">
      <t>キギョウ</t>
    </rPh>
    <rPh sb="5" eb="6">
      <t>ホウ</t>
    </rPh>
    <rPh sb="6" eb="7">
      <t>テキ</t>
    </rPh>
    <rPh sb="8" eb="9">
      <t>ナド</t>
    </rPh>
    <rPh sb="10" eb="11">
      <t>タイ</t>
    </rPh>
    <rPh sb="13" eb="15">
      <t>クリダ</t>
    </rPh>
    <rPh sb="17" eb="19">
      <t>トウシ</t>
    </rPh>
    <rPh sb="19" eb="20">
      <t>オヨ</t>
    </rPh>
    <rPh sb="21" eb="23">
      <t>シュッシ</t>
    </rPh>
    <rPh sb="23" eb="24">
      <t>キン</t>
    </rPh>
    <rPh sb="25" eb="27">
      <t>カシツケ</t>
    </rPh>
    <rPh sb="27" eb="28">
      <t>キン</t>
    </rPh>
    <phoneticPr fontId="5"/>
  </si>
  <si>
    <t>-</t>
  </si>
  <si>
    <t>公営企業（法非適）等に対する繰出し（繰出金）</t>
    <rPh sb="0" eb="2">
      <t>コウエイ</t>
    </rPh>
    <rPh sb="2" eb="4">
      <t>キギョウ</t>
    </rPh>
    <rPh sb="5" eb="6">
      <t>ホウ</t>
    </rPh>
    <rPh sb="6" eb="7">
      <t>ヒ</t>
    </rPh>
    <rPh sb="7" eb="8">
      <t>テキ</t>
    </rPh>
    <rPh sb="9" eb="10">
      <t>ナド</t>
    </rPh>
    <rPh sb="11" eb="12">
      <t>タイ</t>
    </rPh>
    <rPh sb="14" eb="16">
      <t>クリダ</t>
    </rPh>
    <rPh sb="18" eb="20">
      <t>ソウシュツ</t>
    </rPh>
    <rPh sb="20" eb="21">
      <t>キン</t>
    </rPh>
    <phoneticPr fontId="5"/>
  </si>
  <si>
    <t>事業費支弁に係る職員の人件費（投資的経費）</t>
    <rPh sb="0" eb="3">
      <t>ジギョウヒ</t>
    </rPh>
    <rPh sb="3" eb="5">
      <t>シベン</t>
    </rPh>
    <rPh sb="6" eb="7">
      <t>カカ</t>
    </rPh>
    <rPh sb="8" eb="10">
      <t>ショクイン</t>
    </rPh>
    <rPh sb="11" eb="14">
      <t>ジンケンヒ</t>
    </rPh>
    <rPh sb="15" eb="18">
      <t>トウシテキ</t>
    </rPh>
    <rPh sb="18" eb="20">
      <t>ケイヒ</t>
    </rPh>
    <phoneticPr fontId="5"/>
  </si>
  <si>
    <t>▲退職金</t>
    <rPh sb="1" eb="3">
      <t>タイショク</t>
    </rPh>
    <rPh sb="3" eb="4">
      <t>キン</t>
    </rPh>
    <phoneticPr fontId="5"/>
  </si>
  <si>
    <t>参考</t>
    <rPh sb="0" eb="2">
      <t>サンコウ</t>
    </rPh>
    <phoneticPr fontId="5"/>
  </si>
  <si>
    <t>当該団体</t>
    <rPh sb="0" eb="2">
      <t>トウガイ</t>
    </rPh>
    <rPh sb="2" eb="4">
      <t>ダンタイ</t>
    </rPh>
    <phoneticPr fontId="5"/>
  </si>
  <si>
    <t>類似団体平均</t>
    <rPh sb="0" eb="2">
      <t>ルイジ</t>
    </rPh>
    <rPh sb="2" eb="4">
      <t>ダンタイ</t>
    </rPh>
    <rPh sb="4" eb="6">
      <t>ヘイキン</t>
    </rPh>
    <phoneticPr fontId="5"/>
  </si>
  <si>
    <t>対比（差引）</t>
    <rPh sb="0" eb="2">
      <t>タイヒ</t>
    </rPh>
    <rPh sb="3" eb="5">
      <t>サシヒキ</t>
    </rPh>
    <phoneticPr fontId="5"/>
  </si>
  <si>
    <t>人口1,000人当たり職員数（人）</t>
    <rPh sb="0" eb="2">
      <t>ジンコウ</t>
    </rPh>
    <rPh sb="7" eb="8">
      <t>ニン</t>
    </rPh>
    <rPh sb="8" eb="9">
      <t>ア</t>
    </rPh>
    <rPh sb="11" eb="14">
      <t>ショクインスウ</t>
    </rPh>
    <rPh sb="15" eb="16">
      <t>ヒト</t>
    </rPh>
    <phoneticPr fontId="5"/>
  </si>
  <si>
    <t>ラスパイレス指数</t>
    <rPh sb="6" eb="8">
      <t>シスウ</t>
    </rPh>
    <phoneticPr fontId="3"/>
  </si>
  <si>
    <t>（注）人口については、各調査対象年度の1月1日現在の住民基本台帳に登載されている人口に基づいている。</t>
    <rPh sb="14" eb="16">
      <t>タイショウ</t>
    </rPh>
    <phoneticPr fontId="5"/>
  </si>
  <si>
    <t>公債費及び公債費に準ずる費用の分析</t>
    <rPh sb="0" eb="3">
      <t>コウサイヒ</t>
    </rPh>
    <rPh sb="3" eb="4">
      <t>オヨ</t>
    </rPh>
    <rPh sb="5" eb="8">
      <t>コウサイヒ</t>
    </rPh>
    <rPh sb="9" eb="10">
      <t>ジュン</t>
    </rPh>
    <rPh sb="12" eb="14">
      <t>ヒヨウ</t>
    </rPh>
    <rPh sb="15" eb="17">
      <t>ブンセキ</t>
    </rPh>
    <phoneticPr fontId="5"/>
  </si>
  <si>
    <t>公債費及び公債費に準ずる費用（実質公債費比率の構成要素）</t>
    <rPh sb="0" eb="3">
      <t>コウサイヒ</t>
    </rPh>
    <rPh sb="3" eb="4">
      <t>オヨ</t>
    </rPh>
    <rPh sb="5" eb="8">
      <t>コウサイヒ</t>
    </rPh>
    <rPh sb="9" eb="10">
      <t>ジュン</t>
    </rPh>
    <rPh sb="12" eb="14">
      <t>ヒヨウ</t>
    </rPh>
    <rPh sb="15" eb="17">
      <t>ジッシツ</t>
    </rPh>
    <rPh sb="17" eb="20">
      <t>コウサイヒ</t>
    </rPh>
    <rPh sb="20" eb="22">
      <t>ヒリツ</t>
    </rPh>
    <rPh sb="23" eb="25">
      <t>コウセイ</t>
    </rPh>
    <rPh sb="25" eb="27">
      <t>ヨウソ</t>
    </rPh>
    <phoneticPr fontId="5"/>
  </si>
  <si>
    <t>元利償還金の額
（繰上償還額等を除く）</t>
    <rPh sb="0" eb="2">
      <t>ガンリ</t>
    </rPh>
    <rPh sb="2" eb="5">
      <t>ショウカンキン</t>
    </rPh>
    <rPh sb="6" eb="7">
      <t>ガク</t>
    </rPh>
    <rPh sb="9" eb="11">
      <t>クリアゲ</t>
    </rPh>
    <rPh sb="11" eb="13">
      <t>ショウカン</t>
    </rPh>
    <rPh sb="13" eb="14">
      <t>ガク</t>
    </rPh>
    <rPh sb="14" eb="15">
      <t>トウ</t>
    </rPh>
    <rPh sb="16" eb="17">
      <t>ノゾ</t>
    </rPh>
    <phoneticPr fontId="5"/>
  </si>
  <si>
    <t>積立不足額を考慮して算定した額</t>
    <rPh sb="0" eb="1">
      <t>ツ</t>
    </rPh>
    <rPh sb="1" eb="2">
      <t>タ</t>
    </rPh>
    <rPh sb="2" eb="5">
      <t>フソクガク</t>
    </rPh>
    <rPh sb="6" eb="8">
      <t>コウリョ</t>
    </rPh>
    <rPh sb="10" eb="12">
      <t>サンテイ</t>
    </rPh>
    <rPh sb="14" eb="15">
      <t>ガク</t>
    </rPh>
    <phoneticPr fontId="16"/>
  </si>
  <si>
    <t>満期一括償還地方債の一年当たりの元金償還金に相当するもの
（年度割相当額）</t>
  </si>
  <si>
    <t>公営企業に要する経費の財源とする地方債の償還の財源に
充てたと認められる繰入金</t>
    <phoneticPr fontId="5"/>
  </si>
  <si>
    <t>一部事務組合等の起こした地方債に充てたと認められる
補助金又は負担金</t>
    <phoneticPr fontId="5"/>
  </si>
  <si>
    <t>公債費に準ずる債務負担行為に係るもの</t>
    <phoneticPr fontId="5"/>
  </si>
  <si>
    <t>一時借入金利子
（同一団体における会計間の現金運用に係る利子は除く）</t>
  </si>
  <si>
    <t>▲特定財源の額</t>
  </si>
  <si>
    <t>▲地方債に係る元利償還金及び準元利償還金に要する経費として
普通交付税の額の算定に用いる基準財政需要額に算入された額</t>
  </si>
  <si>
    <t>※平成31年度中に市町村合併した団体で、合併前の団体ごとの決算に基づく実質公債費比率を算出していない団体については、グラフを表記しない。</t>
    <phoneticPr fontId="5"/>
  </si>
  <si>
    <t>（参考）　普通建設事業費の分析</t>
    <rPh sb="1" eb="3">
      <t>サンコウ</t>
    </rPh>
    <rPh sb="5" eb="7">
      <t>フツウ</t>
    </rPh>
    <rPh sb="7" eb="9">
      <t>ケンセツ</t>
    </rPh>
    <rPh sb="9" eb="11">
      <t>ジギョウ</t>
    </rPh>
    <rPh sb="11" eb="12">
      <t>ヒ</t>
    </rPh>
    <rPh sb="13" eb="15">
      <t>ブンセキ</t>
    </rPh>
    <phoneticPr fontId="5"/>
  </si>
  <si>
    <t>普通建設事業費</t>
    <rPh sb="0" eb="2">
      <t>フツウ</t>
    </rPh>
    <rPh sb="2" eb="4">
      <t>ケンセツ</t>
    </rPh>
    <rPh sb="4" eb="7">
      <t>ジギョウヒ</t>
    </rPh>
    <phoneticPr fontId="5"/>
  </si>
  <si>
    <t>人口１人当たり決算額</t>
    <rPh sb="0" eb="2">
      <t>ジンコウ</t>
    </rPh>
    <rPh sb="2" eb="4">
      <t>ヒトリ</t>
    </rPh>
    <rPh sb="4" eb="5">
      <t>ア</t>
    </rPh>
    <rPh sb="7" eb="10">
      <t>ケッサンガク</t>
    </rPh>
    <phoneticPr fontId="5"/>
  </si>
  <si>
    <t>当該団体(円)</t>
    <rPh sb="0" eb="2">
      <t>トウガイ</t>
    </rPh>
    <rPh sb="2" eb="4">
      <t>ダンタイ</t>
    </rPh>
    <rPh sb="5" eb="6">
      <t>エン</t>
    </rPh>
    <phoneticPr fontId="5"/>
  </si>
  <si>
    <t>増減率(%)(A)</t>
    <rPh sb="0" eb="3">
      <t>ゾウゲンリツ</t>
    </rPh>
    <phoneticPr fontId="5"/>
  </si>
  <si>
    <t>類似団体平均(円)</t>
    <rPh sb="0" eb="2">
      <t>ルイジ</t>
    </rPh>
    <rPh sb="2" eb="4">
      <t>ダンタイ</t>
    </rPh>
    <rPh sb="4" eb="6">
      <t>ヘイキン</t>
    </rPh>
    <rPh sb="7" eb="8">
      <t>エン</t>
    </rPh>
    <phoneticPr fontId="5"/>
  </si>
  <si>
    <t>増減率(%)(B)</t>
    <rPh sb="0" eb="3">
      <t>ゾウゲンリツ</t>
    </rPh>
    <phoneticPr fontId="5"/>
  </si>
  <si>
    <t>(A)-(B)</t>
  </si>
  <si>
    <t xml:space="preserve"> H26</t>
  </si>
  <si>
    <t>うち単独分</t>
    <rPh sb="2" eb="4">
      <t>タンドク</t>
    </rPh>
    <rPh sb="4" eb="5">
      <t>ブン</t>
    </rPh>
    <phoneticPr fontId="5"/>
  </si>
  <si>
    <t xml:space="preserve"> H27</t>
  </si>
  <si>
    <t xml:space="preserve"> H28</t>
  </si>
  <si>
    <t xml:space="preserve"> H29</t>
  </si>
  <si>
    <t xml:space="preserve"> H30</t>
  </si>
  <si>
    <t xml:space="preserve"> 過去５年間平均</t>
    <rPh sb="1" eb="3">
      <t>カコ</t>
    </rPh>
    <rPh sb="4" eb="6">
      <t>ネンカン</t>
    </rPh>
    <rPh sb="6" eb="8">
      <t>ヘイキン</t>
    </rPh>
    <phoneticPr fontId="5"/>
  </si>
  <si>
    <t>類似団体内平均(円)</t>
    <rPh sb="0" eb="2">
      <t>ルイジ</t>
    </rPh>
    <rPh sb="2" eb="4">
      <t>ダンタイ</t>
    </rPh>
    <phoneticPr fontId="5"/>
  </si>
  <si>
    <t xml:space="preserve"> </t>
    <phoneticPr fontId="5"/>
  </si>
  <si>
    <t xml:space="preserve"> </t>
    <phoneticPr fontId="5"/>
  </si>
  <si>
    <t>H26</t>
  </si>
  <si>
    <t>H27</t>
  </si>
  <si>
    <t>H28</t>
  </si>
  <si>
    <t>H29</t>
  </si>
  <si>
    <t>H30</t>
  </si>
  <si>
    <t>▲ 0.84</t>
  </si>
  <si>
    <t>▲ 3.38</t>
  </si>
  <si>
    <t>▲ 0.34</t>
  </si>
  <si>
    <t>水道事業会計</t>
  </si>
  <si>
    <t>一般会計</t>
  </si>
  <si>
    <t>介護保険特別会計</t>
  </si>
  <si>
    <t>公共下水道事業会計</t>
  </si>
  <si>
    <t>国民健康保険特別会計</t>
  </si>
  <si>
    <t>農業集落排水事業会計</t>
  </si>
  <si>
    <t>後期高齢者医療特別会計</t>
  </si>
  <si>
    <t>休日応急診療所特別会計</t>
  </si>
  <si>
    <t>その他会計（赤字）</t>
  </si>
  <si>
    <t>その他会計（黒字）</t>
  </si>
  <si>
    <t>H25末</t>
    <phoneticPr fontId="5"/>
  </si>
  <si>
    <t>H26末</t>
    <phoneticPr fontId="5"/>
  </si>
  <si>
    <t>H27末</t>
    <phoneticPr fontId="5"/>
  </si>
  <si>
    <t>H28末</t>
    <phoneticPr fontId="5"/>
  </si>
  <si>
    <t>H29末</t>
    <phoneticPr fontId="5"/>
  </si>
  <si>
    <t>京都府市町村職員退職手当組合</t>
  </si>
  <si>
    <t>京都府自治会館管理組合</t>
  </si>
  <si>
    <t>京都府住宅新築資金等貸付事業管理組合（一般会計）</t>
  </si>
  <si>
    <t>京都府住宅新築資金等貸付事業管理組合（特別会計）</t>
  </si>
  <si>
    <t>京都府後期高齢者医療広域組合（一般会計）</t>
  </si>
  <si>
    <t>京都府後期高齢者医療広域組合（特別会計）</t>
  </si>
  <si>
    <t>京都地方税機構（一般会計）</t>
  </si>
  <si>
    <t>京田辺市都市緑化協会</t>
  </si>
  <si>
    <t>学研都市京都土地開発公社</t>
  </si>
  <si>
    <t>-</t>
    <phoneticPr fontId="2"/>
  </si>
  <si>
    <t>-</t>
    <phoneticPr fontId="2"/>
  </si>
  <si>
    <t>-</t>
    <phoneticPr fontId="2"/>
  </si>
  <si>
    <t>-</t>
    <phoneticPr fontId="2"/>
  </si>
  <si>
    <t>-</t>
    <phoneticPr fontId="2"/>
  </si>
  <si>
    <t>開発関連公共施設整備基金</t>
    <phoneticPr fontId="2"/>
  </si>
  <si>
    <t>文化施設整備基金</t>
    <phoneticPr fontId="2"/>
  </si>
  <si>
    <t>環境衛生センター基金</t>
    <phoneticPr fontId="2"/>
  </si>
  <si>
    <t>開発行為等関連公園基金</t>
    <phoneticPr fontId="2"/>
  </si>
  <si>
    <t>福祉基金</t>
    <phoneticPr fontId="2"/>
  </si>
  <si>
    <t>a</t>
  </si>
  <si>
    <t>将来負担比率及び有形固定資産減価償却率の組合せによる分析</t>
    <rPh sb="6" eb="7">
      <t>オヨ</t>
    </rPh>
    <rPh sb="8" eb="10">
      <t>ユウケイ</t>
    </rPh>
    <rPh sb="10" eb="12">
      <t>コテイ</t>
    </rPh>
    <rPh sb="12" eb="14">
      <t>シサン</t>
    </rPh>
    <rPh sb="14" eb="16">
      <t>ゲンカ</t>
    </rPh>
    <rPh sb="16" eb="18">
      <t>ショウキャク</t>
    </rPh>
    <rPh sb="18" eb="19">
      <t>リツ</t>
    </rPh>
    <rPh sb="20" eb="21">
      <t>ク</t>
    </rPh>
    <rPh sb="21" eb="22">
      <t>ア</t>
    </rPh>
    <rPh sb="26" eb="28">
      <t>ブンセキ</t>
    </rPh>
    <phoneticPr fontId="5"/>
  </si>
  <si>
    <t>分析欄</t>
    <rPh sb="0" eb="2">
      <t>ブンセキ</t>
    </rPh>
    <rPh sb="2" eb="3">
      <t>ラン</t>
    </rPh>
    <phoneticPr fontId="5"/>
  </si>
  <si>
    <t>財政健全化判断比率における将来負担比率は発生しておらず良好な状況である。しかし有形固定資産減価償却率は類似団体と比較して高い水準にあることから、今後の施設の更新等により将来負担比率が高くなる可能性があるため、これらの数値の推移を注視し、計画的な更新等を行っていく。</t>
    <phoneticPr fontId="5"/>
  </si>
  <si>
    <t>(　参考　）</t>
    <rPh sb="2" eb="4">
      <t>サンコウ</t>
    </rPh>
    <phoneticPr fontId="5"/>
  </si>
  <si>
    <t>当該団体値</t>
    <rPh sb="0" eb="2">
      <t>トウガイ</t>
    </rPh>
    <rPh sb="2" eb="4">
      <t>ダンタイ</t>
    </rPh>
    <rPh sb="4" eb="5">
      <t>アタイ</t>
    </rPh>
    <phoneticPr fontId="5"/>
  </si>
  <si>
    <t>将来負担比率</t>
    <phoneticPr fontId="5"/>
  </si>
  <si>
    <t>有形固定資産減価償却率</t>
    <phoneticPr fontId="5"/>
  </si>
  <si>
    <t>類似団体内平均値</t>
    <phoneticPr fontId="5"/>
  </si>
  <si>
    <t>将来負担比率及び実質公債費比率の組合せによる分析</t>
    <rPh sb="6" eb="7">
      <t>オヨ</t>
    </rPh>
    <rPh sb="8" eb="10">
      <t>ジッシツ</t>
    </rPh>
    <rPh sb="10" eb="13">
      <t>コウサイヒ</t>
    </rPh>
    <rPh sb="13" eb="15">
      <t>ヒリツ</t>
    </rPh>
    <rPh sb="16" eb="17">
      <t>ク</t>
    </rPh>
    <rPh sb="17" eb="18">
      <t>ア</t>
    </rPh>
    <rPh sb="22" eb="24">
      <t>ブンセキ</t>
    </rPh>
    <phoneticPr fontId="5"/>
  </si>
  <si>
    <t>将来負担比率は発生しておらず、実質公債費比率も類似団体と比較して低く良好な状況である。しかし、今後の大型事業に係る地方債の発行等により将来世代への負担の増加、実質公債費比率の増加の可能性があるため、財源を含めた中長期的な事業計画、公共施設等総合管理計画に基づく計画的な事業の執行を進めていく。</t>
    <phoneticPr fontId="5"/>
  </si>
  <si>
    <t>実質公債費比率</t>
    <phoneticPr fontId="5"/>
  </si>
</sst>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16">
    <numFmt numFmtId="176" formatCode="0.00;&quot;▲ &quot;0.00"/>
    <numFmt numFmtId="177" formatCode="#,##0;&quot;▲ &quot;#,##0"/>
    <numFmt numFmtId="178" formatCode="#,##0_ "/>
    <numFmt numFmtId="179" formatCode="#,##0;&quot;△ &quot;#,##0"/>
    <numFmt numFmtId="180" formatCode="#,##0.0;&quot;△ &quot;#,##0.0"/>
    <numFmt numFmtId="181" formatCode="0.0_ "/>
    <numFmt numFmtId="182" formatCode="&quot;( &quot;0.0&quot; )&quot;;&quot;( &quot;\-0.0&quot; )&quot;"/>
    <numFmt numFmtId="183" formatCode="0.00_ "/>
    <numFmt numFmtId="184" formatCode="0_ "/>
    <numFmt numFmtId="185" formatCode="@&quot; &quot;"/>
    <numFmt numFmtId="186" formatCode="&quot;(&quot;0&quot;)&quot;"/>
    <numFmt numFmtId="187" formatCode="#,##0.0;&quot;▲ &quot;#,##0.0"/>
    <numFmt numFmtId="188" formatCode="0.0;&quot;▲ &quot;0.0"/>
    <numFmt numFmtId="189" formatCode="#,##0.0_ "/>
    <numFmt numFmtId="190" formatCode="#,##0.00;&quot;▲ &quot;#,##0.00"/>
    <numFmt numFmtId="191" formatCode="#,##0.0_);[Red]\(#,##0.0\)"/>
  </numFmts>
  <fonts count="39" x14ac:knownFonts="1">
    <font>
      <sz val="11"/>
      <color theme="1"/>
      <name val="ＭＳ Ｐゴシック"/>
      <family val="2"/>
      <charset val="128"/>
    </font>
    <font>
      <sz val="11"/>
      <color indexed="8"/>
      <name val="ＭＳ Ｐゴシック"/>
      <family val="3"/>
      <charset val="128"/>
    </font>
    <font>
      <sz val="6"/>
      <name val="ＭＳ Ｐゴシック"/>
      <family val="2"/>
      <charset val="128"/>
    </font>
    <font>
      <sz val="11"/>
      <color indexed="8"/>
      <name val="ＭＳ ゴシック"/>
      <family val="3"/>
      <charset val="128"/>
    </font>
    <font>
      <b/>
      <sz val="16"/>
      <color indexed="8"/>
      <name val="ＭＳ ゴシック"/>
      <family val="3"/>
      <charset val="128"/>
    </font>
    <font>
      <sz val="6"/>
      <name val="ＭＳ Ｐゴシック"/>
      <family val="3"/>
      <charset val="128"/>
    </font>
    <font>
      <sz val="14"/>
      <color indexed="8"/>
      <name val="ＭＳ ゴシック"/>
      <family val="3"/>
      <charset val="128"/>
    </font>
    <font>
      <sz val="13"/>
      <color indexed="8"/>
      <name val="ＭＳ ゴシック"/>
      <family val="3"/>
      <charset val="128"/>
    </font>
    <font>
      <sz val="13"/>
      <color theme="1"/>
      <name val="ＭＳ ゴシック"/>
      <family val="3"/>
      <charset val="128"/>
    </font>
    <font>
      <sz val="11"/>
      <color theme="1"/>
      <name val="ＭＳ ゴシック"/>
      <family val="3"/>
      <charset val="128"/>
    </font>
    <font>
      <sz val="13"/>
      <color rgb="FFFF0000"/>
      <name val="ＭＳ ゴシック"/>
      <family val="3"/>
      <charset val="128"/>
    </font>
    <font>
      <sz val="11"/>
      <color rgb="FFFF0000"/>
      <name val="ＭＳ ゴシック"/>
      <family val="3"/>
      <charset val="128"/>
    </font>
    <font>
      <sz val="16"/>
      <color indexed="8"/>
      <name val="ＭＳ ゴシック"/>
      <family val="3"/>
      <charset val="128"/>
    </font>
    <font>
      <sz val="11"/>
      <color theme="1"/>
      <name val="游ゴシック"/>
      <family val="3"/>
      <charset val="128"/>
      <scheme val="minor"/>
    </font>
    <font>
      <sz val="16"/>
      <name val="ＭＳ ゴシック"/>
      <family val="3"/>
      <charset val="128"/>
    </font>
    <font>
      <sz val="11"/>
      <name val="ＭＳ Ｐゴシック"/>
      <family val="3"/>
      <charset val="128"/>
    </font>
    <font>
      <sz val="11"/>
      <name val="ＭＳ ゴシック"/>
      <family val="3"/>
      <charset val="128"/>
    </font>
    <font>
      <sz val="10"/>
      <color indexed="8"/>
      <name val="ＭＳ Ｐゴシック"/>
      <family val="3"/>
      <charset val="128"/>
    </font>
    <font>
      <sz val="6"/>
      <name val="游ゴシック"/>
      <family val="2"/>
      <charset val="128"/>
      <scheme val="minor"/>
    </font>
    <font>
      <sz val="9"/>
      <color indexed="8"/>
      <name val="ＭＳ ゴシック"/>
      <family val="3"/>
      <charset val="128"/>
    </font>
    <font>
      <b/>
      <sz val="28"/>
      <name val="ＭＳ ゴシック"/>
      <family val="3"/>
      <charset val="128"/>
    </font>
    <font>
      <b/>
      <sz val="20"/>
      <color indexed="8"/>
      <name val="ＭＳ ゴシック"/>
      <family val="3"/>
      <charset val="128"/>
    </font>
    <font>
      <b/>
      <sz val="9"/>
      <color indexed="8"/>
      <name val="ＭＳ ゴシック"/>
      <family val="3"/>
      <charset val="128"/>
    </font>
    <font>
      <sz val="9"/>
      <name val="ＭＳ ゴシック"/>
      <family val="3"/>
      <charset val="128"/>
    </font>
    <font>
      <sz val="6"/>
      <name val="ＭＳ ゴシック"/>
      <family val="3"/>
      <charset val="128"/>
    </font>
    <font>
      <sz val="8"/>
      <color indexed="8"/>
      <name val="ＭＳ ゴシック"/>
      <family val="3"/>
      <charset val="128"/>
    </font>
    <font>
      <sz val="9"/>
      <color indexed="8"/>
      <name val="ＭＳ Ｐゴシック"/>
      <family val="3"/>
      <charset val="128"/>
    </font>
    <font>
      <b/>
      <sz val="13"/>
      <color indexed="56"/>
      <name val="ＭＳ ゴシック"/>
      <family val="3"/>
      <charset val="128"/>
    </font>
    <font>
      <b/>
      <sz val="9"/>
      <color indexed="9"/>
      <name val="ＭＳ ゴシック"/>
      <family val="3"/>
      <charset val="128"/>
    </font>
    <font>
      <b/>
      <sz val="9"/>
      <color indexed="12"/>
      <name val="ＭＳ ゴシック"/>
      <family val="3"/>
      <charset val="128"/>
    </font>
    <font>
      <b/>
      <sz val="18"/>
      <color indexed="8"/>
      <name val="ＭＳ ゴシック"/>
      <family val="3"/>
      <charset val="128"/>
    </font>
    <font>
      <b/>
      <sz val="24"/>
      <color indexed="8"/>
      <name val="ＭＳ ゴシック"/>
      <family val="3"/>
      <charset val="128"/>
    </font>
    <font>
      <b/>
      <sz val="12"/>
      <color indexed="8"/>
      <name val="ＭＳ ゴシック"/>
      <family val="3"/>
      <charset val="128"/>
    </font>
    <font>
      <sz val="14"/>
      <color indexed="8"/>
      <name val="ＭＳ Ｐゴシック"/>
      <family val="3"/>
      <charset val="128"/>
    </font>
    <font>
      <sz val="12"/>
      <color indexed="8"/>
      <name val="ＭＳ Ｐゴシック"/>
      <family val="3"/>
      <charset val="128"/>
    </font>
    <font>
      <strike/>
      <sz val="14"/>
      <color indexed="8"/>
      <name val="ＭＳ Ｐゴシック"/>
      <family val="3"/>
      <charset val="128"/>
    </font>
    <font>
      <sz val="12"/>
      <color indexed="8"/>
      <name val="ＭＳ ゴシック"/>
      <family val="3"/>
      <charset val="128"/>
    </font>
    <font>
      <sz val="11"/>
      <color theme="1"/>
      <name val="ＭＳ Ｐゴシック"/>
      <family val="3"/>
      <charset val="128"/>
    </font>
    <font>
      <sz val="14"/>
      <color theme="1"/>
      <name val="ＭＳ Ｐゴシック"/>
      <family val="3"/>
      <charset val="128"/>
    </font>
  </fonts>
  <fills count="9">
    <fill>
      <patternFill patternType="none"/>
    </fill>
    <fill>
      <patternFill patternType="gray125"/>
    </fill>
    <fill>
      <patternFill patternType="solid">
        <fgColor indexed="27"/>
        <bgColor indexed="64"/>
      </patternFill>
    </fill>
    <fill>
      <patternFill patternType="solid">
        <fgColor indexed="41"/>
        <bgColor indexed="64"/>
      </patternFill>
    </fill>
    <fill>
      <patternFill patternType="solid">
        <fgColor rgb="FFCCFFFF"/>
        <bgColor indexed="64"/>
      </patternFill>
    </fill>
    <fill>
      <patternFill patternType="solid">
        <fgColor indexed="55"/>
        <bgColor indexed="64"/>
      </patternFill>
    </fill>
    <fill>
      <patternFill patternType="solid">
        <fgColor indexed="9"/>
        <bgColor indexed="64"/>
      </patternFill>
    </fill>
    <fill>
      <patternFill patternType="solid">
        <fgColor indexed="15"/>
        <bgColor indexed="64"/>
      </patternFill>
    </fill>
    <fill>
      <patternFill patternType="solid">
        <fgColor indexed="43"/>
        <bgColor indexed="64"/>
      </patternFill>
    </fill>
  </fills>
  <borders count="189">
    <border>
      <left/>
      <right/>
      <top/>
      <bottom/>
      <diagonal/>
    </border>
    <border>
      <left style="medium">
        <color indexed="64"/>
      </left>
      <right/>
      <top style="medium">
        <color indexed="64"/>
      </top>
      <bottom style="medium">
        <color indexed="64"/>
      </bottom>
      <diagonal/>
    </border>
    <border>
      <left/>
      <right/>
      <top style="medium">
        <color indexed="64"/>
      </top>
      <bottom style="medium">
        <color indexed="64"/>
      </bottom>
      <diagonal/>
    </border>
    <border>
      <left/>
      <right style="medium">
        <color indexed="64"/>
      </right>
      <top style="medium">
        <color indexed="64"/>
      </top>
      <bottom style="medium">
        <color indexed="64"/>
      </bottom>
      <diagonal/>
    </border>
    <border>
      <left style="medium">
        <color indexed="64"/>
      </left>
      <right style="thin">
        <color indexed="64"/>
      </right>
      <top style="medium">
        <color indexed="64"/>
      </top>
      <bottom/>
      <diagonal/>
    </border>
    <border>
      <left style="thin">
        <color indexed="64"/>
      </left>
      <right style="thin">
        <color indexed="64"/>
      </right>
      <top style="medium">
        <color indexed="64"/>
      </top>
      <bottom/>
      <diagonal/>
    </border>
    <border>
      <left style="thin">
        <color indexed="64"/>
      </left>
      <right style="medium">
        <color indexed="64"/>
      </right>
      <top style="medium">
        <color indexed="64"/>
      </top>
      <bottom style="medium">
        <color indexed="64"/>
      </bottom>
      <diagonal/>
    </border>
    <border>
      <left style="medium">
        <color indexed="64"/>
      </left>
      <right/>
      <top/>
      <bottom/>
      <diagonal/>
    </border>
    <border>
      <left/>
      <right/>
      <top style="medium">
        <color indexed="64"/>
      </top>
      <bottom/>
      <diagonal/>
    </border>
    <border>
      <left/>
      <right style="medium">
        <color indexed="64"/>
      </right>
      <top style="medium">
        <color indexed="64"/>
      </top>
      <bottom/>
      <diagonal/>
    </border>
    <border>
      <left style="thin">
        <color indexed="64"/>
      </left>
      <right style="medium">
        <color indexed="64"/>
      </right>
      <top style="medium">
        <color indexed="64"/>
      </top>
      <bottom/>
      <diagonal/>
    </border>
    <border>
      <left style="medium">
        <color indexed="64"/>
      </left>
      <right/>
      <top style="thin">
        <color indexed="64"/>
      </top>
      <bottom/>
      <diagonal/>
    </border>
    <border>
      <left/>
      <right/>
      <top style="thin">
        <color indexed="64"/>
      </top>
      <bottom/>
      <diagonal/>
    </border>
    <border>
      <left/>
      <right style="medium">
        <color indexed="64"/>
      </right>
      <top style="thin">
        <color indexed="64"/>
      </top>
      <bottom/>
      <diagonal/>
    </border>
    <border>
      <left style="medium">
        <color indexed="64"/>
      </left>
      <right style="thin">
        <color indexed="64"/>
      </right>
      <top style="thin">
        <color indexed="64"/>
      </top>
      <bottom/>
      <diagonal/>
    </border>
    <border>
      <left style="thin">
        <color indexed="64"/>
      </left>
      <right style="thin">
        <color indexed="64"/>
      </right>
      <top style="thin">
        <color indexed="64"/>
      </top>
      <bottom/>
      <diagonal/>
    </border>
    <border>
      <left style="thin">
        <color indexed="64"/>
      </left>
      <right style="medium">
        <color indexed="64"/>
      </right>
      <top style="thin">
        <color indexed="64"/>
      </top>
      <bottom/>
      <diagonal/>
    </border>
    <border>
      <left style="medium">
        <color indexed="64"/>
      </left>
      <right/>
      <top style="thin">
        <color indexed="64"/>
      </top>
      <bottom style="medium">
        <color indexed="64"/>
      </bottom>
      <diagonal/>
    </border>
    <border>
      <left/>
      <right/>
      <top style="thin">
        <color indexed="64"/>
      </top>
      <bottom style="medium">
        <color indexed="64"/>
      </bottom>
      <diagonal/>
    </border>
    <border>
      <left/>
      <right style="medium">
        <color indexed="64"/>
      </right>
      <top style="thin">
        <color indexed="64"/>
      </top>
      <bottom style="medium">
        <color indexed="64"/>
      </bottom>
      <diagonal/>
    </border>
    <border>
      <left style="medium">
        <color indexed="64"/>
      </left>
      <right style="thin">
        <color indexed="64"/>
      </right>
      <top style="thin">
        <color indexed="64"/>
      </top>
      <bottom style="medium">
        <color indexed="64"/>
      </bottom>
      <diagonal/>
    </border>
    <border>
      <left style="thin">
        <color indexed="64"/>
      </left>
      <right style="thin">
        <color indexed="64"/>
      </right>
      <top style="thin">
        <color indexed="64"/>
      </top>
      <bottom style="medium">
        <color indexed="64"/>
      </bottom>
      <diagonal/>
    </border>
    <border>
      <left style="thin">
        <color indexed="64"/>
      </left>
      <right style="medium">
        <color indexed="64"/>
      </right>
      <top style="thin">
        <color indexed="64"/>
      </top>
      <bottom style="medium">
        <color indexed="64"/>
      </bottom>
      <diagonal/>
    </border>
    <border>
      <left/>
      <right style="thin">
        <color indexed="64"/>
      </right>
      <top style="medium">
        <color indexed="64"/>
      </top>
      <bottom/>
      <diagonal/>
    </border>
    <border>
      <left style="medium">
        <color indexed="64"/>
      </left>
      <right/>
      <top/>
      <bottom style="thin">
        <color indexed="64"/>
      </bottom>
      <diagonal/>
    </border>
    <border>
      <left/>
      <right/>
      <top style="medium">
        <color indexed="64"/>
      </top>
      <bottom style="thin">
        <color indexed="64"/>
      </bottom>
      <diagonal/>
    </border>
    <border>
      <left/>
      <right style="medium">
        <color indexed="64"/>
      </right>
      <top style="medium">
        <color indexed="64"/>
      </top>
      <bottom style="thin">
        <color indexed="64"/>
      </bottom>
      <diagonal/>
    </border>
    <border>
      <left style="medium">
        <color indexed="64"/>
      </left>
      <right style="thin">
        <color indexed="64"/>
      </right>
      <top style="medium">
        <color indexed="64"/>
      </top>
      <bottom style="thin">
        <color indexed="64"/>
      </bottom>
      <diagonal/>
    </border>
    <border>
      <left style="thin">
        <color indexed="64"/>
      </left>
      <right style="thin">
        <color indexed="64"/>
      </right>
      <top style="medium">
        <color indexed="64"/>
      </top>
      <bottom style="thin">
        <color indexed="64"/>
      </bottom>
      <diagonal/>
    </border>
    <border>
      <left style="thin">
        <color indexed="64"/>
      </left>
      <right style="medium">
        <color indexed="64"/>
      </right>
      <top style="medium">
        <color indexed="64"/>
      </top>
      <bottom style="thin">
        <color indexed="64"/>
      </bottom>
      <diagonal/>
    </border>
    <border>
      <left style="medium">
        <color indexed="64"/>
      </left>
      <right/>
      <top style="thin">
        <color indexed="64"/>
      </top>
      <bottom style="thin">
        <color indexed="64"/>
      </bottom>
      <diagonal/>
    </border>
    <border>
      <left/>
      <right/>
      <top style="thin">
        <color indexed="64"/>
      </top>
      <bottom style="thin">
        <color indexed="64"/>
      </bottom>
      <diagonal/>
    </border>
    <border>
      <left/>
      <right style="medium">
        <color indexed="64"/>
      </right>
      <top style="thin">
        <color indexed="64"/>
      </top>
      <bottom style="thin">
        <color indexed="64"/>
      </bottom>
      <diagonal/>
    </border>
    <border>
      <left style="medium">
        <color indexed="64"/>
      </left>
      <right style="thin">
        <color indexed="64"/>
      </right>
      <top style="thin">
        <color indexed="64"/>
      </top>
      <bottom style="thin">
        <color indexed="64"/>
      </bottom>
      <diagonal/>
    </border>
    <border>
      <left style="thin">
        <color indexed="64"/>
      </left>
      <right style="thin">
        <color indexed="64"/>
      </right>
      <top style="thin">
        <color indexed="64"/>
      </top>
      <bottom style="thin">
        <color indexed="64"/>
      </bottom>
      <diagonal/>
    </border>
    <border>
      <left style="thin">
        <color indexed="64"/>
      </left>
      <right style="medium">
        <color indexed="64"/>
      </right>
      <top style="thin">
        <color indexed="64"/>
      </top>
      <bottom style="thin">
        <color indexed="64"/>
      </bottom>
      <diagonal/>
    </border>
    <border>
      <left style="medium">
        <color indexed="64"/>
      </left>
      <right/>
      <top style="medium">
        <color indexed="64"/>
      </top>
      <bottom/>
      <diagonal/>
    </border>
    <border>
      <left style="thin">
        <color indexed="64"/>
      </left>
      <right/>
      <top/>
      <bottom style="thin">
        <color indexed="64"/>
      </bottom>
      <diagonal/>
    </border>
    <border>
      <left/>
      <right style="thin">
        <color indexed="64"/>
      </right>
      <top/>
      <bottom/>
      <diagonal/>
    </border>
    <border>
      <left style="thin">
        <color indexed="64"/>
      </left>
      <right/>
      <top style="thin">
        <color indexed="64"/>
      </top>
      <bottom style="thin">
        <color indexed="64"/>
      </bottom>
      <diagonal/>
    </border>
    <border>
      <left/>
      <right style="thin">
        <color indexed="64"/>
      </right>
      <top/>
      <bottom style="thin">
        <color indexed="64"/>
      </bottom>
      <diagonal/>
    </border>
    <border>
      <left style="thin">
        <color indexed="64"/>
      </left>
      <right/>
      <top style="thin">
        <color indexed="64"/>
      </top>
      <bottom/>
      <diagonal/>
    </border>
    <border>
      <left/>
      <right style="thin">
        <color indexed="64"/>
      </right>
      <top style="thin">
        <color indexed="64"/>
      </top>
      <bottom style="thin">
        <color indexed="64"/>
      </bottom>
      <diagonal/>
    </border>
    <border>
      <left/>
      <right style="thin">
        <color indexed="64"/>
      </right>
      <top style="thin">
        <color indexed="64"/>
      </top>
      <bottom style="medium">
        <color indexed="64"/>
      </bottom>
      <diagonal/>
    </border>
    <border>
      <left style="thin">
        <color indexed="64"/>
      </left>
      <right/>
      <top style="thin">
        <color indexed="64"/>
      </top>
      <bottom style="medium">
        <color indexed="64"/>
      </bottom>
      <diagonal/>
    </border>
    <border>
      <left style="thin">
        <color indexed="64"/>
      </left>
      <right/>
      <top style="medium">
        <color indexed="64"/>
      </top>
      <bottom style="thin">
        <color indexed="64"/>
      </bottom>
      <diagonal/>
    </border>
    <border>
      <left/>
      <right style="thin">
        <color indexed="64"/>
      </right>
      <top style="medium">
        <color indexed="64"/>
      </top>
      <bottom style="thin">
        <color indexed="64"/>
      </bottom>
      <diagonal/>
    </border>
    <border>
      <left style="thin">
        <color indexed="64"/>
      </left>
      <right style="thin">
        <color indexed="64"/>
      </right>
      <top/>
      <bottom style="thin">
        <color indexed="64"/>
      </bottom>
      <diagonal/>
    </border>
    <border>
      <left/>
      <right style="thin">
        <color indexed="64"/>
      </right>
      <top style="thin">
        <color indexed="64"/>
      </top>
      <bottom/>
      <diagonal/>
    </border>
    <border>
      <left style="medium">
        <color indexed="64"/>
      </left>
      <right style="thin">
        <color indexed="64"/>
      </right>
      <top/>
      <bottom/>
      <diagonal/>
    </border>
    <border>
      <left style="medium">
        <color indexed="64"/>
      </left>
      <right style="thin">
        <color indexed="64"/>
      </right>
      <top/>
      <bottom style="medium">
        <color indexed="64"/>
      </bottom>
      <diagonal/>
    </border>
    <border>
      <left style="thin">
        <color indexed="64"/>
      </left>
      <right style="thin">
        <color indexed="64"/>
      </right>
      <top style="medium">
        <color indexed="64"/>
      </top>
      <bottom style="medium">
        <color indexed="64"/>
      </bottom>
      <diagonal/>
    </border>
    <border>
      <left style="dashed">
        <color indexed="64"/>
      </left>
      <right style="thin">
        <color indexed="64"/>
      </right>
      <top style="thin">
        <color indexed="64"/>
      </top>
      <bottom style="thin">
        <color indexed="64"/>
      </bottom>
      <diagonal/>
    </border>
    <border>
      <left style="thin">
        <color indexed="64"/>
      </left>
      <right style="dashed">
        <color indexed="64"/>
      </right>
      <top style="thin">
        <color indexed="64"/>
      </top>
      <bottom/>
      <diagonal/>
    </border>
    <border>
      <left/>
      <right/>
      <top/>
      <bottom style="thin">
        <color indexed="64"/>
      </bottom>
      <diagonal/>
    </border>
    <border>
      <left style="dashed">
        <color indexed="64"/>
      </left>
      <right style="thin">
        <color indexed="64"/>
      </right>
      <top style="thin">
        <color indexed="64"/>
      </top>
      <bottom/>
      <diagonal/>
    </border>
    <border>
      <left style="dashed">
        <color indexed="64"/>
      </left>
      <right/>
      <top style="thin">
        <color indexed="64"/>
      </top>
      <bottom/>
      <diagonal/>
    </border>
    <border>
      <left style="dashed">
        <color indexed="64"/>
      </left>
      <right style="thin">
        <color indexed="64"/>
      </right>
      <top style="dashed">
        <color indexed="64"/>
      </top>
      <bottom style="thin">
        <color indexed="64"/>
      </bottom>
      <diagonal/>
    </border>
    <border>
      <left style="thin">
        <color indexed="64"/>
      </left>
      <right style="thin">
        <color indexed="64"/>
      </right>
      <top style="dashed">
        <color indexed="64"/>
      </top>
      <bottom style="thin">
        <color indexed="64"/>
      </bottom>
      <diagonal/>
    </border>
    <border>
      <left style="thin">
        <color indexed="64"/>
      </left>
      <right/>
      <top style="dashed">
        <color indexed="64"/>
      </top>
      <bottom style="thin">
        <color indexed="64"/>
      </bottom>
      <diagonal/>
    </border>
    <border>
      <left style="thin">
        <color indexed="64"/>
      </left>
      <right style="dashed">
        <color indexed="64"/>
      </right>
      <top style="dashed">
        <color indexed="64"/>
      </top>
      <bottom style="thin">
        <color indexed="64"/>
      </bottom>
      <diagonal/>
    </border>
    <border>
      <left style="dashed">
        <color indexed="64"/>
      </left>
      <right/>
      <top style="dashed">
        <color indexed="64"/>
      </top>
      <bottom style="thin">
        <color indexed="64"/>
      </bottom>
      <diagonal/>
    </border>
    <border>
      <left style="thin">
        <color indexed="64"/>
      </left>
      <right/>
      <top style="medium">
        <color indexed="64"/>
      </top>
      <bottom/>
      <diagonal/>
    </border>
    <border>
      <left style="thin">
        <color indexed="64"/>
      </left>
      <right style="thin">
        <color indexed="64"/>
      </right>
      <top/>
      <bottom/>
      <diagonal/>
    </border>
    <border>
      <left style="thin">
        <color indexed="64"/>
      </left>
      <right/>
      <top/>
      <bottom/>
      <diagonal/>
    </border>
    <border>
      <left style="thin">
        <color indexed="64"/>
      </left>
      <right style="medium">
        <color indexed="64"/>
      </right>
      <top/>
      <bottom/>
      <diagonal/>
    </border>
    <border>
      <left/>
      <right style="medium">
        <color indexed="64"/>
      </right>
      <top/>
      <bottom/>
      <diagonal/>
    </border>
    <border>
      <left/>
      <right style="medium">
        <color indexed="64"/>
      </right>
      <top/>
      <bottom style="thin">
        <color indexed="64"/>
      </bottom>
      <diagonal/>
    </border>
    <border>
      <left style="medium">
        <color indexed="64"/>
      </left>
      <right style="thin">
        <color indexed="64"/>
      </right>
      <top/>
      <bottom style="thin">
        <color indexed="64"/>
      </bottom>
      <diagonal/>
    </border>
    <border>
      <left style="thin">
        <color indexed="64"/>
      </left>
      <right style="medium">
        <color indexed="64"/>
      </right>
      <top/>
      <bottom style="thin">
        <color indexed="64"/>
      </bottom>
      <diagonal/>
    </border>
    <border>
      <left/>
      <right style="thin">
        <color indexed="64"/>
      </right>
      <top/>
      <bottom style="medium">
        <color indexed="64"/>
      </bottom>
      <diagonal/>
    </border>
    <border>
      <left style="thin">
        <color indexed="64"/>
      </left>
      <right style="thin">
        <color indexed="64"/>
      </right>
      <top/>
      <bottom style="medium">
        <color indexed="64"/>
      </bottom>
      <diagonal/>
    </border>
    <border>
      <left style="thin">
        <color indexed="64"/>
      </left>
      <right/>
      <top/>
      <bottom style="medium">
        <color indexed="64"/>
      </bottom>
      <diagonal/>
    </border>
    <border>
      <left style="thin">
        <color indexed="64"/>
      </left>
      <right style="medium">
        <color indexed="64"/>
      </right>
      <top/>
      <bottom style="medium">
        <color indexed="64"/>
      </bottom>
      <diagonal/>
    </border>
    <border>
      <left style="medium">
        <color indexed="64"/>
      </left>
      <right/>
      <top/>
      <bottom style="medium">
        <color indexed="64"/>
      </bottom>
      <diagonal/>
    </border>
    <border>
      <left/>
      <right/>
      <top/>
      <bottom style="medium">
        <color indexed="64"/>
      </bottom>
      <diagonal/>
    </border>
    <border>
      <left/>
      <right style="medium">
        <color indexed="64"/>
      </right>
      <top/>
      <bottom style="medium">
        <color indexed="64"/>
      </bottom>
      <diagonal/>
    </border>
    <border>
      <left/>
      <right style="thin">
        <color indexed="64"/>
      </right>
      <top style="medium">
        <color indexed="64"/>
      </top>
      <bottom style="medium">
        <color indexed="64"/>
      </bottom>
      <diagonal/>
    </border>
    <border>
      <left style="medium">
        <color indexed="64"/>
      </left>
      <right style="thin">
        <color indexed="64"/>
      </right>
      <top style="medium">
        <color indexed="64"/>
      </top>
      <bottom style="medium">
        <color indexed="64"/>
      </bottom>
      <diagonal/>
    </border>
    <border>
      <left style="thin">
        <color indexed="64"/>
      </left>
      <right/>
      <top style="medium">
        <color indexed="64"/>
      </top>
      <bottom style="medium">
        <color indexed="64"/>
      </bottom>
      <diagonal/>
    </border>
    <border>
      <left style="medium">
        <color indexed="64"/>
      </left>
      <right style="medium">
        <color indexed="64"/>
      </right>
      <top style="thin">
        <color indexed="64"/>
      </top>
      <bottom style="medium">
        <color indexed="64"/>
      </bottom>
      <diagonal/>
    </border>
    <border>
      <left style="medium">
        <color indexed="64"/>
      </left>
      <right/>
      <top style="medium">
        <color indexed="64"/>
      </top>
      <bottom style="thin">
        <color indexed="64"/>
      </bottom>
      <diagonal/>
    </border>
    <border>
      <left/>
      <right style="hair">
        <color indexed="64"/>
      </right>
      <top style="thin">
        <color indexed="64"/>
      </top>
      <bottom/>
      <diagonal/>
    </border>
    <border>
      <left style="hair">
        <color indexed="64"/>
      </left>
      <right style="hair">
        <color indexed="64"/>
      </right>
      <top style="thin">
        <color indexed="64"/>
      </top>
      <bottom/>
      <diagonal/>
    </border>
    <border>
      <left style="hair">
        <color indexed="64"/>
      </left>
      <right/>
      <top style="thin">
        <color indexed="64"/>
      </top>
      <bottom/>
      <diagonal/>
    </border>
    <border>
      <left/>
      <right style="hair">
        <color indexed="64"/>
      </right>
      <top/>
      <bottom/>
      <diagonal/>
    </border>
    <border>
      <left style="hair">
        <color indexed="64"/>
      </left>
      <right style="hair">
        <color indexed="64"/>
      </right>
      <top/>
      <bottom/>
      <diagonal/>
    </border>
    <border>
      <left style="hair">
        <color indexed="64"/>
      </left>
      <right style="thin">
        <color indexed="64"/>
      </right>
      <top/>
      <bottom/>
      <diagonal/>
    </border>
    <border>
      <left style="hair">
        <color indexed="64"/>
      </left>
      <right/>
      <top/>
      <bottom/>
      <diagonal/>
    </border>
    <border>
      <left/>
      <right style="hair">
        <color indexed="64"/>
      </right>
      <top/>
      <bottom style="thin">
        <color indexed="64"/>
      </bottom>
      <diagonal/>
    </border>
    <border>
      <left style="hair">
        <color indexed="64"/>
      </left>
      <right style="hair">
        <color indexed="64"/>
      </right>
      <top/>
      <bottom style="thin">
        <color indexed="64"/>
      </bottom>
      <diagonal/>
    </border>
    <border>
      <left style="hair">
        <color indexed="64"/>
      </left>
      <right/>
      <top/>
      <bottom style="thin">
        <color indexed="64"/>
      </bottom>
      <diagonal/>
    </border>
    <border>
      <left style="medium">
        <color indexed="64"/>
      </left>
      <right/>
      <top/>
      <bottom style="double">
        <color indexed="64"/>
      </bottom>
      <diagonal/>
    </border>
    <border>
      <left/>
      <right/>
      <top/>
      <bottom style="double">
        <color indexed="64"/>
      </bottom>
      <diagonal/>
    </border>
    <border>
      <left/>
      <right style="thin">
        <color indexed="64"/>
      </right>
      <top/>
      <bottom style="double">
        <color indexed="64"/>
      </bottom>
      <diagonal/>
    </border>
    <border>
      <left style="thin">
        <color indexed="64"/>
      </left>
      <right/>
      <top/>
      <bottom style="double">
        <color indexed="64"/>
      </bottom>
      <diagonal/>
    </border>
    <border>
      <left/>
      <right style="medium">
        <color indexed="64"/>
      </right>
      <top/>
      <bottom style="double">
        <color indexed="64"/>
      </bottom>
      <diagonal/>
    </border>
    <border>
      <left style="medium">
        <color indexed="64"/>
      </left>
      <right style="thin">
        <color indexed="64"/>
      </right>
      <top style="double">
        <color indexed="64"/>
      </top>
      <bottom style="hair">
        <color indexed="64"/>
      </bottom>
      <diagonal/>
    </border>
    <border>
      <left style="thin">
        <color indexed="64"/>
      </left>
      <right/>
      <top style="double">
        <color indexed="64"/>
      </top>
      <bottom style="hair">
        <color indexed="64"/>
      </bottom>
      <diagonal/>
    </border>
    <border>
      <left/>
      <right/>
      <top style="double">
        <color indexed="64"/>
      </top>
      <bottom style="hair">
        <color indexed="64"/>
      </bottom>
      <diagonal/>
    </border>
    <border>
      <left/>
      <right style="thin">
        <color indexed="64"/>
      </right>
      <top style="double">
        <color indexed="64"/>
      </top>
      <bottom style="hair">
        <color indexed="64"/>
      </bottom>
      <diagonal/>
    </border>
    <border>
      <left style="thin">
        <color indexed="64"/>
      </left>
      <right style="hair">
        <color indexed="64"/>
      </right>
      <top style="double">
        <color indexed="64"/>
      </top>
      <bottom style="hair">
        <color indexed="64"/>
      </bottom>
      <diagonal/>
    </border>
    <border>
      <left style="hair">
        <color indexed="64"/>
      </left>
      <right style="hair">
        <color indexed="64"/>
      </right>
      <top style="double">
        <color indexed="64"/>
      </top>
      <bottom style="hair">
        <color indexed="64"/>
      </bottom>
      <diagonal/>
    </border>
    <border>
      <left style="hair">
        <color indexed="64"/>
      </left>
      <right/>
      <top style="double">
        <color indexed="64"/>
      </top>
      <bottom style="hair">
        <color indexed="64"/>
      </bottom>
      <diagonal/>
    </border>
    <border>
      <left style="medium">
        <color indexed="64"/>
      </left>
      <right/>
      <top/>
      <bottom style="hair">
        <color indexed="64"/>
      </bottom>
      <diagonal/>
    </border>
    <border>
      <left/>
      <right/>
      <top/>
      <bottom style="hair">
        <color indexed="64"/>
      </bottom>
      <diagonal/>
    </border>
    <border>
      <left/>
      <right style="medium">
        <color indexed="64"/>
      </right>
      <top/>
      <bottom style="hair">
        <color indexed="64"/>
      </bottom>
      <diagonal/>
    </border>
    <border>
      <left/>
      <right style="hair">
        <color indexed="64"/>
      </right>
      <top style="double">
        <color indexed="64"/>
      </top>
      <bottom style="hair">
        <color indexed="64"/>
      </bottom>
      <diagonal/>
    </border>
    <border>
      <left style="hair">
        <color indexed="64"/>
      </left>
      <right style="medium">
        <color indexed="64"/>
      </right>
      <top style="double">
        <color indexed="64"/>
      </top>
      <bottom style="hair">
        <color indexed="64"/>
      </bottom>
      <diagonal/>
    </border>
    <border>
      <left style="thin">
        <color indexed="64"/>
      </left>
      <right style="thin">
        <color indexed="64"/>
      </right>
      <top style="double">
        <color indexed="64"/>
      </top>
      <bottom style="hair">
        <color indexed="64"/>
      </bottom>
      <diagonal/>
    </border>
    <border>
      <left/>
      <right style="medium">
        <color indexed="64"/>
      </right>
      <top style="double">
        <color indexed="64"/>
      </top>
      <bottom style="hair">
        <color indexed="64"/>
      </bottom>
      <diagonal/>
    </border>
    <border>
      <left style="medium">
        <color indexed="64"/>
      </left>
      <right style="thin">
        <color indexed="64"/>
      </right>
      <top style="hair">
        <color indexed="64"/>
      </top>
      <bottom style="hair">
        <color indexed="64"/>
      </bottom>
      <diagonal/>
    </border>
    <border>
      <left style="thin">
        <color indexed="64"/>
      </left>
      <right/>
      <top style="hair">
        <color indexed="64"/>
      </top>
      <bottom style="hair">
        <color indexed="64"/>
      </bottom>
      <diagonal/>
    </border>
    <border>
      <left/>
      <right/>
      <top style="hair">
        <color indexed="64"/>
      </top>
      <bottom style="hair">
        <color indexed="64"/>
      </bottom>
      <diagonal/>
    </border>
    <border>
      <left/>
      <right style="thin">
        <color indexed="64"/>
      </right>
      <top style="hair">
        <color indexed="64"/>
      </top>
      <bottom style="hair">
        <color indexed="64"/>
      </bottom>
      <diagonal/>
    </border>
    <border>
      <left style="thin">
        <color indexed="64"/>
      </left>
      <right style="hair">
        <color indexed="64"/>
      </right>
      <top style="hair">
        <color indexed="64"/>
      </top>
      <bottom style="hair">
        <color indexed="64"/>
      </bottom>
      <diagonal/>
    </border>
    <border>
      <left style="hair">
        <color indexed="64"/>
      </left>
      <right style="hair">
        <color indexed="64"/>
      </right>
      <top style="hair">
        <color indexed="64"/>
      </top>
      <bottom style="hair">
        <color indexed="64"/>
      </bottom>
      <diagonal/>
    </border>
    <border>
      <left style="hair">
        <color indexed="64"/>
      </left>
      <right/>
      <top style="hair">
        <color indexed="64"/>
      </top>
      <bottom style="hair">
        <color indexed="64"/>
      </bottom>
      <diagonal/>
    </border>
    <border>
      <left style="medium">
        <color indexed="64"/>
      </left>
      <right/>
      <top style="hair">
        <color indexed="64"/>
      </top>
      <bottom style="hair">
        <color indexed="64"/>
      </bottom>
      <diagonal/>
    </border>
    <border>
      <left/>
      <right style="medium">
        <color indexed="64"/>
      </right>
      <top style="hair">
        <color indexed="64"/>
      </top>
      <bottom style="hair">
        <color indexed="64"/>
      </bottom>
      <diagonal/>
    </border>
    <border>
      <left/>
      <right style="hair">
        <color indexed="64"/>
      </right>
      <top style="hair">
        <color indexed="64"/>
      </top>
      <bottom style="hair">
        <color indexed="64"/>
      </bottom>
      <diagonal/>
    </border>
    <border>
      <left style="hair">
        <color indexed="64"/>
      </left>
      <right style="medium">
        <color indexed="64"/>
      </right>
      <top style="hair">
        <color indexed="64"/>
      </top>
      <bottom style="hair">
        <color indexed="64"/>
      </bottom>
      <diagonal/>
    </border>
    <border>
      <left style="thin">
        <color indexed="64"/>
      </left>
      <right style="thin">
        <color indexed="64"/>
      </right>
      <top style="hair">
        <color indexed="64"/>
      </top>
      <bottom style="hair">
        <color indexed="64"/>
      </bottom>
      <diagonal/>
    </border>
    <border>
      <left style="thin">
        <color indexed="64"/>
      </left>
      <right style="hair">
        <color indexed="64"/>
      </right>
      <top style="hair">
        <color indexed="64"/>
      </top>
      <bottom style="thin">
        <color indexed="64"/>
      </bottom>
      <diagonal/>
    </border>
    <border>
      <left style="hair">
        <color indexed="64"/>
      </left>
      <right style="hair">
        <color indexed="64"/>
      </right>
      <top style="hair">
        <color indexed="64"/>
      </top>
      <bottom style="thin">
        <color indexed="64"/>
      </bottom>
      <diagonal/>
    </border>
    <border>
      <left style="hair">
        <color indexed="64"/>
      </left>
      <right/>
      <top style="hair">
        <color indexed="64"/>
      </top>
      <bottom style="thin">
        <color indexed="64"/>
      </bottom>
      <diagonal/>
    </border>
    <border>
      <left/>
      <right style="hair">
        <color indexed="64"/>
      </right>
      <top style="hair">
        <color indexed="64"/>
      </top>
      <bottom style="thin">
        <color indexed="64"/>
      </bottom>
      <diagonal/>
    </border>
    <border>
      <left style="hair">
        <color indexed="64"/>
      </left>
      <right style="medium">
        <color indexed="64"/>
      </right>
      <top style="hair">
        <color indexed="64"/>
      </top>
      <bottom style="thin">
        <color indexed="64"/>
      </bottom>
      <diagonal/>
    </border>
    <border>
      <left style="thin">
        <color indexed="64"/>
      </left>
      <right style="hair">
        <color indexed="64"/>
      </right>
      <top style="thin">
        <color indexed="64"/>
      </top>
      <bottom style="medium">
        <color indexed="64"/>
      </bottom>
      <diagonal/>
    </border>
    <border>
      <left style="hair">
        <color indexed="64"/>
      </left>
      <right style="hair">
        <color indexed="64"/>
      </right>
      <top style="thin">
        <color indexed="64"/>
      </top>
      <bottom style="medium">
        <color indexed="64"/>
      </bottom>
      <diagonal/>
    </border>
    <border>
      <left style="hair">
        <color indexed="64"/>
      </left>
      <right/>
      <top style="thin">
        <color indexed="64"/>
      </top>
      <bottom style="medium">
        <color indexed="64"/>
      </bottom>
      <diagonal/>
    </border>
    <border>
      <left style="medium">
        <color indexed="64"/>
      </left>
      <right style="hair">
        <color indexed="64"/>
      </right>
      <top style="thin">
        <color indexed="64"/>
      </top>
      <bottom style="medium">
        <color indexed="64"/>
      </bottom>
      <diagonal/>
    </border>
    <border>
      <left style="hair">
        <color indexed="64"/>
      </left>
      <right style="medium">
        <color indexed="64"/>
      </right>
      <top style="thin">
        <color indexed="64"/>
      </top>
      <bottom style="medium">
        <color indexed="64"/>
      </bottom>
      <diagonal/>
    </border>
    <border diagonalUp="1">
      <left/>
      <right style="hair">
        <color indexed="64"/>
      </right>
      <top style="thin">
        <color indexed="64"/>
      </top>
      <bottom style="medium">
        <color indexed="64"/>
      </bottom>
      <diagonal style="thin">
        <color indexed="64"/>
      </diagonal>
    </border>
    <border diagonalUp="1">
      <left style="hair">
        <color indexed="64"/>
      </left>
      <right style="hair">
        <color indexed="64"/>
      </right>
      <top style="thin">
        <color indexed="64"/>
      </top>
      <bottom style="medium">
        <color indexed="64"/>
      </bottom>
      <diagonal style="thin">
        <color indexed="64"/>
      </diagonal>
    </border>
    <border>
      <left style="medium">
        <color indexed="64"/>
      </left>
      <right style="thin">
        <color indexed="64"/>
      </right>
      <top/>
      <bottom style="hair">
        <color indexed="64"/>
      </bottom>
      <diagonal/>
    </border>
    <border>
      <left style="thin">
        <color indexed="64"/>
      </left>
      <right style="hair">
        <color indexed="64"/>
      </right>
      <top style="thin">
        <color indexed="64"/>
      </top>
      <bottom style="hair">
        <color indexed="64"/>
      </bottom>
      <diagonal/>
    </border>
    <border>
      <left style="hair">
        <color indexed="64"/>
      </left>
      <right style="hair">
        <color indexed="64"/>
      </right>
      <top style="thin">
        <color indexed="64"/>
      </top>
      <bottom style="hair">
        <color indexed="64"/>
      </bottom>
      <diagonal/>
    </border>
    <border>
      <left style="hair">
        <color indexed="64"/>
      </left>
      <right/>
      <top style="thin">
        <color indexed="64"/>
      </top>
      <bottom style="hair">
        <color indexed="64"/>
      </bottom>
      <diagonal/>
    </border>
    <border>
      <left style="medium">
        <color indexed="64"/>
      </left>
      <right style="hair">
        <color indexed="64"/>
      </right>
      <top style="thin">
        <color indexed="64"/>
      </top>
      <bottom style="hair">
        <color indexed="64"/>
      </bottom>
      <diagonal/>
    </border>
    <border>
      <left style="hair">
        <color indexed="64"/>
      </left>
      <right style="medium">
        <color indexed="64"/>
      </right>
      <top style="thin">
        <color indexed="64"/>
      </top>
      <bottom style="hair">
        <color indexed="64"/>
      </bottom>
      <diagonal/>
    </border>
    <border>
      <left/>
      <right style="hair">
        <color indexed="64"/>
      </right>
      <top style="thin">
        <color indexed="64"/>
      </top>
      <bottom style="hair">
        <color indexed="64"/>
      </bottom>
      <diagonal/>
    </border>
    <border diagonalUp="1">
      <left style="thin">
        <color indexed="64"/>
      </left>
      <right style="hair">
        <color indexed="64"/>
      </right>
      <top style="thin">
        <color indexed="64"/>
      </top>
      <bottom style="medium">
        <color indexed="64"/>
      </bottom>
      <diagonal style="thin">
        <color indexed="64"/>
      </diagonal>
    </border>
    <border diagonalUp="1">
      <left style="hair">
        <color indexed="64"/>
      </left>
      <right/>
      <top style="thin">
        <color indexed="64"/>
      </top>
      <bottom style="medium">
        <color indexed="64"/>
      </bottom>
      <diagonal style="thin">
        <color indexed="64"/>
      </diagonal>
    </border>
    <border>
      <left style="medium">
        <color indexed="64"/>
      </left>
      <right style="thin">
        <color indexed="64"/>
      </right>
      <top style="hair">
        <color indexed="64"/>
      </top>
      <bottom style="thin">
        <color indexed="64"/>
      </bottom>
      <diagonal/>
    </border>
    <border>
      <left style="thin">
        <color indexed="64"/>
      </left>
      <right/>
      <top style="hair">
        <color indexed="64"/>
      </top>
      <bottom style="thin">
        <color indexed="64"/>
      </bottom>
      <diagonal/>
    </border>
    <border>
      <left/>
      <right/>
      <top style="hair">
        <color indexed="64"/>
      </top>
      <bottom style="thin">
        <color indexed="64"/>
      </bottom>
      <diagonal/>
    </border>
    <border>
      <left/>
      <right style="thin">
        <color indexed="64"/>
      </right>
      <top style="hair">
        <color indexed="64"/>
      </top>
      <bottom style="thin">
        <color indexed="64"/>
      </bottom>
      <diagonal/>
    </border>
    <border diagonalUp="1">
      <left style="thin">
        <color indexed="64"/>
      </left>
      <right/>
      <top style="thin">
        <color indexed="64"/>
      </top>
      <bottom style="medium">
        <color indexed="64"/>
      </bottom>
      <diagonal style="thin">
        <color indexed="64"/>
      </diagonal>
    </border>
    <border diagonalUp="1">
      <left/>
      <right/>
      <top style="thin">
        <color indexed="64"/>
      </top>
      <bottom style="medium">
        <color indexed="64"/>
      </bottom>
      <diagonal style="thin">
        <color indexed="64"/>
      </diagonal>
    </border>
    <border diagonalUp="1">
      <left/>
      <right style="thin">
        <color indexed="64"/>
      </right>
      <top style="thin">
        <color indexed="64"/>
      </top>
      <bottom style="medium">
        <color indexed="64"/>
      </bottom>
      <diagonal style="thin">
        <color indexed="64"/>
      </diagonal>
    </border>
    <border>
      <left style="thin">
        <color indexed="64"/>
      </left>
      <right style="hair">
        <color indexed="64"/>
      </right>
      <top style="thin">
        <color indexed="64"/>
      </top>
      <bottom/>
      <diagonal/>
    </border>
    <border>
      <left style="hair">
        <color indexed="64"/>
      </left>
      <right style="thin">
        <color indexed="64"/>
      </right>
      <top style="thin">
        <color indexed="64"/>
      </top>
      <bottom/>
      <diagonal/>
    </border>
    <border>
      <left style="hair">
        <color indexed="64"/>
      </left>
      <right style="medium">
        <color indexed="64"/>
      </right>
      <top style="thin">
        <color indexed="64"/>
      </top>
      <bottom/>
      <diagonal/>
    </border>
    <border>
      <left style="thin">
        <color indexed="64"/>
      </left>
      <right style="hair">
        <color indexed="64"/>
      </right>
      <top/>
      <bottom/>
      <diagonal/>
    </border>
    <border>
      <left style="hair">
        <color indexed="64"/>
      </left>
      <right style="medium">
        <color indexed="64"/>
      </right>
      <top/>
      <bottom/>
      <diagonal/>
    </border>
    <border>
      <left/>
      <right style="hair">
        <color indexed="64"/>
      </right>
      <top style="thin">
        <color indexed="64"/>
      </top>
      <bottom style="thin">
        <color indexed="64"/>
      </bottom>
      <diagonal/>
    </border>
    <border>
      <left style="hair">
        <color indexed="64"/>
      </left>
      <right/>
      <top style="thin">
        <color indexed="64"/>
      </top>
      <bottom style="thin">
        <color indexed="64"/>
      </bottom>
      <diagonal/>
    </border>
    <border diagonalUp="1">
      <left style="hair">
        <color indexed="64"/>
      </left>
      <right/>
      <top style="thin">
        <color indexed="64"/>
      </top>
      <bottom style="thin">
        <color indexed="64"/>
      </bottom>
      <diagonal style="hair">
        <color indexed="64"/>
      </diagonal>
    </border>
    <border diagonalUp="1">
      <left/>
      <right/>
      <top style="thin">
        <color indexed="64"/>
      </top>
      <bottom style="thin">
        <color indexed="64"/>
      </bottom>
      <diagonal style="hair">
        <color indexed="64"/>
      </diagonal>
    </border>
    <border diagonalUp="1">
      <left/>
      <right style="medium">
        <color indexed="64"/>
      </right>
      <top style="thin">
        <color indexed="64"/>
      </top>
      <bottom style="thin">
        <color indexed="64"/>
      </bottom>
      <diagonal style="hair">
        <color indexed="64"/>
      </diagonal>
    </border>
    <border>
      <left style="thin">
        <color indexed="64"/>
      </left>
      <right style="hair">
        <color indexed="64"/>
      </right>
      <top/>
      <bottom style="thin">
        <color indexed="64"/>
      </bottom>
      <diagonal/>
    </border>
    <border diagonalUp="1">
      <left/>
      <right style="thin">
        <color indexed="64"/>
      </right>
      <top style="thin">
        <color indexed="64"/>
      </top>
      <bottom style="thin">
        <color indexed="64"/>
      </bottom>
      <diagonal style="hair">
        <color indexed="64"/>
      </diagonal>
    </border>
    <border>
      <left style="hair">
        <color indexed="64"/>
      </left>
      <right style="thin">
        <color indexed="64"/>
      </right>
      <top/>
      <bottom style="thin">
        <color indexed="64"/>
      </bottom>
      <diagonal/>
    </border>
    <border>
      <left style="thin">
        <color indexed="64"/>
      </left>
      <right style="hair">
        <color indexed="64"/>
      </right>
      <top style="thin">
        <color indexed="64"/>
      </top>
      <bottom style="thin">
        <color indexed="64"/>
      </bottom>
      <diagonal/>
    </border>
    <border>
      <left style="hair">
        <color indexed="64"/>
      </left>
      <right style="hair">
        <color indexed="64"/>
      </right>
      <top style="thin">
        <color indexed="64"/>
      </top>
      <bottom style="thin">
        <color indexed="64"/>
      </bottom>
      <diagonal/>
    </border>
    <border diagonalUp="1">
      <left style="hair">
        <color indexed="64"/>
      </left>
      <right/>
      <top style="thin">
        <color indexed="64"/>
      </top>
      <bottom style="medium">
        <color indexed="64"/>
      </bottom>
      <diagonal style="hair">
        <color indexed="64"/>
      </diagonal>
    </border>
    <border diagonalUp="1">
      <left/>
      <right/>
      <top style="thin">
        <color indexed="64"/>
      </top>
      <bottom style="medium">
        <color indexed="64"/>
      </bottom>
      <diagonal style="hair">
        <color indexed="64"/>
      </diagonal>
    </border>
    <border diagonalUp="1">
      <left/>
      <right style="thin">
        <color indexed="64"/>
      </right>
      <top style="thin">
        <color indexed="64"/>
      </top>
      <bottom style="medium">
        <color indexed="64"/>
      </bottom>
      <diagonal style="hair">
        <color indexed="64"/>
      </diagonal>
    </border>
    <border diagonalUp="1">
      <left style="hair">
        <color indexed="64"/>
      </left>
      <right/>
      <top style="thin">
        <color indexed="64"/>
      </top>
      <bottom/>
      <diagonal style="hair">
        <color indexed="64"/>
      </diagonal>
    </border>
    <border diagonalUp="1">
      <left/>
      <right/>
      <top style="thin">
        <color indexed="64"/>
      </top>
      <bottom/>
      <diagonal style="hair">
        <color indexed="64"/>
      </diagonal>
    </border>
    <border diagonalUp="1">
      <left/>
      <right style="medium">
        <color indexed="64"/>
      </right>
      <top style="thin">
        <color indexed="64"/>
      </top>
      <bottom/>
      <diagonal style="hair">
        <color indexed="64"/>
      </diagonal>
    </border>
    <border>
      <left style="thin">
        <color indexed="64"/>
      </left>
      <right style="hair">
        <color indexed="64"/>
      </right>
      <top/>
      <bottom style="medium">
        <color indexed="64"/>
      </bottom>
      <diagonal/>
    </border>
    <border>
      <left style="hair">
        <color indexed="64"/>
      </left>
      <right style="hair">
        <color indexed="64"/>
      </right>
      <top/>
      <bottom style="medium">
        <color indexed="64"/>
      </bottom>
      <diagonal/>
    </border>
    <border>
      <left style="hair">
        <color indexed="64"/>
      </left>
      <right style="medium">
        <color indexed="64"/>
      </right>
      <top/>
      <bottom style="medium">
        <color indexed="64"/>
      </bottom>
      <diagonal/>
    </border>
    <border diagonalUp="1">
      <left style="hair">
        <color indexed="64"/>
      </left>
      <right/>
      <top/>
      <bottom/>
      <diagonal style="hair">
        <color indexed="64"/>
      </diagonal>
    </border>
    <border diagonalUp="1">
      <left/>
      <right/>
      <top/>
      <bottom/>
      <diagonal style="hair">
        <color indexed="64"/>
      </diagonal>
    </border>
    <border diagonalUp="1">
      <left/>
      <right style="medium">
        <color indexed="64"/>
      </right>
      <top/>
      <bottom/>
      <diagonal style="hair">
        <color indexed="64"/>
      </diagonal>
    </border>
    <border diagonalUp="1">
      <left style="hair">
        <color indexed="64"/>
      </left>
      <right/>
      <top/>
      <bottom style="thin">
        <color indexed="64"/>
      </bottom>
      <diagonal style="hair">
        <color indexed="64"/>
      </diagonal>
    </border>
    <border diagonalUp="1">
      <left/>
      <right/>
      <top/>
      <bottom style="thin">
        <color indexed="64"/>
      </bottom>
      <diagonal style="hair">
        <color indexed="64"/>
      </diagonal>
    </border>
    <border diagonalUp="1">
      <left/>
      <right style="medium">
        <color indexed="64"/>
      </right>
      <top/>
      <bottom style="thin">
        <color indexed="64"/>
      </bottom>
      <diagonal style="hair">
        <color indexed="64"/>
      </diagonal>
    </border>
    <border diagonalUp="1">
      <left style="thin">
        <color indexed="64"/>
      </left>
      <right/>
      <top/>
      <bottom style="medium">
        <color indexed="64"/>
      </bottom>
      <diagonal style="thin">
        <color indexed="64"/>
      </diagonal>
    </border>
    <border diagonalUp="1">
      <left/>
      <right/>
      <top/>
      <bottom style="medium">
        <color indexed="64"/>
      </bottom>
      <diagonal style="thin">
        <color indexed="64"/>
      </diagonal>
    </border>
    <border diagonalUp="1">
      <left/>
      <right style="medium">
        <color indexed="64"/>
      </right>
      <top/>
      <bottom style="medium">
        <color indexed="64"/>
      </bottom>
      <diagonal style="thin">
        <color indexed="64"/>
      </diagonal>
    </border>
    <border>
      <left/>
      <right style="hair">
        <color indexed="64"/>
      </right>
      <top style="thin">
        <color indexed="64"/>
      </top>
      <bottom style="medium">
        <color indexed="64"/>
      </bottom>
      <diagonal/>
    </border>
    <border diagonalUp="1">
      <left/>
      <right style="medium">
        <color indexed="64"/>
      </right>
      <top style="thin">
        <color indexed="64"/>
      </top>
      <bottom style="medium">
        <color indexed="64"/>
      </bottom>
      <diagonal style="hair">
        <color indexed="64"/>
      </diagonal>
    </border>
    <border>
      <left style="thin">
        <color indexed="64"/>
      </left>
      <right style="dashed">
        <color indexed="64"/>
      </right>
      <top style="thin">
        <color indexed="64"/>
      </top>
      <bottom style="thin">
        <color indexed="64"/>
      </bottom>
      <diagonal/>
    </border>
    <border>
      <left style="dashed">
        <color indexed="64"/>
      </left>
      <right style="thin">
        <color indexed="64"/>
      </right>
      <top/>
      <bottom style="thin">
        <color indexed="64"/>
      </bottom>
      <diagonal/>
    </border>
    <border diagonalUp="1">
      <left style="thin">
        <color indexed="64"/>
      </left>
      <right style="thin">
        <color indexed="64"/>
      </right>
      <top style="thin">
        <color indexed="64"/>
      </top>
      <bottom style="thin">
        <color indexed="64"/>
      </bottom>
      <diagonal style="thin">
        <color indexed="64"/>
      </diagonal>
    </border>
  </borders>
  <cellStyleXfs count="21">
    <xf numFmtId="0" fontId="0"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3" fillId="0" borderId="0">
      <alignment vertical="center"/>
    </xf>
    <xf numFmtId="0" fontId="15" fillId="0" borderId="0"/>
    <xf numFmtId="0" fontId="15" fillId="0" borderId="0">
      <alignment vertical="center"/>
    </xf>
    <xf numFmtId="0" fontId="13" fillId="0" borderId="0">
      <alignment vertical="center"/>
    </xf>
    <xf numFmtId="0" fontId="1" fillId="0" borderId="0">
      <alignment vertical="center"/>
    </xf>
    <xf numFmtId="0" fontId="19"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5" fillId="0" borderId="0">
      <alignment vertical="center"/>
    </xf>
    <xf numFmtId="0" fontId="15" fillId="0" borderId="0">
      <alignment vertical="center"/>
    </xf>
    <xf numFmtId="0" fontId="15" fillId="0" borderId="0"/>
    <xf numFmtId="0" fontId="15" fillId="0" borderId="0"/>
    <xf numFmtId="0" fontId="37" fillId="0" borderId="0">
      <alignment vertical="center"/>
    </xf>
  </cellStyleXfs>
  <cellXfs count="1328">
    <xf numFmtId="0" fontId="0" fillId="0" borderId="0" xfId="0">
      <alignment vertical="center"/>
    </xf>
    <xf numFmtId="0" fontId="1" fillId="0" borderId="0" xfId="1">
      <alignment vertical="center"/>
    </xf>
    <xf numFmtId="0" fontId="3" fillId="0" borderId="0" xfId="1" applyFont="1">
      <alignment vertical="center"/>
    </xf>
    <xf numFmtId="0" fontId="4" fillId="0" borderId="0" xfId="1" applyFont="1" applyAlignment="1">
      <alignment horizontal="right" vertical="center"/>
    </xf>
    <xf numFmtId="0" fontId="6" fillId="2" borderId="1" xfId="1" applyFont="1" applyFill="1" applyBorder="1" applyAlignment="1"/>
    <xf numFmtId="0" fontId="6" fillId="2" borderId="2" xfId="1" applyFont="1" applyFill="1" applyBorder="1" applyAlignment="1">
      <alignment horizontal="right" vertical="top"/>
    </xf>
    <xf numFmtId="0" fontId="6" fillId="2" borderId="3" xfId="1" applyFont="1" applyFill="1" applyBorder="1" applyAlignment="1">
      <alignment horizontal="right" vertical="top"/>
    </xf>
    <xf numFmtId="0" fontId="6" fillId="2" borderId="4" xfId="1" applyFont="1" applyFill="1" applyBorder="1" applyAlignment="1">
      <alignment horizontal="center" vertical="center"/>
    </xf>
    <xf numFmtId="0" fontId="6" fillId="2" borderId="5" xfId="1" applyFont="1" applyFill="1" applyBorder="1" applyAlignment="1">
      <alignment horizontal="center" vertical="center"/>
    </xf>
    <xf numFmtId="0" fontId="6" fillId="2" borderId="6" xfId="1" applyFont="1" applyFill="1" applyBorder="1" applyAlignment="1">
      <alignment horizontal="center" vertical="center"/>
    </xf>
    <xf numFmtId="0" fontId="6" fillId="0" borderId="7" xfId="1" applyFont="1" applyFill="1" applyBorder="1" applyAlignment="1">
      <alignment horizontal="center" vertical="center" wrapText="1"/>
    </xf>
    <xf numFmtId="176" fontId="6" fillId="0" borderId="4" xfId="1" applyNumberFormat="1" applyFont="1" applyFill="1" applyBorder="1" applyAlignment="1" applyProtection="1">
      <alignment horizontal="right" vertical="center" shrinkToFit="1"/>
    </xf>
    <xf numFmtId="176" fontId="6" fillId="0" borderId="5" xfId="1" applyNumberFormat="1" applyFont="1" applyFill="1" applyBorder="1" applyAlignment="1" applyProtection="1">
      <alignment horizontal="right" vertical="center" shrinkToFit="1"/>
    </xf>
    <xf numFmtId="176" fontId="6" fillId="0" borderId="10" xfId="1" applyNumberFormat="1" applyFont="1" applyFill="1" applyBorder="1" applyAlignment="1" applyProtection="1">
      <alignment horizontal="right" vertical="center" shrinkToFit="1"/>
    </xf>
    <xf numFmtId="0" fontId="6" fillId="0" borderId="11" xfId="1" applyFont="1" applyFill="1" applyBorder="1" applyAlignment="1">
      <alignment horizontal="center" vertical="center" wrapText="1"/>
    </xf>
    <xf numFmtId="176" fontId="6" fillId="0" borderId="14" xfId="1" applyNumberFormat="1" applyFont="1" applyFill="1" applyBorder="1" applyAlignment="1" applyProtection="1">
      <alignment horizontal="right" vertical="center" shrinkToFit="1"/>
    </xf>
    <xf numFmtId="176" fontId="6" fillId="0" borderId="15" xfId="1" applyNumberFormat="1" applyFont="1" applyFill="1" applyBorder="1" applyAlignment="1" applyProtection="1">
      <alignment horizontal="right" vertical="center" shrinkToFit="1"/>
    </xf>
    <xf numFmtId="176" fontId="6" fillId="0" borderId="16" xfId="1" applyNumberFormat="1" applyFont="1" applyFill="1" applyBorder="1" applyAlignment="1" applyProtection="1">
      <alignment horizontal="right" vertical="center" shrinkToFit="1"/>
    </xf>
    <xf numFmtId="0" fontId="6" fillId="0" borderId="17" xfId="1" applyFont="1" applyFill="1" applyBorder="1" applyAlignment="1">
      <alignment horizontal="center" vertical="center"/>
    </xf>
    <xf numFmtId="176" fontId="6" fillId="0" borderId="20" xfId="1" applyNumberFormat="1" applyFont="1" applyFill="1" applyBorder="1" applyAlignment="1" applyProtection="1">
      <alignment horizontal="right" vertical="center" shrinkToFit="1"/>
    </xf>
    <xf numFmtId="176" fontId="6" fillId="0" borderId="21" xfId="1" applyNumberFormat="1" applyFont="1" applyFill="1" applyBorder="1" applyAlignment="1" applyProtection="1">
      <alignment horizontal="right" vertical="center" shrinkToFit="1"/>
    </xf>
    <xf numFmtId="176" fontId="6" fillId="0" borderId="22" xfId="1" applyNumberFormat="1" applyFont="1" applyFill="1" applyBorder="1" applyAlignment="1" applyProtection="1">
      <alignment horizontal="right" vertical="center" shrinkToFit="1"/>
    </xf>
    <xf numFmtId="0" fontId="6" fillId="0" borderId="0" xfId="2" applyFont="1">
      <alignment vertical="center"/>
    </xf>
    <xf numFmtId="0" fontId="1" fillId="0" borderId="0" xfId="2">
      <alignment vertical="center"/>
    </xf>
    <xf numFmtId="0" fontId="4" fillId="0" borderId="0" xfId="2" applyFont="1" applyAlignment="1">
      <alignment horizontal="right" vertical="center"/>
    </xf>
    <xf numFmtId="0" fontId="6" fillId="3" borderId="1" xfId="2" applyFont="1" applyFill="1" applyBorder="1" applyAlignment="1"/>
    <xf numFmtId="0" fontId="6" fillId="3" borderId="2" xfId="2" applyFont="1" applyFill="1" applyBorder="1" applyAlignment="1">
      <alignment horizontal="right" vertical="top"/>
    </xf>
    <xf numFmtId="0" fontId="6" fillId="3" borderId="3" xfId="2" applyFont="1" applyFill="1" applyBorder="1" applyAlignment="1">
      <alignment horizontal="right" vertical="top"/>
    </xf>
    <xf numFmtId="0" fontId="6" fillId="3" borderId="23" xfId="2" applyFont="1" applyFill="1" applyBorder="1" applyAlignment="1">
      <alignment horizontal="center" vertical="center"/>
    </xf>
    <xf numFmtId="0" fontId="6" fillId="3" borderId="5" xfId="2" applyFont="1" applyFill="1" applyBorder="1" applyAlignment="1">
      <alignment horizontal="center" vertical="center"/>
    </xf>
    <xf numFmtId="0" fontId="6" fillId="3" borderId="10" xfId="2" applyFont="1" applyFill="1" applyBorder="1" applyAlignment="1">
      <alignment horizontal="center" vertical="center"/>
    </xf>
    <xf numFmtId="0" fontId="6" fillId="0" borderId="24" xfId="2" applyFont="1" applyFill="1" applyBorder="1" applyAlignment="1">
      <alignment vertical="center" wrapText="1"/>
    </xf>
    <xf numFmtId="176" fontId="6" fillId="0" borderId="27" xfId="2" applyNumberFormat="1" applyFont="1" applyFill="1" applyBorder="1" applyAlignment="1">
      <alignment horizontal="right" vertical="center" shrinkToFit="1"/>
    </xf>
    <xf numFmtId="176" fontId="6" fillId="0" borderId="28" xfId="2" applyNumberFormat="1" applyFont="1" applyFill="1" applyBorder="1" applyAlignment="1">
      <alignment horizontal="right" vertical="center" shrinkToFit="1"/>
    </xf>
    <xf numFmtId="176" fontId="6" fillId="0" borderId="29" xfId="2" applyNumberFormat="1" applyFont="1" applyFill="1" applyBorder="1" applyAlignment="1">
      <alignment horizontal="right" vertical="center" shrinkToFit="1"/>
    </xf>
    <xf numFmtId="0" fontId="6" fillId="0" borderId="30" xfId="2" applyFont="1" applyFill="1" applyBorder="1" applyAlignment="1">
      <alignment vertical="center"/>
    </xf>
    <xf numFmtId="176" fontId="6" fillId="0" borderId="33" xfId="2" applyNumberFormat="1" applyFont="1" applyFill="1" applyBorder="1" applyAlignment="1">
      <alignment horizontal="right" vertical="center" shrinkToFit="1"/>
    </xf>
    <xf numFmtId="176" fontId="6" fillId="0" borderId="34" xfId="2" applyNumberFormat="1" applyFont="1" applyFill="1" applyBorder="1" applyAlignment="1">
      <alignment horizontal="right" vertical="center" shrinkToFit="1"/>
    </xf>
    <xf numFmtId="176" fontId="6" fillId="0" borderId="35" xfId="2" applyNumberFormat="1" applyFont="1" applyFill="1" applyBorder="1" applyAlignment="1">
      <alignment horizontal="right" vertical="center" shrinkToFit="1"/>
    </xf>
    <xf numFmtId="0" fontId="6" fillId="0" borderId="11" xfId="2" applyFont="1" applyFill="1" applyBorder="1" applyAlignment="1">
      <alignment vertical="center"/>
    </xf>
    <xf numFmtId="0" fontId="6" fillId="0" borderId="17" xfId="2" applyFont="1" applyFill="1" applyBorder="1" applyAlignment="1">
      <alignment vertical="center"/>
    </xf>
    <xf numFmtId="176" fontId="6" fillId="0" borderId="20" xfId="2" applyNumberFormat="1" applyFont="1" applyFill="1" applyBorder="1" applyAlignment="1">
      <alignment horizontal="right" vertical="center" shrinkToFit="1"/>
    </xf>
    <xf numFmtId="176" fontId="6" fillId="0" borderId="21" xfId="2" applyNumberFormat="1" applyFont="1" applyFill="1" applyBorder="1" applyAlignment="1">
      <alignment horizontal="right" vertical="center" shrinkToFit="1"/>
    </xf>
    <xf numFmtId="176" fontId="6" fillId="0" borderId="22" xfId="2" applyNumberFormat="1" applyFont="1" applyFill="1" applyBorder="1" applyAlignment="1">
      <alignment horizontal="right" vertical="center" shrinkToFit="1"/>
    </xf>
    <xf numFmtId="0" fontId="7" fillId="0" borderId="0" xfId="2" applyFont="1" applyFill="1" applyBorder="1" applyAlignment="1"/>
    <xf numFmtId="0" fontId="7" fillId="0" borderId="0" xfId="2" applyNumberFormat="1" applyFont="1" applyFill="1" applyBorder="1" applyAlignment="1">
      <alignment vertical="center" wrapText="1"/>
    </xf>
    <xf numFmtId="0" fontId="7" fillId="0" borderId="0" xfId="2" applyNumberFormat="1" applyFont="1" applyBorder="1" applyAlignment="1">
      <alignment vertical="center" wrapText="1"/>
    </xf>
    <xf numFmtId="0" fontId="6" fillId="0" borderId="0" xfId="2" applyNumberFormat="1" applyFont="1" applyFill="1" applyBorder="1" applyAlignment="1">
      <alignment vertical="center"/>
    </xf>
    <xf numFmtId="0" fontId="3" fillId="0" borderId="0" xfId="3" applyFont="1">
      <alignment vertical="center"/>
    </xf>
    <xf numFmtId="0" fontId="1" fillId="0" borderId="0" xfId="3">
      <alignment vertical="center"/>
    </xf>
    <xf numFmtId="0" fontId="4" fillId="0" borderId="0" xfId="3" applyFont="1" applyAlignment="1">
      <alignment horizontal="center" vertical="center"/>
    </xf>
    <xf numFmtId="0" fontId="7" fillId="2" borderId="1" xfId="3" applyFont="1" applyFill="1" applyBorder="1" applyAlignment="1"/>
    <xf numFmtId="0" fontId="7" fillId="2" borderId="2" xfId="3" applyFont="1" applyFill="1" applyBorder="1" applyAlignment="1"/>
    <xf numFmtId="0" fontId="7" fillId="2" borderId="2" xfId="3" applyFont="1" applyFill="1" applyBorder="1" applyAlignment="1">
      <alignment horizontal="right" vertical="center"/>
    </xf>
    <xf numFmtId="0" fontId="7" fillId="2" borderId="3" xfId="3" applyFont="1" applyFill="1" applyBorder="1" applyAlignment="1">
      <alignment horizontal="right" vertical="top"/>
    </xf>
    <xf numFmtId="0" fontId="7" fillId="2" borderId="23" xfId="3" applyFont="1" applyFill="1" applyBorder="1" applyAlignment="1">
      <alignment horizontal="center" vertical="center"/>
    </xf>
    <xf numFmtId="0" fontId="7" fillId="2" borderId="5" xfId="3" applyFont="1" applyFill="1" applyBorder="1" applyAlignment="1">
      <alignment horizontal="center" vertical="center"/>
    </xf>
    <xf numFmtId="0" fontId="7" fillId="2" borderId="6" xfId="3" applyFont="1" applyFill="1" applyBorder="1" applyAlignment="1">
      <alignment horizontal="center" vertical="center"/>
    </xf>
    <xf numFmtId="0" fontId="7" fillId="0" borderId="37" xfId="3" applyFont="1" applyFill="1" applyBorder="1" applyAlignment="1">
      <alignment vertical="center" wrapText="1"/>
    </xf>
    <xf numFmtId="177" fontId="7" fillId="0" borderId="27" xfId="3" applyNumberFormat="1" applyFont="1" applyFill="1" applyBorder="1" applyAlignment="1" applyProtection="1">
      <alignment horizontal="right" vertical="center" shrinkToFit="1"/>
    </xf>
    <xf numFmtId="177" fontId="7" fillId="0" borderId="28" xfId="3" applyNumberFormat="1" applyFont="1" applyFill="1" applyBorder="1" applyAlignment="1" applyProtection="1">
      <alignment horizontal="right" vertical="center" shrinkToFit="1"/>
    </xf>
    <xf numFmtId="177" fontId="7" fillId="0" borderId="29" xfId="3" applyNumberFormat="1" applyFont="1" applyFill="1" applyBorder="1" applyAlignment="1" applyProtection="1">
      <alignment horizontal="right" vertical="center" shrinkToFit="1"/>
    </xf>
    <xf numFmtId="0" fontId="7" fillId="0" borderId="39" xfId="3" applyFont="1" applyFill="1" applyBorder="1" applyAlignment="1">
      <alignment vertical="center"/>
    </xf>
    <xf numFmtId="177" fontId="7" fillId="0" borderId="33" xfId="3" applyNumberFormat="1" applyFont="1" applyFill="1" applyBorder="1" applyAlignment="1" applyProtection="1">
      <alignment horizontal="right" vertical="center" shrinkToFit="1"/>
    </xf>
    <xf numFmtId="177" fontId="7" fillId="0" borderId="34" xfId="3" applyNumberFormat="1" applyFont="1" applyFill="1" applyBorder="1" applyAlignment="1" applyProtection="1">
      <alignment horizontal="right" vertical="center" shrinkToFit="1"/>
    </xf>
    <xf numFmtId="177" fontId="7" fillId="0" borderId="35" xfId="3" applyNumberFormat="1" applyFont="1" applyFill="1" applyBorder="1" applyAlignment="1" applyProtection="1">
      <alignment horizontal="right" vertical="center" shrinkToFit="1"/>
    </xf>
    <xf numFmtId="0" fontId="7" fillId="0" borderId="41" xfId="3" applyFont="1" applyFill="1" applyBorder="1" applyAlignment="1">
      <alignment vertical="center"/>
    </xf>
    <xf numFmtId="0" fontId="7" fillId="0" borderId="44" xfId="3" applyFont="1" applyFill="1" applyBorder="1" applyAlignment="1">
      <alignment vertical="center"/>
    </xf>
    <xf numFmtId="177" fontId="7" fillId="0" borderId="20" xfId="3" applyNumberFormat="1" applyFont="1" applyFill="1" applyBorder="1" applyAlignment="1" applyProtection="1">
      <alignment horizontal="right" vertical="center" shrinkToFit="1"/>
    </xf>
    <xf numFmtId="177" fontId="7" fillId="0" borderId="21" xfId="3" applyNumberFormat="1" applyFont="1" applyFill="1" applyBorder="1" applyAlignment="1" applyProtection="1">
      <alignment horizontal="right" vertical="center" shrinkToFit="1"/>
    </xf>
    <xf numFmtId="177" fontId="7" fillId="0" borderId="22" xfId="3" applyNumberFormat="1" applyFont="1" applyFill="1" applyBorder="1" applyAlignment="1" applyProtection="1">
      <alignment horizontal="right" vertical="center" shrinkToFit="1"/>
    </xf>
    <xf numFmtId="0" fontId="7" fillId="0" borderId="0" xfId="3" applyFont="1" applyAlignment="1"/>
    <xf numFmtId="0" fontId="8" fillId="0" borderId="0" xfId="3" applyFont="1" applyAlignment="1"/>
    <xf numFmtId="0" fontId="8" fillId="0" borderId="0" xfId="3" applyFont="1">
      <alignment vertical="center"/>
    </xf>
    <xf numFmtId="177" fontId="8" fillId="0" borderId="0" xfId="3" applyNumberFormat="1" applyFont="1" applyAlignment="1">
      <alignment horizontal="right" vertical="center" shrinkToFit="1"/>
    </xf>
    <xf numFmtId="0" fontId="8" fillId="4" borderId="1" xfId="3" applyFont="1" applyFill="1" applyBorder="1" applyAlignment="1"/>
    <xf numFmtId="0" fontId="8" fillId="4" borderId="2" xfId="3" applyFont="1" applyFill="1" applyBorder="1" applyAlignment="1"/>
    <xf numFmtId="0" fontId="8" fillId="4" borderId="2" xfId="3" applyFont="1" applyFill="1" applyBorder="1" applyAlignment="1">
      <alignment horizontal="right" vertical="center"/>
    </xf>
    <xf numFmtId="0" fontId="8" fillId="4" borderId="3" xfId="3" applyFont="1" applyFill="1" applyBorder="1" applyAlignment="1">
      <alignment horizontal="right" vertical="top"/>
    </xf>
    <xf numFmtId="0" fontId="8" fillId="4" borderId="23" xfId="3" applyFont="1" applyFill="1" applyBorder="1" applyAlignment="1">
      <alignment horizontal="center" vertical="center"/>
    </xf>
    <xf numFmtId="0" fontId="8" fillId="4" borderId="5" xfId="3" applyFont="1" applyFill="1" applyBorder="1" applyAlignment="1">
      <alignment horizontal="center" vertical="center"/>
    </xf>
    <xf numFmtId="0" fontId="8" fillId="4" borderId="6" xfId="3" applyFont="1" applyFill="1" applyBorder="1" applyAlignment="1">
      <alignment horizontal="center" vertical="center"/>
    </xf>
    <xf numFmtId="177" fontId="8" fillId="0" borderId="27" xfId="3" applyNumberFormat="1" applyFont="1" applyBorder="1" applyAlignment="1" applyProtection="1">
      <alignment horizontal="right" vertical="center" shrinkToFit="1"/>
      <protection locked="0"/>
    </xf>
    <xf numFmtId="177" fontId="8" fillId="0" borderId="28" xfId="3" applyNumberFormat="1" applyFont="1" applyBorder="1" applyAlignment="1" applyProtection="1">
      <alignment horizontal="right" vertical="center" shrinkToFit="1"/>
      <protection locked="0"/>
    </xf>
    <xf numFmtId="177" fontId="8" fillId="0" borderId="29" xfId="3" applyNumberFormat="1" applyFont="1" applyBorder="1" applyAlignment="1" applyProtection="1">
      <alignment horizontal="right" vertical="center" shrinkToFit="1"/>
      <protection locked="0"/>
    </xf>
    <xf numFmtId="177" fontId="8" fillId="0" borderId="20" xfId="3" applyNumberFormat="1" applyFont="1" applyBorder="1" applyAlignment="1" applyProtection="1">
      <alignment horizontal="right" vertical="center" shrinkToFit="1"/>
      <protection locked="0"/>
    </xf>
    <xf numFmtId="177" fontId="8" fillId="0" borderId="21" xfId="3" applyNumberFormat="1" applyFont="1" applyBorder="1" applyAlignment="1" applyProtection="1">
      <alignment horizontal="right" vertical="center" shrinkToFit="1"/>
      <protection locked="0"/>
    </xf>
    <xf numFmtId="177" fontId="8" fillId="0" borderId="22" xfId="3" applyNumberFormat="1" applyFont="1" applyBorder="1" applyAlignment="1" applyProtection="1">
      <alignment horizontal="right" vertical="center" shrinkToFit="1"/>
      <protection locked="0"/>
    </xf>
    <xf numFmtId="0" fontId="10" fillId="0" borderId="0" xfId="3" applyFont="1" applyAlignment="1">
      <alignment horizontal="center" vertical="center" wrapText="1"/>
    </xf>
    <xf numFmtId="0" fontId="8" fillId="0" borderId="0" xfId="3" applyFont="1" applyAlignment="1">
      <alignment vertical="top"/>
    </xf>
    <xf numFmtId="0" fontId="11" fillId="0" borderId="0" xfId="3" applyFont="1">
      <alignment vertical="center"/>
    </xf>
    <xf numFmtId="0" fontId="10" fillId="0" borderId="0" xfId="3" applyFont="1" applyAlignment="1">
      <alignment vertical="center" wrapText="1"/>
    </xf>
    <xf numFmtId="0" fontId="1" fillId="0" borderId="0" xfId="4">
      <alignment vertical="center"/>
    </xf>
    <xf numFmtId="0" fontId="4" fillId="0" borderId="0" xfId="4" applyFont="1" applyAlignment="1">
      <alignment horizontal="center" vertical="center"/>
    </xf>
    <xf numFmtId="0" fontId="7" fillId="2" borderId="1" xfId="4" applyFont="1" applyFill="1" applyBorder="1" applyAlignment="1"/>
    <xf numFmtId="0" fontId="7" fillId="2" borderId="2" xfId="4" applyFont="1" applyFill="1" applyBorder="1" applyAlignment="1"/>
    <xf numFmtId="0" fontId="7" fillId="2" borderId="2" xfId="4" applyFont="1" applyFill="1" applyBorder="1" applyAlignment="1">
      <alignment horizontal="right" vertical="center"/>
    </xf>
    <xf numFmtId="0" fontId="7" fillId="2" borderId="3" xfId="4" applyFont="1" applyFill="1" applyBorder="1" applyAlignment="1">
      <alignment horizontal="right" vertical="top"/>
    </xf>
    <xf numFmtId="0" fontId="7" fillId="2" borderId="23" xfId="4" applyFont="1" applyFill="1" applyBorder="1" applyAlignment="1">
      <alignment horizontal="center" vertical="center"/>
    </xf>
    <xf numFmtId="0" fontId="7" fillId="2" borderId="5" xfId="4" applyFont="1" applyFill="1" applyBorder="1" applyAlignment="1">
      <alignment horizontal="center" vertical="center"/>
    </xf>
    <xf numFmtId="0" fontId="7" fillId="2" borderId="10" xfId="4" applyFont="1" applyFill="1" applyBorder="1" applyAlignment="1">
      <alignment horizontal="center" vertical="center"/>
    </xf>
    <xf numFmtId="0" fontId="7" fillId="0" borderId="37" xfId="4" applyFont="1" applyFill="1" applyBorder="1" applyAlignment="1">
      <alignment vertical="center" wrapText="1"/>
    </xf>
    <xf numFmtId="177" fontId="7" fillId="0" borderId="27" xfId="4" applyNumberFormat="1" applyFont="1" applyFill="1" applyBorder="1" applyAlignment="1" applyProtection="1">
      <alignment horizontal="right" vertical="center" shrinkToFit="1"/>
    </xf>
    <xf numFmtId="177" fontId="7" fillId="0" borderId="28" xfId="4" applyNumberFormat="1" applyFont="1" applyFill="1" applyBorder="1" applyAlignment="1" applyProtection="1">
      <alignment horizontal="right" vertical="center" shrinkToFit="1"/>
    </xf>
    <xf numFmtId="177" fontId="7" fillId="0" borderId="29" xfId="4" applyNumberFormat="1" applyFont="1" applyFill="1" applyBorder="1" applyAlignment="1" applyProtection="1">
      <alignment horizontal="right" vertical="center" shrinkToFit="1"/>
    </xf>
    <xf numFmtId="0" fontId="7" fillId="0" borderId="39" xfId="4" applyFont="1" applyFill="1" applyBorder="1" applyAlignment="1">
      <alignment vertical="center"/>
    </xf>
    <xf numFmtId="177" fontId="7" fillId="0" borderId="33" xfId="4" applyNumberFormat="1" applyFont="1" applyFill="1" applyBorder="1" applyAlignment="1" applyProtection="1">
      <alignment horizontal="right" vertical="center" shrinkToFit="1"/>
    </xf>
    <xf numFmtId="177" fontId="7" fillId="0" borderId="34" xfId="4" applyNumberFormat="1" applyFont="1" applyFill="1" applyBorder="1" applyAlignment="1" applyProtection="1">
      <alignment horizontal="right" vertical="center" shrinkToFit="1"/>
    </xf>
    <xf numFmtId="177" fontId="7" fillId="0" borderId="35" xfId="4" applyNumberFormat="1" applyFont="1" applyFill="1" applyBorder="1" applyAlignment="1" applyProtection="1">
      <alignment horizontal="right" vertical="center" shrinkToFit="1"/>
    </xf>
    <xf numFmtId="0" fontId="7" fillId="0" borderId="41" xfId="4" applyFont="1" applyFill="1" applyBorder="1" applyAlignment="1">
      <alignment vertical="center"/>
    </xf>
    <xf numFmtId="0" fontId="7" fillId="0" borderId="47" xfId="4" applyFont="1" applyFill="1" applyBorder="1" applyAlignment="1">
      <alignment vertical="center"/>
    </xf>
    <xf numFmtId="0" fontId="7" fillId="0" borderId="39" xfId="4" applyFont="1" applyFill="1" applyBorder="1" applyAlignment="1">
      <alignment vertical="center" wrapText="1"/>
    </xf>
    <xf numFmtId="0" fontId="7" fillId="0" borderId="44" xfId="4" applyFont="1" applyFill="1" applyBorder="1" applyAlignment="1">
      <alignment vertical="center"/>
    </xf>
    <xf numFmtId="177" fontId="7" fillId="0" borderId="20" xfId="4" applyNumberFormat="1" applyFont="1" applyFill="1" applyBorder="1" applyAlignment="1" applyProtection="1">
      <alignment horizontal="right" vertical="center" shrinkToFit="1"/>
    </xf>
    <xf numFmtId="177" fontId="7" fillId="0" borderId="21" xfId="4" applyNumberFormat="1" applyFont="1" applyFill="1" applyBorder="1" applyAlignment="1" applyProtection="1">
      <alignment horizontal="right" vertical="center" shrinkToFit="1"/>
    </xf>
    <xf numFmtId="177" fontId="7" fillId="0" borderId="22" xfId="4" applyNumberFormat="1" applyFont="1" applyFill="1" applyBorder="1" applyAlignment="1" applyProtection="1">
      <alignment horizontal="right" vertical="center" shrinkToFit="1"/>
    </xf>
    <xf numFmtId="0" fontId="7" fillId="0" borderId="0" xfId="4" applyFont="1" applyFill="1" applyBorder="1" applyAlignment="1"/>
    <xf numFmtId="0" fontId="7" fillId="0" borderId="0" xfId="4" applyFont="1" applyFill="1" applyBorder="1" applyAlignment="1">
      <alignment vertical="center"/>
    </xf>
    <xf numFmtId="0" fontId="7" fillId="0" borderId="0" xfId="4" applyFont="1" applyFill="1" applyBorder="1" applyAlignment="1">
      <alignment horizontal="left" vertical="center"/>
    </xf>
    <xf numFmtId="177" fontId="7" fillId="0" borderId="0" xfId="4" applyNumberFormat="1" applyFont="1" applyFill="1" applyBorder="1" applyAlignment="1" applyProtection="1">
      <alignment horizontal="right" vertical="center"/>
    </xf>
    <xf numFmtId="0" fontId="4" fillId="0" borderId="0" xfId="1" applyFont="1" applyAlignment="1">
      <alignment horizontal="right"/>
    </xf>
    <xf numFmtId="0" fontId="12" fillId="2" borderId="1" xfId="1" applyFont="1" applyFill="1" applyBorder="1" applyAlignment="1"/>
    <xf numFmtId="0" fontId="12" fillId="2" borderId="2" xfId="1" applyFont="1" applyFill="1" applyBorder="1" applyAlignment="1">
      <alignment horizontal="right" vertical="top"/>
    </xf>
    <xf numFmtId="0" fontId="12" fillId="2" borderId="3" xfId="1" applyFont="1" applyFill="1" applyBorder="1" applyAlignment="1">
      <alignment horizontal="right" vertical="top"/>
    </xf>
    <xf numFmtId="0" fontId="14" fillId="4" borderId="5" xfId="5" applyFont="1" applyFill="1" applyBorder="1" applyAlignment="1">
      <alignment horizontal="center" vertical="center"/>
    </xf>
    <xf numFmtId="0" fontId="14" fillId="4" borderId="6" xfId="5" applyFont="1" applyFill="1" applyBorder="1" applyAlignment="1">
      <alignment horizontal="center" vertical="center"/>
    </xf>
    <xf numFmtId="0" fontId="12" fillId="0" borderId="7" xfId="1" applyFont="1" applyFill="1" applyBorder="1" applyAlignment="1">
      <alignment horizontal="center" vertical="center" wrapText="1"/>
    </xf>
    <xf numFmtId="177" fontId="12" fillId="0" borderId="5" xfId="5" applyNumberFormat="1" applyFont="1" applyFill="1" applyBorder="1" applyAlignment="1" applyProtection="1">
      <alignment horizontal="right" vertical="center" shrinkToFit="1"/>
    </xf>
    <xf numFmtId="177" fontId="12" fillId="0" borderId="10" xfId="5" applyNumberFormat="1" applyFont="1" applyFill="1" applyBorder="1" applyAlignment="1" applyProtection="1">
      <alignment horizontal="right" vertical="center" shrinkToFit="1"/>
    </xf>
    <xf numFmtId="0" fontId="12" fillId="0" borderId="11" xfId="1" applyFont="1" applyFill="1" applyBorder="1" applyAlignment="1">
      <alignment horizontal="center" vertical="center" wrapText="1"/>
    </xf>
    <xf numFmtId="177" fontId="12" fillId="0" borderId="15" xfId="5" applyNumberFormat="1" applyFont="1" applyFill="1" applyBorder="1" applyAlignment="1" applyProtection="1">
      <alignment horizontal="right" vertical="center" shrinkToFit="1"/>
    </xf>
    <xf numFmtId="177" fontId="12" fillId="0" borderId="16" xfId="5" applyNumberFormat="1" applyFont="1" applyFill="1" applyBorder="1" applyAlignment="1" applyProtection="1">
      <alignment horizontal="right" vertical="center" shrinkToFit="1"/>
    </xf>
    <xf numFmtId="177" fontId="12" fillId="0" borderId="34" xfId="5" applyNumberFormat="1" applyFont="1" applyFill="1" applyBorder="1" applyAlignment="1" applyProtection="1">
      <alignment horizontal="right" vertical="center" shrinkToFit="1"/>
    </xf>
    <xf numFmtId="177" fontId="12" fillId="0" borderId="35" xfId="5" applyNumberFormat="1" applyFont="1" applyFill="1" applyBorder="1" applyAlignment="1" applyProtection="1">
      <alignment horizontal="right" vertical="center" shrinkToFit="1"/>
    </xf>
    <xf numFmtId="0" fontId="12" fillId="0" borderId="49" xfId="1" applyFont="1" applyFill="1" applyBorder="1" applyAlignment="1">
      <alignment horizontal="center" vertical="center"/>
    </xf>
    <xf numFmtId="177" fontId="12" fillId="0" borderId="34" xfId="5" applyNumberFormat="1" applyFont="1" applyFill="1" applyBorder="1" applyAlignment="1" applyProtection="1">
      <alignment horizontal="right" vertical="center" shrinkToFit="1"/>
      <protection locked="0"/>
    </xf>
    <xf numFmtId="177" fontId="12" fillId="0" borderId="35" xfId="5" applyNumberFormat="1" applyFont="1" applyFill="1" applyBorder="1" applyAlignment="1" applyProtection="1">
      <alignment horizontal="right" vertical="center" shrinkToFit="1"/>
      <protection locked="0"/>
    </xf>
    <xf numFmtId="0" fontId="12" fillId="0" borderId="50" xfId="1" applyFont="1" applyFill="1" applyBorder="1" applyAlignment="1">
      <alignment horizontal="center" vertical="center"/>
    </xf>
    <xf numFmtId="177" fontId="12" fillId="0" borderId="21" xfId="5" applyNumberFormat="1" applyFont="1" applyFill="1" applyBorder="1" applyAlignment="1" applyProtection="1">
      <alignment horizontal="right" vertical="center" shrinkToFit="1"/>
      <protection locked="0"/>
    </xf>
    <xf numFmtId="177" fontId="12" fillId="0" borderId="22" xfId="5" applyNumberFormat="1" applyFont="1" applyFill="1" applyBorder="1" applyAlignment="1" applyProtection="1">
      <alignment horizontal="right" vertical="center" shrinkToFit="1"/>
      <protection locked="0"/>
    </xf>
    <xf numFmtId="0" fontId="12" fillId="0" borderId="1" xfId="1" applyFont="1" applyFill="1" applyBorder="1" applyAlignment="1">
      <alignment horizontal="center" vertical="center"/>
    </xf>
    <xf numFmtId="177" fontId="12" fillId="0" borderId="51" xfId="5" applyNumberFormat="1" applyFont="1" applyFill="1" applyBorder="1" applyAlignment="1" applyProtection="1">
      <alignment horizontal="right" vertical="center" shrinkToFit="1"/>
    </xf>
    <xf numFmtId="177" fontId="12" fillId="0" borderId="6" xfId="5" applyNumberFormat="1" applyFont="1" applyFill="1" applyBorder="1" applyAlignment="1" applyProtection="1">
      <alignment horizontal="right" vertical="center" shrinkToFit="1"/>
    </xf>
    <xf numFmtId="178" fontId="16" fillId="0" borderId="41" xfId="6" applyNumberFormat="1" applyFont="1" applyBorder="1" applyAlignment="1">
      <alignment vertical="center"/>
    </xf>
    <xf numFmtId="178" fontId="16" fillId="0" borderId="48" xfId="6" applyNumberFormat="1" applyFont="1" applyBorder="1" applyAlignment="1">
      <alignment vertical="center"/>
    </xf>
    <xf numFmtId="178" fontId="16" fillId="0" borderId="15" xfId="6" applyNumberFormat="1" applyFont="1" applyBorder="1" applyAlignment="1">
      <alignment horizontal="center" vertical="center" wrapText="1"/>
    </xf>
    <xf numFmtId="178" fontId="16" fillId="0" borderId="39" xfId="6" applyNumberFormat="1" applyFont="1" applyBorder="1" applyAlignment="1">
      <alignment horizontal="center" vertical="center"/>
    </xf>
    <xf numFmtId="178" fontId="16" fillId="0" borderId="31" xfId="6" applyNumberFormat="1" applyFont="1" applyBorder="1" applyAlignment="1">
      <alignment horizontal="center" vertical="center"/>
    </xf>
    <xf numFmtId="178" fontId="16" fillId="0" borderId="42" xfId="6" applyNumberFormat="1" applyFont="1" applyBorder="1" applyAlignment="1">
      <alignment horizontal="center" vertical="center"/>
    </xf>
    <xf numFmtId="0" fontId="15" fillId="0" borderId="0" xfId="6"/>
    <xf numFmtId="178" fontId="16" fillId="0" borderId="37" xfId="6" applyNumberFormat="1" applyFont="1" applyBorder="1" applyAlignment="1">
      <alignment vertical="center"/>
    </xf>
    <xf numFmtId="178" fontId="16" fillId="0" borderId="40" xfId="6" applyNumberFormat="1" applyFont="1" applyBorder="1" applyAlignment="1">
      <alignment vertical="center"/>
    </xf>
    <xf numFmtId="0" fontId="15" fillId="0" borderId="47" xfId="6" applyFont="1" applyBorder="1" applyAlignment="1">
      <alignment vertical="center"/>
    </xf>
    <xf numFmtId="178" fontId="16" fillId="0" borderId="41" xfId="6" applyNumberFormat="1" applyFont="1" applyBorder="1" applyAlignment="1">
      <alignment horizontal="center" vertical="center"/>
    </xf>
    <xf numFmtId="178" fontId="16" fillId="0" borderId="52" xfId="6" applyNumberFormat="1" applyFont="1" applyBorder="1" applyAlignment="1">
      <alignment horizontal="center" vertical="center" wrapText="1"/>
    </xf>
    <xf numFmtId="178" fontId="16" fillId="0" borderId="53" xfId="6" applyNumberFormat="1" applyFont="1" applyBorder="1" applyAlignment="1">
      <alignment horizontal="center" vertical="center"/>
    </xf>
    <xf numFmtId="178" fontId="16" fillId="0" borderId="54" xfId="6" applyNumberFormat="1" applyFont="1" applyBorder="1" applyAlignment="1">
      <alignment horizontal="center" vertical="center" wrapText="1"/>
    </xf>
    <xf numFmtId="178" fontId="16" fillId="0" borderId="34" xfId="6" applyNumberFormat="1" applyFont="1" applyBorder="1" applyAlignment="1">
      <alignment horizontal="center" vertical="center"/>
    </xf>
    <xf numFmtId="178" fontId="16" fillId="0" borderId="48" xfId="6" applyNumberFormat="1" applyFont="1" applyBorder="1" applyAlignment="1">
      <alignment horizontal="center" vertical="center"/>
    </xf>
    <xf numFmtId="179" fontId="16" fillId="0" borderId="15" xfId="6" applyNumberFormat="1" applyFont="1" applyFill="1" applyBorder="1" applyAlignment="1">
      <alignment vertical="center"/>
    </xf>
    <xf numFmtId="179" fontId="16" fillId="0" borderId="41" xfId="6" applyNumberFormat="1" applyFont="1" applyFill="1" applyBorder="1" applyAlignment="1">
      <alignment vertical="center"/>
    </xf>
    <xf numFmtId="180" fontId="16" fillId="0" borderId="55" xfId="6" applyNumberFormat="1" applyFont="1" applyFill="1" applyBorder="1" applyAlignment="1">
      <alignment vertical="center"/>
    </xf>
    <xf numFmtId="179" fontId="16" fillId="0" borderId="53" xfId="6" applyNumberFormat="1" applyFont="1" applyFill="1" applyBorder="1" applyAlignment="1">
      <alignment vertical="center"/>
    </xf>
    <xf numFmtId="180" fontId="16" fillId="0" borderId="56" xfId="6" applyNumberFormat="1" applyFont="1" applyFill="1" applyBorder="1" applyAlignment="1">
      <alignment vertical="center"/>
    </xf>
    <xf numFmtId="180" fontId="16" fillId="0" borderId="15" xfId="6" applyNumberFormat="1" applyFont="1" applyBorder="1" applyAlignment="1">
      <alignment vertical="center"/>
    </xf>
    <xf numFmtId="178" fontId="16" fillId="0" borderId="37" xfId="6" applyNumberFormat="1" applyFont="1" applyBorder="1" applyAlignment="1">
      <alignment horizontal="center" vertical="center"/>
    </xf>
    <xf numFmtId="178" fontId="16" fillId="0" borderId="57" xfId="6" applyNumberFormat="1" applyFont="1" applyBorder="1" applyAlignment="1">
      <alignment horizontal="center" vertical="center"/>
    </xf>
    <xf numFmtId="179" fontId="16" fillId="0" borderId="58" xfId="6" applyNumberFormat="1" applyFont="1" applyFill="1" applyBorder="1" applyAlignment="1">
      <alignment vertical="center"/>
    </xf>
    <xf numFmtId="179" fontId="16" fillId="0" borderId="59" xfId="6" applyNumberFormat="1" applyFont="1" applyFill="1" applyBorder="1" applyAlignment="1">
      <alignment vertical="center"/>
    </xf>
    <xf numFmtId="180" fontId="16" fillId="0" borderId="57" xfId="6" applyNumberFormat="1" applyFont="1" applyFill="1" applyBorder="1" applyAlignment="1">
      <alignment vertical="center"/>
    </xf>
    <xf numFmtId="179" fontId="16" fillId="0" borderId="60" xfId="6" applyNumberFormat="1" applyFont="1" applyFill="1" applyBorder="1" applyAlignment="1">
      <alignment vertical="center"/>
    </xf>
    <xf numFmtId="180" fontId="16" fillId="0" borderId="61" xfId="6" applyNumberFormat="1" applyFont="1" applyFill="1" applyBorder="1" applyAlignment="1">
      <alignment vertical="center"/>
    </xf>
    <xf numFmtId="180" fontId="16" fillId="0" borderId="58" xfId="6" applyNumberFormat="1" applyFont="1" applyBorder="1" applyAlignment="1">
      <alignment vertical="center"/>
    </xf>
    <xf numFmtId="179" fontId="16" fillId="0" borderId="58" xfId="6" applyNumberFormat="1" applyFont="1" applyFill="1" applyBorder="1" applyAlignment="1">
      <alignment vertical="center" wrapText="1"/>
    </xf>
    <xf numFmtId="179" fontId="16" fillId="0" borderId="15" xfId="6" applyNumberFormat="1" applyFont="1" applyBorder="1" applyAlignment="1">
      <alignment vertical="center"/>
    </xf>
    <xf numFmtId="179" fontId="16" fillId="0" borderId="41" xfId="6" applyNumberFormat="1" applyFont="1" applyBorder="1" applyAlignment="1">
      <alignment vertical="center"/>
    </xf>
    <xf numFmtId="180" fontId="16" fillId="0" borderId="55" xfId="6" applyNumberFormat="1" applyFont="1" applyBorder="1" applyAlignment="1">
      <alignment vertical="center"/>
    </xf>
    <xf numFmtId="179" fontId="16" fillId="0" borderId="53" xfId="6" applyNumberFormat="1" applyFont="1" applyBorder="1" applyAlignment="1">
      <alignment vertical="center"/>
    </xf>
    <xf numFmtId="180" fontId="16" fillId="0" borderId="12" xfId="6" applyNumberFormat="1" applyFont="1" applyBorder="1" applyAlignment="1">
      <alignment vertical="center"/>
    </xf>
    <xf numFmtId="0" fontId="15" fillId="0" borderId="34" xfId="6" applyBorder="1"/>
    <xf numFmtId="0" fontId="15" fillId="0" borderId="34" xfId="6" applyBorder="1" applyAlignment="1">
      <alignment vertical="center"/>
    </xf>
    <xf numFmtId="0" fontId="17" fillId="0" borderId="34" xfId="6" applyFont="1" applyBorder="1"/>
    <xf numFmtId="0" fontId="15" fillId="0" borderId="0" xfId="7" applyAlignment="1"/>
    <xf numFmtId="0" fontId="15" fillId="0" borderId="34" xfId="7" applyBorder="1" applyAlignment="1"/>
    <xf numFmtId="177" fontId="15" fillId="0" borderId="34" xfId="7" applyNumberFormat="1" applyBorder="1" applyAlignment="1"/>
    <xf numFmtId="0" fontId="19" fillId="0" borderId="0" xfId="8" applyFont="1" applyFill="1">
      <alignment vertical="center"/>
    </xf>
    <xf numFmtId="49" fontId="19" fillId="0" borderId="0" xfId="8" applyNumberFormat="1" applyFont="1" applyFill="1">
      <alignment vertical="center"/>
    </xf>
    <xf numFmtId="0" fontId="19" fillId="0" borderId="0" xfId="8" applyFont="1">
      <alignment vertical="center"/>
    </xf>
    <xf numFmtId="0" fontId="21" fillId="0" borderId="0" xfId="8" applyFont="1" applyFill="1">
      <alignment vertical="center"/>
    </xf>
    <xf numFmtId="0" fontId="22" fillId="0" borderId="0" xfId="8" applyFont="1" applyFill="1">
      <alignment vertical="center"/>
    </xf>
    <xf numFmtId="0" fontId="19" fillId="0" borderId="36" xfId="8" applyFont="1" applyFill="1" applyBorder="1" applyAlignment="1">
      <alignment horizontal="left" vertical="center"/>
    </xf>
    <xf numFmtId="0" fontId="19" fillId="0" borderId="8" xfId="8" applyFont="1" applyFill="1" applyBorder="1" applyAlignment="1">
      <alignment horizontal="left" vertical="center"/>
    </xf>
    <xf numFmtId="0" fontId="19" fillId="0" borderId="9" xfId="8" applyFont="1" applyFill="1" applyBorder="1" applyAlignment="1">
      <alignment horizontal="left" vertical="center"/>
    </xf>
    <xf numFmtId="184" fontId="19" fillId="0" borderId="36" xfId="8" applyNumberFormat="1" applyFont="1" applyFill="1" applyBorder="1" applyAlignment="1">
      <alignment horizontal="right" vertical="center" shrinkToFit="1"/>
    </xf>
    <xf numFmtId="184" fontId="19" fillId="0" borderId="8" xfId="8" applyNumberFormat="1" applyFont="1" applyFill="1" applyBorder="1" applyAlignment="1">
      <alignment horizontal="right" vertical="center" shrinkToFit="1"/>
    </xf>
    <xf numFmtId="184" fontId="19" fillId="0" borderId="9" xfId="8" applyNumberFormat="1" applyFont="1" applyFill="1" applyBorder="1" applyAlignment="1">
      <alignment horizontal="right" vertical="center" shrinkToFit="1"/>
    </xf>
    <xf numFmtId="0" fontId="23" fillId="0" borderId="47" xfId="9" applyFont="1" applyFill="1" applyBorder="1" applyAlignment="1">
      <alignment vertical="center"/>
    </xf>
    <xf numFmtId="184" fontId="19" fillId="0" borderId="36" xfId="8" applyNumberFormat="1" applyFont="1" applyFill="1" applyBorder="1" applyAlignment="1">
      <alignment vertical="center" shrinkToFit="1"/>
    </xf>
    <xf numFmtId="184" fontId="19" fillId="0" borderId="8" xfId="8" applyNumberFormat="1" applyFont="1" applyFill="1" applyBorder="1" applyAlignment="1">
      <alignment vertical="center" shrinkToFit="1"/>
    </xf>
    <xf numFmtId="184" fontId="19" fillId="0" borderId="9" xfId="8" applyNumberFormat="1" applyFont="1" applyFill="1" applyBorder="1" applyAlignment="1">
      <alignment vertical="center" shrinkToFit="1"/>
    </xf>
    <xf numFmtId="0" fontId="19" fillId="0" borderId="7" xfId="8" applyFont="1" applyFill="1" applyBorder="1" applyAlignment="1">
      <alignment horizontal="left" vertical="center"/>
    </xf>
    <xf numFmtId="0" fontId="23" fillId="0" borderId="71" xfId="9" applyFont="1" applyFill="1" applyBorder="1" applyAlignment="1">
      <alignment horizontal="center" vertical="center"/>
    </xf>
    <xf numFmtId="0" fontId="19" fillId="0" borderId="7" xfId="8" applyFont="1" applyFill="1" applyBorder="1" applyAlignment="1">
      <alignment horizontal="center" vertical="center"/>
    </xf>
    <xf numFmtId="0" fontId="19" fillId="0" borderId="74" xfId="8" applyFont="1" applyFill="1" applyBorder="1" applyAlignment="1">
      <alignment horizontal="center" vertical="center"/>
    </xf>
    <xf numFmtId="0" fontId="25" fillId="0" borderId="75" xfId="8" applyFont="1" applyFill="1" applyBorder="1" applyAlignment="1">
      <alignment vertical="center" wrapText="1"/>
    </xf>
    <xf numFmtId="0" fontId="25" fillId="0" borderId="76" xfId="8" applyFont="1" applyFill="1" applyBorder="1" applyAlignment="1">
      <alignment vertical="center" wrapText="1"/>
    </xf>
    <xf numFmtId="181" fontId="19" fillId="0" borderId="74" xfId="8" applyNumberFormat="1" applyFont="1" applyFill="1" applyBorder="1" applyAlignment="1">
      <alignment vertical="center"/>
    </xf>
    <xf numFmtId="181" fontId="19" fillId="0" borderId="75" xfId="8" applyNumberFormat="1" applyFont="1" applyFill="1" applyBorder="1" applyAlignment="1">
      <alignment vertical="center"/>
    </xf>
    <xf numFmtId="181" fontId="19" fillId="0" borderId="76" xfId="8" applyNumberFormat="1" applyFont="1" applyFill="1" applyBorder="1" applyAlignment="1">
      <alignment vertical="center"/>
    </xf>
    <xf numFmtId="0" fontId="19" fillId="0" borderId="7" xfId="8" applyFont="1" applyFill="1" applyBorder="1">
      <alignment vertical="center"/>
    </xf>
    <xf numFmtId="0" fontId="19" fillId="0" borderId="0" xfId="8" applyFont="1" applyFill="1" applyBorder="1">
      <alignment vertical="center"/>
    </xf>
    <xf numFmtId="0" fontId="19" fillId="0" borderId="66" xfId="8" applyFont="1" applyFill="1" applyBorder="1">
      <alignment vertical="center"/>
    </xf>
    <xf numFmtId="49" fontId="19" fillId="0" borderId="7" xfId="8" applyNumberFormat="1" applyFont="1" applyFill="1" applyBorder="1">
      <alignment vertical="center"/>
    </xf>
    <xf numFmtId="49" fontId="19" fillId="0" borderId="0" xfId="8" applyNumberFormat="1" applyFont="1" applyFill="1" applyBorder="1">
      <alignment vertical="center"/>
    </xf>
    <xf numFmtId="0" fontId="19" fillId="0" borderId="0" xfId="8" applyFont="1" applyFill="1" applyBorder="1" applyAlignment="1">
      <alignment vertical="center"/>
    </xf>
    <xf numFmtId="0" fontId="19" fillId="0" borderId="0" xfId="8" applyFont="1" applyFill="1" applyBorder="1" applyAlignment="1">
      <alignment horizontal="center" vertical="center"/>
    </xf>
    <xf numFmtId="49" fontId="19" fillId="0" borderId="0" xfId="8" applyNumberFormat="1" applyFont="1" applyFill="1" applyBorder="1" applyAlignment="1">
      <alignment horizontal="center" vertical="center"/>
    </xf>
    <xf numFmtId="0" fontId="19" fillId="0" borderId="66" xfId="8" applyFont="1" applyFill="1" applyBorder="1" applyAlignment="1">
      <alignment horizontal="center" vertical="center"/>
    </xf>
    <xf numFmtId="0" fontId="19" fillId="0" borderId="74" xfId="8" applyFont="1" applyFill="1" applyBorder="1">
      <alignment vertical="center"/>
    </xf>
    <xf numFmtId="0" fontId="19" fillId="0" borderId="75" xfId="8" applyFont="1" applyFill="1" applyBorder="1">
      <alignment vertical="center"/>
    </xf>
    <xf numFmtId="0" fontId="19" fillId="0" borderId="76" xfId="8" applyFont="1" applyFill="1" applyBorder="1">
      <alignment vertical="center"/>
    </xf>
    <xf numFmtId="0" fontId="19" fillId="0" borderId="0" xfId="10" applyFont="1" applyFill="1">
      <alignment vertical="center"/>
    </xf>
    <xf numFmtId="49" fontId="29" fillId="0" borderId="0" xfId="11" applyNumberFormat="1" applyFont="1">
      <alignment vertical="center"/>
    </xf>
    <xf numFmtId="49" fontId="19" fillId="0" borderId="0" xfId="11" applyNumberFormat="1" applyFont="1">
      <alignment vertical="center"/>
    </xf>
    <xf numFmtId="49" fontId="19" fillId="0" borderId="0" xfId="11" applyNumberFormat="1" applyFont="1" applyFill="1">
      <alignment vertical="center"/>
    </xf>
    <xf numFmtId="0" fontId="19" fillId="0" borderId="0" xfId="11" applyFont="1">
      <alignment vertical="center"/>
    </xf>
    <xf numFmtId="0" fontId="30" fillId="0" borderId="0" xfId="11" applyFont="1">
      <alignment vertical="center"/>
    </xf>
    <xf numFmtId="0" fontId="3" fillId="0" borderId="54" xfId="11" applyFont="1" applyBorder="1" applyAlignment="1">
      <alignment horizontal="center" vertical="center"/>
    </xf>
    <xf numFmtId="0" fontId="3" fillId="0" borderId="54" xfId="11" applyFont="1" applyBorder="1" applyAlignment="1">
      <alignment vertical="center"/>
    </xf>
    <xf numFmtId="0" fontId="19" fillId="0" borderId="0" xfId="11" applyFont="1" applyBorder="1">
      <alignment vertical="center"/>
    </xf>
    <xf numFmtId="0" fontId="19" fillId="0" borderId="12" xfId="11" applyFont="1" applyBorder="1">
      <alignment vertical="center"/>
    </xf>
    <xf numFmtId="0" fontId="19" fillId="0" borderId="54" xfId="11" applyFont="1" applyBorder="1">
      <alignment vertical="center"/>
    </xf>
    <xf numFmtId="0" fontId="19" fillId="0" borderId="41" xfId="11" applyFont="1" applyBorder="1" applyAlignment="1">
      <alignment horizontal="center" vertical="center"/>
    </xf>
    <xf numFmtId="0" fontId="19" fillId="0" borderId="12" xfId="11" applyFont="1" applyBorder="1" applyAlignment="1">
      <alignment horizontal="center" vertical="center"/>
    </xf>
    <xf numFmtId="0" fontId="19" fillId="0" borderId="64" xfId="11" applyFont="1" applyBorder="1" applyAlignment="1">
      <alignment horizontal="center" vertical="center"/>
    </xf>
    <xf numFmtId="0" fontId="19" fillId="0" borderId="0" xfId="11" applyFont="1" applyFill="1" applyBorder="1" applyAlignment="1">
      <alignment horizontal="center" vertical="center" wrapText="1"/>
    </xf>
    <xf numFmtId="0" fontId="19" fillId="0" borderId="54" xfId="11" applyFont="1" applyFill="1" applyBorder="1" applyAlignment="1">
      <alignment horizontal="center" vertical="center" wrapText="1"/>
    </xf>
    <xf numFmtId="0" fontId="19" fillId="0" borderId="0" xfId="11" applyFont="1" applyBorder="1" applyAlignment="1">
      <alignment horizontal="center" vertical="center"/>
    </xf>
    <xf numFmtId="0" fontId="19" fillId="0" borderId="0" xfId="11" applyFont="1" applyFill="1">
      <alignment vertical="center"/>
    </xf>
    <xf numFmtId="0" fontId="23" fillId="0" borderId="0" xfId="11" applyFont="1" applyBorder="1">
      <alignment vertical="center"/>
    </xf>
    <xf numFmtId="0" fontId="23" fillId="0" borderId="0" xfId="11" applyFont="1">
      <alignment vertical="center"/>
    </xf>
    <xf numFmtId="0" fontId="19" fillId="0" borderId="0" xfId="11" applyFont="1" applyAlignment="1">
      <alignment vertical="center" shrinkToFit="1"/>
    </xf>
    <xf numFmtId="49" fontId="19" fillId="6" borderId="0" xfId="12" applyNumberFormat="1" applyFont="1" applyFill="1" applyProtection="1">
      <alignment vertical="center"/>
    </xf>
    <xf numFmtId="0" fontId="19" fillId="6" borderId="0" xfId="12" applyFont="1" applyFill="1" applyProtection="1">
      <alignment vertical="center"/>
    </xf>
    <xf numFmtId="0" fontId="19" fillId="6" borderId="0" xfId="12" applyFont="1" applyFill="1" applyBorder="1" applyAlignment="1" applyProtection="1">
      <alignment vertical="center"/>
    </xf>
    <xf numFmtId="0" fontId="19" fillId="6" borderId="75" xfId="12" applyFont="1" applyFill="1" applyBorder="1" applyProtection="1">
      <alignment vertical="center"/>
    </xf>
    <xf numFmtId="0" fontId="1" fillId="6" borderId="0" xfId="13" applyFill="1" applyProtection="1">
      <alignment vertical="center"/>
    </xf>
    <xf numFmtId="0" fontId="1" fillId="0" borderId="0" xfId="13" applyProtection="1">
      <alignment vertical="center"/>
    </xf>
    <xf numFmtId="0" fontId="31" fillId="6" borderId="0" xfId="12" applyFont="1" applyFill="1" applyAlignment="1" applyProtection="1">
      <alignment vertical="center"/>
    </xf>
    <xf numFmtId="0" fontId="19" fillId="6" borderId="0" xfId="12" applyFont="1" applyFill="1" applyAlignment="1" applyProtection="1">
      <alignment vertical="center"/>
    </xf>
    <xf numFmtId="0" fontId="1" fillId="6" borderId="0" xfId="13" applyFill="1" applyAlignment="1" applyProtection="1">
      <alignment vertical="center"/>
    </xf>
    <xf numFmtId="0" fontId="1" fillId="0" borderId="0" xfId="13" applyAlignment="1" applyProtection="1">
      <alignment vertical="center"/>
    </xf>
    <xf numFmtId="0" fontId="33" fillId="6" borderId="0" xfId="12" applyFont="1" applyFill="1" applyProtection="1">
      <alignment vertical="center"/>
    </xf>
    <xf numFmtId="0" fontId="34" fillId="6" borderId="0" xfId="12" applyFont="1" applyFill="1" applyProtection="1">
      <alignment vertical="center"/>
    </xf>
    <xf numFmtId="0" fontId="34" fillId="6" borderId="0" xfId="13" applyFont="1" applyFill="1" applyProtection="1">
      <alignment vertical="center"/>
    </xf>
    <xf numFmtId="0" fontId="34" fillId="0" borderId="0" xfId="13" applyFont="1" applyProtection="1">
      <alignment vertical="center"/>
    </xf>
    <xf numFmtId="0" fontId="33" fillId="6" borderId="0" xfId="12" applyFont="1" applyFill="1" applyBorder="1" applyProtection="1">
      <alignment vertical="center"/>
    </xf>
    <xf numFmtId="0" fontId="34" fillId="6" borderId="0" xfId="12" applyFont="1" applyFill="1" applyBorder="1" applyProtection="1">
      <alignment vertical="center"/>
    </xf>
    <xf numFmtId="0" fontId="33" fillId="0" borderId="97" xfId="12" applyFont="1" applyBorder="1" applyAlignment="1" applyProtection="1">
      <alignment horizontal="center" vertical="center" shrinkToFit="1"/>
      <protection locked="0"/>
    </xf>
    <xf numFmtId="0" fontId="33" fillId="0" borderId="97" xfId="12" applyFont="1" applyFill="1" applyBorder="1" applyAlignment="1" applyProtection="1">
      <alignment horizontal="center" vertical="center" shrinkToFit="1"/>
      <protection locked="0"/>
    </xf>
    <xf numFmtId="0" fontId="33" fillId="0" borderId="109" xfId="15" applyFont="1" applyBorder="1" applyAlignment="1" applyProtection="1">
      <alignment horizontal="center" vertical="center" shrinkToFit="1"/>
      <protection locked="0"/>
    </xf>
    <xf numFmtId="0" fontId="33" fillId="0" borderId="111" xfId="12" applyFont="1" applyBorder="1" applyAlignment="1" applyProtection="1">
      <alignment horizontal="center" vertical="center" shrinkToFit="1"/>
      <protection locked="0"/>
    </xf>
    <xf numFmtId="0" fontId="33" fillId="0" borderId="111" xfId="12" applyFont="1" applyFill="1" applyBorder="1" applyAlignment="1" applyProtection="1">
      <alignment horizontal="center" vertical="center" shrinkToFit="1"/>
      <protection locked="0"/>
    </xf>
    <xf numFmtId="0" fontId="33" fillId="0" borderId="122" xfId="15" applyFont="1" applyBorder="1" applyAlignment="1" applyProtection="1">
      <alignment horizontal="center" vertical="center" shrinkToFit="1"/>
      <protection locked="0"/>
    </xf>
    <xf numFmtId="0" fontId="33" fillId="8" borderId="20" xfId="12" applyFont="1" applyFill="1" applyBorder="1" applyAlignment="1" applyProtection="1">
      <alignment horizontal="center" vertical="center" shrinkToFit="1"/>
      <protection locked="0"/>
    </xf>
    <xf numFmtId="0" fontId="26" fillId="6" borderId="0" xfId="12" applyFont="1" applyFill="1" applyProtection="1">
      <alignment vertical="center"/>
    </xf>
    <xf numFmtId="0" fontId="33" fillId="0" borderId="135" xfId="12" applyFont="1" applyBorder="1" applyAlignment="1" applyProtection="1">
      <alignment horizontal="center" vertical="center" shrinkToFit="1"/>
      <protection locked="0"/>
    </xf>
    <xf numFmtId="0" fontId="33" fillId="6" borderId="122" xfId="12" applyFont="1" applyFill="1" applyBorder="1" applyAlignment="1" applyProtection="1">
      <alignment horizontal="center" vertical="center" shrinkToFit="1"/>
      <protection locked="0"/>
    </xf>
    <xf numFmtId="0" fontId="1" fillId="6" borderId="0" xfId="13" applyFont="1" applyFill="1" applyProtection="1">
      <alignment vertical="center"/>
    </xf>
    <xf numFmtId="0" fontId="33" fillId="0" borderId="144" xfId="12" applyFont="1" applyBorder="1" applyAlignment="1" applyProtection="1">
      <alignment horizontal="center" vertical="center" shrinkToFit="1"/>
      <protection locked="0"/>
    </xf>
    <xf numFmtId="0" fontId="33" fillId="6" borderId="0" xfId="12" applyFont="1" applyFill="1" applyBorder="1" applyAlignment="1" applyProtection="1">
      <alignment horizontal="center" vertical="center" shrinkToFit="1"/>
    </xf>
    <xf numFmtId="0" fontId="33" fillId="6" borderId="0" xfId="12" applyFont="1" applyFill="1" applyBorder="1" applyAlignment="1" applyProtection="1">
      <alignment horizontal="left" vertical="center" shrinkToFit="1"/>
    </xf>
    <xf numFmtId="177" fontId="33" fillId="6" borderId="0" xfId="12" applyNumberFormat="1" applyFont="1" applyFill="1" applyBorder="1" applyAlignment="1" applyProtection="1">
      <alignment horizontal="right" vertical="center" shrinkToFit="1"/>
    </xf>
    <xf numFmtId="177" fontId="33" fillId="6" borderId="0" xfId="12" applyNumberFormat="1" applyFont="1" applyFill="1" applyBorder="1" applyAlignment="1" applyProtection="1">
      <alignment horizontal="left" vertical="center" shrinkToFit="1"/>
    </xf>
    <xf numFmtId="0" fontId="26" fillId="6" borderId="0" xfId="12" applyFont="1" applyFill="1" applyBorder="1" applyProtection="1">
      <alignment vertical="center"/>
    </xf>
    <xf numFmtId="0" fontId="33" fillId="6" borderId="75" xfId="12" applyFont="1" applyFill="1" applyBorder="1" applyAlignment="1" applyProtection="1">
      <alignment vertical="center"/>
    </xf>
    <xf numFmtId="0" fontId="33" fillId="6" borderId="75" xfId="12" applyFont="1" applyFill="1" applyBorder="1" applyAlignment="1" applyProtection="1">
      <alignment horizontal="center" vertical="center"/>
    </xf>
    <xf numFmtId="0" fontId="33" fillId="6" borderId="31" xfId="12" applyFont="1" applyFill="1" applyBorder="1" applyProtection="1">
      <alignment vertical="center"/>
    </xf>
    <xf numFmtId="0" fontId="33" fillId="6" borderId="11" xfId="12" applyFont="1" applyFill="1" applyBorder="1" applyAlignment="1" applyProtection="1">
      <alignment vertical="center"/>
    </xf>
    <xf numFmtId="0" fontId="33" fillId="6" borderId="12" xfId="12" applyFont="1" applyFill="1" applyBorder="1" applyAlignment="1" applyProtection="1">
      <alignment vertical="center"/>
    </xf>
    <xf numFmtId="0" fontId="33" fillId="6" borderId="0" xfId="12" applyFont="1" applyFill="1" applyBorder="1" applyAlignment="1" applyProtection="1">
      <alignment vertical="center"/>
    </xf>
    <xf numFmtId="0" fontId="33" fillId="6" borderId="66" xfId="12" applyFont="1" applyFill="1" applyBorder="1" applyAlignment="1" applyProtection="1">
      <alignment vertical="center"/>
    </xf>
    <xf numFmtId="0" fontId="33" fillId="6" borderId="0" xfId="12" applyFont="1" applyFill="1" applyAlignment="1" applyProtection="1">
      <alignment vertical="center"/>
    </xf>
    <xf numFmtId="0" fontId="33" fillId="6" borderId="0" xfId="12" applyFont="1" applyFill="1" applyBorder="1" applyAlignment="1" applyProtection="1">
      <alignment horizontal="center" vertical="center"/>
    </xf>
    <xf numFmtId="0" fontId="34" fillId="6" borderId="0" xfId="12" applyFont="1" applyFill="1" applyAlignment="1" applyProtection="1">
      <alignment vertical="center"/>
    </xf>
    <xf numFmtId="0" fontId="34" fillId="6" borderId="0" xfId="12" applyFont="1" applyFill="1" applyBorder="1" applyAlignment="1" applyProtection="1">
      <alignment horizontal="center" vertical="center"/>
    </xf>
    <xf numFmtId="0" fontId="34" fillId="6" borderId="7" xfId="12" applyFont="1" applyFill="1" applyBorder="1" applyAlignment="1" applyProtection="1">
      <alignment vertical="center"/>
    </xf>
    <xf numFmtId="0" fontId="34" fillId="6" borderId="0" xfId="12" applyFont="1" applyFill="1" applyBorder="1" applyAlignment="1" applyProtection="1">
      <alignment vertical="center"/>
    </xf>
    <xf numFmtId="0" fontId="36" fillId="6" borderId="0" xfId="13" applyFont="1" applyFill="1" applyProtection="1">
      <alignment vertical="center"/>
    </xf>
    <xf numFmtId="0" fontId="1" fillId="0" borderId="0" xfId="13">
      <alignment vertical="center"/>
    </xf>
    <xf numFmtId="0" fontId="15" fillId="6" borderId="0" xfId="6" applyFill="1" applyProtection="1">
      <protection hidden="1"/>
    </xf>
    <xf numFmtId="0" fontId="15" fillId="6" borderId="0" xfId="6" applyFill="1"/>
    <xf numFmtId="0" fontId="1" fillId="0" borderId="0" xfId="16" applyFont="1" applyFill="1">
      <alignment vertical="center"/>
    </xf>
    <xf numFmtId="0" fontId="1" fillId="0" borderId="0" xfId="16" applyFont="1" applyFill="1" applyBorder="1">
      <alignment vertical="center"/>
    </xf>
    <xf numFmtId="0" fontId="33" fillId="0" borderId="41" xfId="16" applyFont="1" applyFill="1" applyBorder="1">
      <alignment vertical="center"/>
    </xf>
    <xf numFmtId="0" fontId="1" fillId="0" borderId="12" xfId="16" applyFont="1" applyFill="1" applyBorder="1">
      <alignment vertical="center"/>
    </xf>
    <xf numFmtId="0" fontId="1" fillId="0" borderId="48" xfId="16" applyFont="1" applyFill="1" applyBorder="1">
      <alignment vertical="center"/>
    </xf>
    <xf numFmtId="0" fontId="1" fillId="0" borderId="64" xfId="16" applyFont="1" applyFill="1" applyBorder="1">
      <alignment vertical="center"/>
    </xf>
    <xf numFmtId="178" fontId="3" fillId="0" borderId="0" xfId="16" applyNumberFormat="1" applyFont="1" applyFill="1" applyBorder="1">
      <alignment vertical="center"/>
    </xf>
    <xf numFmtId="0" fontId="1" fillId="0" borderId="38" xfId="16" applyFont="1" applyFill="1" applyBorder="1">
      <alignment vertical="center"/>
    </xf>
    <xf numFmtId="0" fontId="1" fillId="6" borderId="41" xfId="16" applyFont="1" applyFill="1" applyBorder="1">
      <alignment vertical="center"/>
    </xf>
    <xf numFmtId="0" fontId="1" fillId="6" borderId="12" xfId="16" applyFont="1" applyFill="1" applyBorder="1">
      <alignment vertical="center"/>
    </xf>
    <xf numFmtId="0" fontId="1" fillId="6" borderId="48" xfId="16" applyFont="1" applyFill="1" applyBorder="1">
      <alignment vertical="center"/>
    </xf>
    <xf numFmtId="0" fontId="1" fillId="6" borderId="39" xfId="16" applyFont="1" applyFill="1" applyBorder="1">
      <alignment vertical="center"/>
    </xf>
    <xf numFmtId="0" fontId="1" fillId="6" borderId="31" xfId="16" applyFont="1" applyFill="1" applyBorder="1">
      <alignment vertical="center"/>
    </xf>
    <xf numFmtId="0" fontId="1" fillId="6" borderId="42" xfId="16" applyFont="1" applyFill="1" applyBorder="1">
      <alignment vertical="center"/>
    </xf>
    <xf numFmtId="178" fontId="3" fillId="6" borderId="37" xfId="16" applyNumberFormat="1" applyFont="1" applyFill="1" applyBorder="1">
      <alignment vertical="center"/>
    </xf>
    <xf numFmtId="178" fontId="3" fillId="6" borderId="54" xfId="16" applyNumberFormat="1" applyFont="1" applyFill="1" applyBorder="1">
      <alignment vertical="center"/>
    </xf>
    <xf numFmtId="178" fontId="3" fillId="6" borderId="40" xfId="16" applyNumberFormat="1" applyFont="1" applyFill="1" applyBorder="1">
      <alignment vertical="center"/>
    </xf>
    <xf numFmtId="178" fontId="3" fillId="6" borderId="34" xfId="16" applyNumberFormat="1" applyFont="1" applyFill="1" applyBorder="1" applyAlignment="1">
      <alignment horizontal="center" vertical="center"/>
    </xf>
    <xf numFmtId="178" fontId="19" fillId="6" borderId="186" xfId="16" applyNumberFormat="1" applyFont="1" applyFill="1" applyBorder="1" applyAlignment="1">
      <alignment horizontal="center" vertical="center"/>
    </xf>
    <xf numFmtId="178" fontId="3" fillId="6" borderId="52" xfId="16" applyNumberFormat="1" applyFont="1" applyFill="1" applyBorder="1" applyAlignment="1">
      <alignment horizontal="center" vertical="center"/>
    </xf>
    <xf numFmtId="177" fontId="3" fillId="6" borderId="47" xfId="17" applyNumberFormat="1" applyFont="1" applyFill="1" applyBorder="1" applyAlignment="1">
      <alignment horizontal="right" vertical="center" shrinkToFit="1"/>
    </xf>
    <xf numFmtId="177" fontId="3" fillId="6" borderId="37" xfId="17" applyNumberFormat="1" applyFont="1" applyFill="1" applyBorder="1" applyAlignment="1">
      <alignment horizontal="right" vertical="center" shrinkToFit="1"/>
    </xf>
    <xf numFmtId="187" fontId="3" fillId="6" borderId="187" xfId="17" applyNumberFormat="1" applyFont="1" applyFill="1" applyBorder="1" applyAlignment="1">
      <alignment horizontal="right" vertical="center" shrinkToFit="1"/>
    </xf>
    <xf numFmtId="177" fontId="3" fillId="6" borderId="34" xfId="17" applyNumberFormat="1" applyFont="1" applyFill="1" applyBorder="1" applyAlignment="1">
      <alignment horizontal="right" vertical="center" shrinkToFit="1"/>
    </xf>
    <xf numFmtId="177" fontId="3" fillId="6" borderId="39" xfId="17" applyNumberFormat="1" applyFont="1" applyFill="1" applyBorder="1" applyAlignment="1">
      <alignment horizontal="right" vertical="center" shrinkToFit="1"/>
    </xf>
    <xf numFmtId="187" fontId="3" fillId="6" borderId="52" xfId="17" applyNumberFormat="1" applyFont="1" applyFill="1" applyBorder="1" applyAlignment="1">
      <alignment horizontal="right" vertical="center" shrinkToFit="1"/>
    </xf>
    <xf numFmtId="189" fontId="3" fillId="0" borderId="0" xfId="16" applyNumberFormat="1" applyFont="1" applyFill="1" applyBorder="1">
      <alignment vertical="center"/>
    </xf>
    <xf numFmtId="178" fontId="3" fillId="0" borderId="39" xfId="16" applyNumberFormat="1" applyFont="1" applyFill="1" applyBorder="1">
      <alignment vertical="center"/>
    </xf>
    <xf numFmtId="178" fontId="3" fillId="0" borderId="31" xfId="16" applyNumberFormat="1" applyFont="1" applyFill="1" applyBorder="1">
      <alignment vertical="center"/>
    </xf>
    <xf numFmtId="178" fontId="3" fillId="0" borderId="42" xfId="16" applyNumberFormat="1" applyFont="1" applyFill="1" applyBorder="1">
      <alignment vertical="center"/>
    </xf>
    <xf numFmtId="178" fontId="3" fillId="0" borderId="34" xfId="16" applyNumberFormat="1" applyFont="1" applyFill="1" applyBorder="1" applyAlignment="1">
      <alignment horizontal="center" vertical="center"/>
    </xf>
    <xf numFmtId="178" fontId="3" fillId="0" borderId="186" xfId="16" applyNumberFormat="1" applyFont="1" applyFill="1" applyBorder="1" applyAlignment="1">
      <alignment horizontal="center" vertical="center"/>
    </xf>
    <xf numFmtId="178" fontId="3" fillId="0" borderId="52" xfId="16" applyNumberFormat="1" applyFont="1" applyFill="1" applyBorder="1" applyAlignment="1">
      <alignment horizontal="center" vertical="center"/>
    </xf>
    <xf numFmtId="178" fontId="3" fillId="0" borderId="0" xfId="16" applyNumberFormat="1" applyFont="1" applyFill="1" applyBorder="1" applyAlignment="1">
      <alignment horizontal="center" vertical="center"/>
    </xf>
    <xf numFmtId="178" fontId="3" fillId="0" borderId="64" xfId="16" applyNumberFormat="1" applyFont="1" applyFill="1" applyBorder="1">
      <alignment vertical="center"/>
    </xf>
    <xf numFmtId="190" fontId="16" fillId="0" borderId="34" xfId="16" applyNumberFormat="1" applyFont="1" applyFill="1" applyBorder="1" applyAlignment="1">
      <alignment horizontal="right" vertical="center" shrinkToFit="1"/>
    </xf>
    <xf numFmtId="190" fontId="16" fillId="0" borderId="186" xfId="16" applyNumberFormat="1" applyFont="1" applyFill="1" applyBorder="1" applyAlignment="1">
      <alignment horizontal="right" vertical="center" shrinkToFit="1"/>
    </xf>
    <xf numFmtId="190" fontId="3" fillId="0" borderId="52" xfId="16" applyNumberFormat="1" applyFont="1" applyFill="1" applyBorder="1" applyAlignment="1">
      <alignment horizontal="right" vertical="center" shrinkToFit="1"/>
    </xf>
    <xf numFmtId="178" fontId="3" fillId="0" borderId="38" xfId="16" applyNumberFormat="1" applyFont="1" applyFill="1" applyBorder="1">
      <alignment vertical="center"/>
    </xf>
    <xf numFmtId="178" fontId="3" fillId="0" borderId="0" xfId="16" applyNumberFormat="1" applyFont="1" applyFill="1">
      <alignment vertical="center"/>
    </xf>
    <xf numFmtId="187" fontId="16" fillId="0" borderId="34" xfId="16" applyNumberFormat="1" applyFont="1" applyFill="1" applyBorder="1" applyAlignment="1">
      <alignment horizontal="right" vertical="center" shrinkToFit="1"/>
    </xf>
    <xf numFmtId="187" fontId="16" fillId="0" borderId="186" xfId="16" applyNumberFormat="1" applyFont="1" applyFill="1" applyBorder="1" applyAlignment="1">
      <alignment horizontal="right" vertical="center" shrinkToFit="1"/>
    </xf>
    <xf numFmtId="187" fontId="3" fillId="0" borderId="52" xfId="16" applyNumberFormat="1" applyFont="1" applyFill="1" applyBorder="1" applyAlignment="1">
      <alignment horizontal="right" vertical="center" shrinkToFit="1"/>
    </xf>
    <xf numFmtId="178" fontId="3" fillId="0" borderId="37" xfId="16" applyNumberFormat="1" applyFont="1" applyFill="1" applyBorder="1">
      <alignment vertical="center"/>
    </xf>
    <xf numFmtId="178" fontId="3" fillId="0" borderId="54" xfId="16" applyNumberFormat="1" applyFont="1" applyFill="1" applyBorder="1">
      <alignment vertical="center"/>
    </xf>
    <xf numFmtId="189" fontId="3" fillId="0" borderId="54" xfId="16" applyNumberFormat="1" applyFont="1" applyFill="1" applyBorder="1">
      <alignment vertical="center"/>
    </xf>
    <xf numFmtId="178" fontId="3" fillId="0" borderId="40" xfId="16" applyNumberFormat="1" applyFont="1" applyFill="1" applyBorder="1">
      <alignment vertical="center"/>
    </xf>
    <xf numFmtId="0" fontId="3" fillId="0" borderId="0" xfId="16" applyFont="1" applyFill="1">
      <alignment vertical="center"/>
    </xf>
    <xf numFmtId="0" fontId="1" fillId="0" borderId="48" xfId="16" applyFont="1" applyFill="1" applyBorder="1" applyAlignment="1"/>
    <xf numFmtId="0" fontId="1" fillId="0" borderId="38" xfId="16" applyFont="1" applyFill="1" applyBorder="1" applyAlignment="1"/>
    <xf numFmtId="177" fontId="3" fillId="6" borderId="34" xfId="16" applyNumberFormat="1" applyFont="1" applyFill="1" applyBorder="1" applyAlignment="1">
      <alignment horizontal="right" vertical="center" shrinkToFit="1"/>
    </xf>
    <xf numFmtId="177" fontId="3" fillId="6" borderId="186" xfId="16" applyNumberFormat="1" applyFont="1" applyFill="1" applyBorder="1" applyAlignment="1">
      <alignment horizontal="right" vertical="center" shrinkToFit="1"/>
    </xf>
    <xf numFmtId="187" fontId="3" fillId="6" borderId="52" xfId="16" applyNumberFormat="1" applyFont="1" applyFill="1" applyBorder="1" applyAlignment="1">
      <alignment horizontal="right" vertical="center" shrinkToFit="1"/>
    </xf>
    <xf numFmtId="177" fontId="3" fillId="0" borderId="34" xfId="16" applyNumberFormat="1" applyFont="1" applyFill="1" applyBorder="1" applyAlignment="1">
      <alignment horizontal="right" vertical="center" shrinkToFit="1"/>
    </xf>
    <xf numFmtId="177" fontId="3" fillId="0" borderId="186" xfId="16" applyNumberFormat="1" applyFont="1" applyFill="1" applyBorder="1" applyAlignment="1">
      <alignment horizontal="right" vertical="center" shrinkToFit="1"/>
    </xf>
    <xf numFmtId="0" fontId="3" fillId="0" borderId="0" xfId="16" applyFont="1" applyFill="1" applyBorder="1" applyAlignment="1"/>
    <xf numFmtId="0" fontId="1" fillId="0" borderId="0" xfId="16" applyFont="1" applyFill="1" applyBorder="1" applyAlignment="1"/>
    <xf numFmtId="189" fontId="3" fillId="0" borderId="12" xfId="16" applyNumberFormat="1" applyFont="1" applyFill="1" applyBorder="1">
      <alignment vertical="center"/>
    </xf>
    <xf numFmtId="0" fontId="1" fillId="0" borderId="54" xfId="16" applyFont="1" applyFill="1" applyBorder="1">
      <alignment vertical="center"/>
    </xf>
    <xf numFmtId="0" fontId="33" fillId="0" borderId="64" xfId="16" applyFont="1" applyFill="1" applyBorder="1">
      <alignment vertical="center"/>
    </xf>
    <xf numFmtId="0" fontId="1" fillId="0" borderId="54" xfId="17" applyFont="1" applyFill="1" applyBorder="1">
      <alignment vertical="center"/>
    </xf>
    <xf numFmtId="189" fontId="3" fillId="0" borderId="54" xfId="17" applyNumberFormat="1" applyFont="1" applyFill="1" applyBorder="1">
      <alignment vertical="center"/>
    </xf>
    <xf numFmtId="178" fontId="16" fillId="0" borderId="41" xfId="18" applyNumberFormat="1" applyFont="1" applyBorder="1" applyAlignment="1">
      <alignment vertical="center"/>
    </xf>
    <xf numFmtId="178" fontId="16" fillId="0" borderId="48" xfId="18" applyNumberFormat="1" applyFont="1" applyBorder="1" applyAlignment="1">
      <alignment vertical="center"/>
    </xf>
    <xf numFmtId="178" fontId="16" fillId="0" borderId="37" xfId="18" applyNumberFormat="1" applyFont="1" applyBorder="1" applyAlignment="1">
      <alignment vertical="center"/>
    </xf>
    <xf numFmtId="178" fontId="16" fillId="0" borderId="40" xfId="18" applyNumberFormat="1" applyFont="1" applyBorder="1" applyAlignment="1">
      <alignment vertical="center"/>
    </xf>
    <xf numFmtId="178" fontId="16" fillId="0" borderId="41" xfId="18" applyNumberFormat="1" applyFont="1" applyBorder="1" applyAlignment="1">
      <alignment horizontal="center" vertical="center"/>
    </xf>
    <xf numFmtId="178" fontId="16" fillId="0" borderId="52" xfId="18" applyNumberFormat="1" applyFont="1" applyBorder="1" applyAlignment="1">
      <alignment horizontal="center" vertical="center" wrapText="1"/>
    </xf>
    <xf numFmtId="178" fontId="23" fillId="0" borderId="53" xfId="18" applyNumberFormat="1" applyFont="1" applyBorder="1" applyAlignment="1">
      <alignment horizontal="center" vertical="center"/>
    </xf>
    <xf numFmtId="178" fontId="16" fillId="0" borderId="54" xfId="18" applyNumberFormat="1" applyFont="1" applyBorder="1" applyAlignment="1">
      <alignment horizontal="center" vertical="center" wrapText="1"/>
    </xf>
    <xf numFmtId="178" fontId="16" fillId="0" borderId="34" xfId="18" applyNumberFormat="1" applyFont="1" applyBorder="1" applyAlignment="1">
      <alignment horizontal="center" vertical="center"/>
    </xf>
    <xf numFmtId="177" fontId="16" fillId="0" borderId="15" xfId="19" applyNumberFormat="1" applyFont="1" applyFill="1" applyBorder="1" applyAlignment="1">
      <alignment horizontal="right" vertical="center" shrinkToFit="1"/>
    </xf>
    <xf numFmtId="177" fontId="16" fillId="0" borderId="41" xfId="19" applyNumberFormat="1" applyFont="1" applyFill="1" applyBorder="1" applyAlignment="1">
      <alignment horizontal="right" vertical="center" shrinkToFit="1"/>
    </xf>
    <xf numFmtId="187" fontId="16" fillId="0" borderId="55" xfId="19" applyNumberFormat="1" applyFont="1" applyFill="1" applyBorder="1" applyAlignment="1">
      <alignment horizontal="right" vertical="center" shrinkToFit="1"/>
    </xf>
    <xf numFmtId="177" fontId="16" fillId="0" borderId="53" xfId="19" applyNumberFormat="1" applyFont="1" applyFill="1" applyBorder="1" applyAlignment="1">
      <alignment horizontal="right" vertical="center" shrinkToFit="1"/>
    </xf>
    <xf numFmtId="187" fontId="16" fillId="0" borderId="56" xfId="19" applyNumberFormat="1" applyFont="1" applyFill="1" applyBorder="1" applyAlignment="1">
      <alignment horizontal="right" vertical="center" shrinkToFit="1"/>
    </xf>
    <xf numFmtId="187" fontId="16" fillId="0" borderId="15" xfId="19" applyNumberFormat="1" applyFont="1" applyBorder="1" applyAlignment="1">
      <alignment horizontal="right" vertical="center" shrinkToFit="1"/>
    </xf>
    <xf numFmtId="178" fontId="16" fillId="0" borderId="37" xfId="18" applyNumberFormat="1" applyFont="1" applyBorder="1" applyAlignment="1">
      <alignment horizontal="center" vertical="center"/>
    </xf>
    <xf numFmtId="178" fontId="16" fillId="0" borderId="57" xfId="18" applyNumberFormat="1" applyFont="1" applyBorder="1" applyAlignment="1">
      <alignment horizontal="center" vertical="center"/>
    </xf>
    <xf numFmtId="177" fontId="16" fillId="0" borderId="58" xfId="19" applyNumberFormat="1" applyFont="1" applyFill="1" applyBorder="1" applyAlignment="1">
      <alignment horizontal="right" vertical="center" shrinkToFit="1"/>
    </xf>
    <xf numFmtId="177" fontId="16" fillId="0" borderId="59" xfId="19" applyNumberFormat="1" applyFont="1" applyFill="1" applyBorder="1" applyAlignment="1">
      <alignment horizontal="right" vertical="center" shrinkToFit="1"/>
    </xf>
    <xf numFmtId="187" fontId="16" fillId="0" borderId="57" xfId="19" applyNumberFormat="1" applyFont="1" applyFill="1" applyBorder="1" applyAlignment="1">
      <alignment horizontal="right" vertical="center" shrinkToFit="1"/>
    </xf>
    <xf numFmtId="177" fontId="16" fillId="0" borderId="60" xfId="19" applyNumberFormat="1" applyFont="1" applyFill="1" applyBorder="1" applyAlignment="1">
      <alignment horizontal="right" vertical="center" shrinkToFit="1"/>
    </xf>
    <xf numFmtId="187" fontId="16" fillId="0" borderId="61" xfId="19" applyNumberFormat="1" applyFont="1" applyFill="1" applyBorder="1" applyAlignment="1">
      <alignment horizontal="right" vertical="center" shrinkToFit="1"/>
    </xf>
    <xf numFmtId="187" fontId="16" fillId="0" borderId="58" xfId="19" applyNumberFormat="1" applyFont="1" applyBorder="1" applyAlignment="1">
      <alignment horizontal="right" vertical="center" shrinkToFit="1"/>
    </xf>
    <xf numFmtId="178" fontId="16" fillId="0" borderId="48" xfId="18" applyNumberFormat="1" applyFont="1" applyBorder="1" applyAlignment="1">
      <alignment horizontal="center" vertical="center"/>
    </xf>
    <xf numFmtId="177" fontId="16" fillId="0" borderId="15" xfId="19" applyNumberFormat="1" applyFont="1" applyBorder="1" applyAlignment="1">
      <alignment horizontal="right" vertical="center" shrinkToFit="1"/>
    </xf>
    <xf numFmtId="177" fontId="16" fillId="0" borderId="41" xfId="19" applyNumberFormat="1" applyFont="1" applyBorder="1" applyAlignment="1">
      <alignment horizontal="right" vertical="center" shrinkToFit="1"/>
    </xf>
    <xf numFmtId="187" fontId="16" fillId="0" borderId="55" xfId="19" applyNumberFormat="1" applyFont="1" applyBorder="1" applyAlignment="1">
      <alignment horizontal="right" vertical="center" shrinkToFit="1"/>
    </xf>
    <xf numFmtId="177" fontId="16" fillId="0" borderId="53" xfId="19" applyNumberFormat="1" applyFont="1" applyBorder="1" applyAlignment="1">
      <alignment horizontal="right" vertical="center" shrinkToFit="1"/>
    </xf>
    <xf numFmtId="187" fontId="16" fillId="0" borderId="12" xfId="19" applyNumberFormat="1" applyFont="1" applyBorder="1" applyAlignment="1">
      <alignment horizontal="right" vertical="center" shrinkToFit="1"/>
    </xf>
    <xf numFmtId="0" fontId="1" fillId="0" borderId="37" xfId="16" applyFont="1" applyFill="1" applyBorder="1">
      <alignment vertical="center"/>
    </xf>
    <xf numFmtId="0" fontId="1" fillId="0" borderId="40" xfId="16" applyFont="1" applyFill="1" applyBorder="1">
      <alignment vertical="center"/>
    </xf>
    <xf numFmtId="0" fontId="0" fillId="6" borderId="0" xfId="6" applyFont="1" applyFill="1" applyAlignment="1">
      <alignment vertical="center"/>
    </xf>
    <xf numFmtId="0" fontId="15" fillId="6" borderId="0" xfId="6" applyFill="1" applyAlignment="1" applyProtection="1">
      <alignment vertical="center"/>
      <protection hidden="1"/>
    </xf>
    <xf numFmtId="0" fontId="1" fillId="0" borderId="0" xfId="16" applyFont="1">
      <alignment vertical="center"/>
    </xf>
    <xf numFmtId="0" fontId="15" fillId="6" borderId="0" xfId="6" applyFill="1" applyAlignment="1">
      <alignment vertical="center"/>
    </xf>
    <xf numFmtId="0" fontId="1" fillId="0" borderId="41" xfId="16" applyFont="1" applyBorder="1">
      <alignment vertical="center"/>
    </xf>
    <xf numFmtId="0" fontId="1" fillId="0" borderId="12" xfId="16" applyFont="1" applyBorder="1">
      <alignment vertical="center"/>
    </xf>
    <xf numFmtId="189" fontId="1" fillId="0" borderId="12" xfId="16" applyNumberFormat="1" applyFont="1" applyBorder="1">
      <alignment vertical="center"/>
    </xf>
    <xf numFmtId="0" fontId="1" fillId="0" borderId="48" xfId="16" applyFont="1" applyBorder="1">
      <alignment vertical="center"/>
    </xf>
    <xf numFmtId="0" fontId="33" fillId="0" borderId="0" xfId="16" applyFont="1">
      <alignment vertical="center"/>
    </xf>
    <xf numFmtId="0" fontId="1" fillId="0" borderId="64" xfId="16" applyFont="1" applyBorder="1">
      <alignment vertical="center"/>
    </xf>
    <xf numFmtId="0" fontId="1" fillId="0" borderId="38" xfId="16" applyFont="1" applyBorder="1">
      <alignment vertical="center"/>
    </xf>
    <xf numFmtId="0" fontId="1" fillId="0" borderId="37" xfId="16" applyFont="1" applyBorder="1">
      <alignment vertical="center"/>
    </xf>
    <xf numFmtId="0" fontId="1" fillId="0" borderId="54" xfId="16" applyFont="1" applyBorder="1">
      <alignment vertical="center"/>
    </xf>
    <xf numFmtId="0" fontId="1" fillId="0" borderId="40" xfId="16" applyFont="1" applyBorder="1">
      <alignment vertical="center"/>
    </xf>
    <xf numFmtId="0" fontId="1" fillId="0" borderId="31" xfId="16" applyFont="1" applyBorder="1">
      <alignment vertical="center"/>
    </xf>
    <xf numFmtId="0" fontId="33" fillId="0" borderId="41" xfId="16" applyFont="1" applyBorder="1">
      <alignment vertical="center"/>
    </xf>
    <xf numFmtId="178" fontId="37" fillId="0" borderId="0" xfId="16" applyNumberFormat="1" applyFont="1">
      <alignment vertical="center"/>
    </xf>
    <xf numFmtId="178" fontId="1" fillId="0" borderId="0" xfId="16" applyNumberFormat="1" applyFont="1">
      <alignment vertical="center"/>
    </xf>
    <xf numFmtId="179" fontId="1" fillId="6" borderId="0" xfId="17" applyNumberFormat="1" applyFont="1" applyFill="1" applyAlignment="1">
      <alignment vertical="center" wrapText="1"/>
    </xf>
    <xf numFmtId="49" fontId="1" fillId="6" borderId="0" xfId="17" applyNumberFormat="1" applyFont="1" applyFill="1" applyAlignment="1">
      <alignment horizontal="center" vertical="center" wrapText="1"/>
    </xf>
    <xf numFmtId="49" fontId="1" fillId="6" borderId="0" xfId="17" applyNumberFormat="1" applyFont="1" applyFill="1" applyAlignment="1">
      <alignment horizontal="center" vertical="center"/>
    </xf>
    <xf numFmtId="178" fontId="1" fillId="0" borderId="64" xfId="16" applyNumberFormat="1" applyFont="1" applyBorder="1">
      <alignment vertical="center"/>
    </xf>
    <xf numFmtId="178" fontId="1" fillId="0" borderId="38" xfId="16" applyNumberFormat="1" applyFont="1" applyBorder="1">
      <alignment vertical="center"/>
    </xf>
    <xf numFmtId="191" fontId="1" fillId="0" borderId="0" xfId="16" applyNumberFormat="1" applyFont="1">
      <alignment vertical="center"/>
    </xf>
    <xf numFmtId="178" fontId="1" fillId="0" borderId="37" xfId="16" applyNumberFormat="1" applyFont="1" applyBorder="1">
      <alignment vertical="center"/>
    </xf>
    <xf numFmtId="178" fontId="1" fillId="0" borderId="54" xfId="16" applyNumberFormat="1" applyFont="1" applyBorder="1">
      <alignment vertical="center"/>
    </xf>
    <xf numFmtId="189" fontId="1" fillId="0" borderId="54" xfId="16" applyNumberFormat="1" applyFont="1" applyBorder="1">
      <alignment vertical="center"/>
    </xf>
    <xf numFmtId="178" fontId="1" fillId="0" borderId="40" xfId="16" applyNumberFormat="1" applyFont="1" applyBorder="1">
      <alignment vertical="center"/>
    </xf>
    <xf numFmtId="0" fontId="33" fillId="0" borderId="64" xfId="16" applyFont="1" applyBorder="1">
      <alignment vertical="center"/>
    </xf>
    <xf numFmtId="0" fontId="1" fillId="0" borderId="0" xfId="17" applyFont="1">
      <alignment vertical="center"/>
    </xf>
    <xf numFmtId="189" fontId="1" fillId="0" borderId="0" xfId="17" applyNumberFormat="1" applyFont="1">
      <alignment vertical="center"/>
    </xf>
    <xf numFmtId="178" fontId="15" fillId="0" borderId="0" xfId="18" applyNumberFormat="1" applyAlignment="1">
      <alignment vertical="center"/>
    </xf>
    <xf numFmtId="177" fontId="15" fillId="0" borderId="0" xfId="19" applyNumberFormat="1" applyAlignment="1">
      <alignment horizontal="right" vertical="center"/>
    </xf>
    <xf numFmtId="187" fontId="15" fillId="0" borderId="0" xfId="19" applyNumberFormat="1" applyAlignment="1">
      <alignment horizontal="right" vertical="center"/>
    </xf>
    <xf numFmtId="178" fontId="1" fillId="6" borderId="0" xfId="16" applyNumberFormat="1" applyFont="1" applyFill="1" applyAlignment="1">
      <alignment vertical="center" wrapText="1"/>
    </xf>
    <xf numFmtId="178" fontId="15" fillId="0" borderId="0" xfId="18" applyNumberFormat="1" applyAlignment="1">
      <alignment horizontal="center" vertical="center"/>
    </xf>
    <xf numFmtId="0" fontId="38" fillId="0" borderId="0" xfId="20" applyFont="1">
      <alignment vertical="center"/>
    </xf>
    <xf numFmtId="180" fontId="1" fillId="0" borderId="0" xfId="16" applyNumberFormat="1" applyFont="1">
      <alignment vertical="center"/>
    </xf>
    <xf numFmtId="0" fontId="25" fillId="0" borderId="0" xfId="8" applyNumberFormat="1" applyFont="1" applyFill="1" applyBorder="1" applyAlignment="1" applyProtection="1">
      <alignment horizontal="left" vertical="center" wrapText="1"/>
      <protection hidden="1"/>
    </xf>
    <xf numFmtId="186" fontId="19" fillId="0" borderId="0" xfId="8" applyNumberFormat="1" applyFont="1" applyFill="1" applyBorder="1" applyAlignment="1" applyProtection="1">
      <alignment horizontal="center" vertical="center" shrinkToFit="1"/>
      <protection hidden="1"/>
    </xf>
    <xf numFmtId="0" fontId="19" fillId="0" borderId="0" xfId="8" applyFont="1" applyFill="1" applyBorder="1" applyAlignment="1" applyProtection="1">
      <alignment horizontal="center" vertical="center" shrinkToFit="1"/>
      <protection hidden="1"/>
    </xf>
    <xf numFmtId="0" fontId="19" fillId="0" borderId="0" xfId="8" applyFont="1" applyFill="1" applyBorder="1" applyAlignment="1">
      <alignment horizontal="center" vertical="center" shrinkToFit="1"/>
    </xf>
    <xf numFmtId="0" fontId="19" fillId="0" borderId="0" xfId="8" applyFont="1" applyFill="1" applyBorder="1" applyAlignment="1">
      <alignment horizontal="center" vertical="center"/>
    </xf>
    <xf numFmtId="49" fontId="19" fillId="0" borderId="0" xfId="8" applyNumberFormat="1" applyFont="1" applyFill="1" applyBorder="1" applyAlignment="1">
      <alignment horizontal="center" vertical="center"/>
    </xf>
    <xf numFmtId="181" fontId="19" fillId="0" borderId="44" xfId="8" applyNumberFormat="1" applyFont="1" applyFill="1" applyBorder="1" applyAlignment="1">
      <alignment horizontal="right" vertical="center" shrinkToFit="1"/>
    </xf>
    <xf numFmtId="181" fontId="19" fillId="0" borderId="18" xfId="8" applyNumberFormat="1" applyFont="1" applyFill="1" applyBorder="1" applyAlignment="1">
      <alignment horizontal="right" vertical="center" shrinkToFit="1"/>
    </xf>
    <xf numFmtId="181" fontId="19" fillId="0" borderId="19" xfId="8" applyNumberFormat="1" applyFont="1" applyFill="1" applyBorder="1" applyAlignment="1">
      <alignment horizontal="right" vertical="center" shrinkToFit="1"/>
    </xf>
    <xf numFmtId="0" fontId="23" fillId="0" borderId="74" xfId="7" applyFont="1" applyFill="1" applyBorder="1" applyAlignment="1">
      <alignment horizontal="left" vertical="center"/>
    </xf>
    <xf numFmtId="0" fontId="23" fillId="0" borderId="75" xfId="7" applyFont="1" applyFill="1" applyBorder="1" applyAlignment="1">
      <alignment horizontal="left" vertical="center"/>
    </xf>
    <xf numFmtId="0" fontId="23" fillId="0" borderId="76" xfId="7" applyFont="1" applyFill="1" applyBorder="1" applyAlignment="1">
      <alignment horizontal="left" vertical="center"/>
    </xf>
    <xf numFmtId="181" fontId="19" fillId="0" borderId="7" xfId="8" applyNumberFormat="1" applyFont="1" applyFill="1" applyBorder="1" applyAlignment="1">
      <alignment horizontal="right" vertical="center" shrinkToFit="1"/>
    </xf>
    <xf numFmtId="181" fontId="19" fillId="0" borderId="0" xfId="8" applyNumberFormat="1" applyFont="1" applyFill="1" applyBorder="1" applyAlignment="1">
      <alignment horizontal="right" vertical="center" shrinkToFit="1"/>
    </xf>
    <xf numFmtId="181" fontId="19" fillId="0" borderId="66" xfId="8" applyNumberFormat="1" applyFont="1" applyFill="1" applyBorder="1" applyAlignment="1">
      <alignment horizontal="right" vertical="center" shrinkToFit="1"/>
    </xf>
    <xf numFmtId="0" fontId="19" fillId="0" borderId="39" xfId="8" applyFont="1" applyFill="1" applyBorder="1" applyAlignment="1">
      <alignment vertical="center"/>
    </xf>
    <xf numFmtId="0" fontId="19" fillId="0" borderId="31" xfId="8" applyFont="1" applyFill="1" applyBorder="1" applyAlignment="1">
      <alignment vertical="center"/>
    </xf>
    <xf numFmtId="0" fontId="19" fillId="0" borderId="42" xfId="8" applyFont="1" applyFill="1" applyBorder="1" applyAlignment="1">
      <alignment vertical="center"/>
    </xf>
    <xf numFmtId="178" fontId="19" fillId="0" borderId="39" xfId="8" applyNumberFormat="1" applyFont="1" applyFill="1" applyBorder="1" applyAlignment="1">
      <alignment horizontal="right" vertical="center" shrinkToFit="1"/>
    </xf>
    <xf numFmtId="178" fontId="19" fillId="0" borderId="31" xfId="8" applyNumberFormat="1" applyFont="1" applyFill="1" applyBorder="1" applyAlignment="1">
      <alignment horizontal="right" vertical="center" shrinkToFit="1"/>
    </xf>
    <xf numFmtId="178" fontId="19" fillId="0" borderId="42" xfId="8" applyNumberFormat="1" applyFont="1" applyFill="1" applyBorder="1" applyAlignment="1">
      <alignment horizontal="right" vertical="center" shrinkToFit="1"/>
    </xf>
    <xf numFmtId="178" fontId="19" fillId="0" borderId="32" xfId="8" applyNumberFormat="1" applyFont="1" applyFill="1" applyBorder="1" applyAlignment="1">
      <alignment horizontal="right" vertical="center" shrinkToFit="1"/>
    </xf>
    <xf numFmtId="0" fontId="23" fillId="0" borderId="7" xfId="7" applyFont="1" applyFill="1" applyBorder="1" applyAlignment="1">
      <alignment horizontal="left" vertical="center"/>
    </xf>
    <xf numFmtId="0" fontId="23" fillId="0" borderId="0" xfId="7" applyFont="1" applyFill="1" applyBorder="1" applyAlignment="1">
      <alignment horizontal="left" vertical="center"/>
    </xf>
    <xf numFmtId="0" fontId="23" fillId="0" borderId="66" xfId="7" applyFont="1" applyFill="1" applyBorder="1" applyAlignment="1">
      <alignment horizontal="left" vertical="center"/>
    </xf>
    <xf numFmtId="0" fontId="23" fillId="0" borderId="36" xfId="7" applyFont="1" applyFill="1" applyBorder="1" applyAlignment="1">
      <alignment horizontal="center" vertical="center" wrapText="1"/>
    </xf>
    <xf numFmtId="0" fontId="23" fillId="0" borderId="8" xfId="7" applyFont="1" applyFill="1" applyBorder="1" applyAlignment="1">
      <alignment horizontal="center" vertical="center" wrapText="1"/>
    </xf>
    <xf numFmtId="0" fontId="23" fillId="0" borderId="9" xfId="7" applyFont="1" applyFill="1" applyBorder="1" applyAlignment="1">
      <alignment horizontal="center" vertical="center" wrapText="1"/>
    </xf>
    <xf numFmtId="0" fontId="23" fillId="0" borderId="7" xfId="7" applyFont="1" applyFill="1" applyBorder="1" applyAlignment="1">
      <alignment horizontal="center" vertical="center" wrapText="1"/>
    </xf>
    <xf numFmtId="0" fontId="23" fillId="0" borderId="0" xfId="7" applyFont="1" applyFill="1" applyBorder="1" applyAlignment="1">
      <alignment horizontal="center" vertical="center" wrapText="1"/>
    </xf>
    <xf numFmtId="0" fontId="23" fillId="0" borderId="66" xfId="7" applyFont="1" applyFill="1" applyBorder="1" applyAlignment="1">
      <alignment horizontal="center" vertical="center" wrapText="1"/>
    </xf>
    <xf numFmtId="0" fontId="23" fillId="0" borderId="74" xfId="7" applyFont="1" applyFill="1" applyBorder="1" applyAlignment="1">
      <alignment horizontal="center" vertical="center" wrapText="1"/>
    </xf>
    <xf numFmtId="0" fontId="23" fillId="0" borderId="75" xfId="7" applyFont="1" applyFill="1" applyBorder="1" applyAlignment="1">
      <alignment horizontal="center" vertical="center" wrapText="1"/>
    </xf>
    <xf numFmtId="0" fontId="23" fillId="0" borderId="76" xfId="7" applyFont="1" applyFill="1" applyBorder="1" applyAlignment="1">
      <alignment horizontal="center" vertical="center" wrapText="1"/>
    </xf>
    <xf numFmtId="0" fontId="23" fillId="0" borderId="36" xfId="7" applyFont="1" applyFill="1" applyBorder="1" applyAlignment="1">
      <alignment horizontal="left" vertical="center"/>
    </xf>
    <xf numFmtId="0" fontId="23" fillId="0" borderId="8" xfId="7" applyFont="1" applyFill="1" applyBorder="1" applyAlignment="1">
      <alignment horizontal="left" vertical="center"/>
    </xf>
    <xf numFmtId="0" fontId="23" fillId="0" borderId="9" xfId="7" applyFont="1" applyFill="1" applyBorder="1" applyAlignment="1">
      <alignment horizontal="left" vertical="center"/>
    </xf>
    <xf numFmtId="178" fontId="19" fillId="0" borderId="36" xfId="8" applyNumberFormat="1" applyFont="1" applyFill="1" applyBorder="1" applyAlignment="1">
      <alignment horizontal="right" vertical="center" shrinkToFit="1"/>
    </xf>
    <xf numFmtId="178" fontId="19" fillId="0" borderId="8" xfId="8" applyNumberFormat="1" applyFont="1" applyFill="1" applyBorder="1" applyAlignment="1">
      <alignment horizontal="right" vertical="center" shrinkToFit="1"/>
    </xf>
    <xf numFmtId="178" fontId="19" fillId="0" borderId="9" xfId="8" applyNumberFormat="1" applyFont="1" applyFill="1" applyBorder="1" applyAlignment="1">
      <alignment horizontal="right" vertical="center" shrinkToFit="1"/>
    </xf>
    <xf numFmtId="0" fontId="25" fillId="0" borderId="0" xfId="8" applyFont="1" applyFill="1" applyBorder="1" applyAlignment="1">
      <alignment horizontal="left" vertical="center" wrapText="1"/>
    </xf>
    <xf numFmtId="0" fontId="25" fillId="0" borderId="66" xfId="8" applyFont="1" applyFill="1" applyBorder="1" applyAlignment="1">
      <alignment horizontal="left" vertical="center" wrapText="1"/>
    </xf>
    <xf numFmtId="178" fontId="19" fillId="0" borderId="7" xfId="8" applyNumberFormat="1" applyFont="1" applyFill="1" applyBorder="1" applyAlignment="1">
      <alignment horizontal="right" vertical="center" shrinkToFit="1"/>
    </xf>
    <xf numFmtId="178" fontId="19" fillId="0" borderId="0" xfId="8" applyNumberFormat="1" applyFont="1" applyFill="1" applyBorder="1" applyAlignment="1">
      <alignment horizontal="right" vertical="center" shrinkToFit="1"/>
    </xf>
    <xf numFmtId="178" fontId="19" fillId="0" borderId="66" xfId="8" applyNumberFormat="1" applyFont="1" applyFill="1" applyBorder="1" applyAlignment="1">
      <alignment horizontal="right" vertical="center" shrinkToFit="1"/>
    </xf>
    <xf numFmtId="178" fontId="19" fillId="0" borderId="74" xfId="8" applyNumberFormat="1" applyFont="1" applyFill="1" applyBorder="1" applyAlignment="1">
      <alignment horizontal="right" vertical="center" shrinkToFit="1"/>
    </xf>
    <xf numFmtId="178" fontId="19" fillId="0" borderId="75" xfId="8" applyNumberFormat="1" applyFont="1" applyFill="1" applyBorder="1" applyAlignment="1">
      <alignment horizontal="right" vertical="center" shrinkToFit="1"/>
    </xf>
    <xf numFmtId="178" fontId="19" fillId="0" borderId="76" xfId="8" applyNumberFormat="1" applyFont="1" applyFill="1" applyBorder="1" applyAlignment="1">
      <alignment horizontal="right" vertical="center" shrinkToFit="1"/>
    </xf>
    <xf numFmtId="0" fontId="19" fillId="0" borderId="74" xfId="8" applyFont="1" applyFill="1" applyBorder="1" applyAlignment="1">
      <alignment horizontal="left" vertical="center"/>
    </xf>
    <xf numFmtId="0" fontId="19" fillId="0" borderId="75" xfId="8" applyFont="1" applyFill="1" applyBorder="1" applyAlignment="1">
      <alignment horizontal="left" vertical="center"/>
    </xf>
    <xf numFmtId="0" fontId="19" fillId="0" borderId="76" xfId="8" applyFont="1" applyFill="1" applyBorder="1" applyAlignment="1">
      <alignment horizontal="left" vertical="center"/>
    </xf>
    <xf numFmtId="0" fontId="19" fillId="0" borderId="7" xfId="8" applyFont="1" applyFill="1" applyBorder="1" applyAlignment="1">
      <alignment horizontal="left" vertical="center"/>
    </xf>
    <xf numFmtId="0" fontId="19" fillId="0" borderId="0" xfId="8" applyFont="1" applyFill="1" applyBorder="1" applyAlignment="1">
      <alignment horizontal="left" vertical="center"/>
    </xf>
    <xf numFmtId="0" fontId="19" fillId="0" borderId="66" xfId="8" applyFont="1" applyFill="1" applyBorder="1" applyAlignment="1">
      <alignment horizontal="left" vertical="center"/>
    </xf>
    <xf numFmtId="0" fontId="19" fillId="0" borderId="41" xfId="8" applyFont="1" applyFill="1" applyBorder="1" applyAlignment="1">
      <alignment horizontal="center" vertical="center" wrapText="1"/>
    </xf>
    <xf numFmtId="0" fontId="19" fillId="0" borderId="12" xfId="8" applyFont="1" applyFill="1" applyBorder="1" applyAlignment="1">
      <alignment horizontal="center" vertical="center"/>
    </xf>
    <xf numFmtId="0" fontId="19" fillId="0" borderId="48" xfId="8" applyFont="1" applyFill="1" applyBorder="1" applyAlignment="1">
      <alignment horizontal="center" vertical="center"/>
    </xf>
    <xf numFmtId="0" fontId="19" fillId="0" borderId="37" xfId="8" applyFont="1" applyFill="1" applyBorder="1" applyAlignment="1">
      <alignment horizontal="center" vertical="center"/>
    </xf>
    <xf numFmtId="0" fontId="19" fillId="0" borderId="54" xfId="8" applyFont="1" applyFill="1" applyBorder="1" applyAlignment="1">
      <alignment horizontal="center" vertical="center"/>
    </xf>
    <xf numFmtId="0" fontId="19" fillId="0" borderId="40" xfId="8" applyFont="1" applyFill="1" applyBorder="1" applyAlignment="1">
      <alignment horizontal="center" vertical="center"/>
    </xf>
    <xf numFmtId="0" fontId="19" fillId="0" borderId="12" xfId="8" applyFont="1" applyFill="1" applyBorder="1" applyAlignment="1">
      <alignment horizontal="center" vertical="center" wrapText="1"/>
    </xf>
    <xf numFmtId="0" fontId="19" fillId="0" borderId="48" xfId="8" applyFont="1" applyFill="1" applyBorder="1" applyAlignment="1">
      <alignment horizontal="center" vertical="center" wrapText="1"/>
    </xf>
    <xf numFmtId="0" fontId="19" fillId="0" borderId="37" xfId="8" applyFont="1" applyFill="1" applyBorder="1" applyAlignment="1">
      <alignment horizontal="center" vertical="center" wrapText="1"/>
    </xf>
    <xf numFmtId="0" fontId="19" fillId="0" borderId="54" xfId="8" applyFont="1" applyFill="1" applyBorder="1" applyAlignment="1">
      <alignment horizontal="center" vertical="center" wrapText="1"/>
    </xf>
    <xf numFmtId="0" fontId="19" fillId="0" borderId="40" xfId="8" applyFont="1" applyFill="1" applyBorder="1" applyAlignment="1">
      <alignment horizontal="center" vertical="center" wrapText="1"/>
    </xf>
    <xf numFmtId="0" fontId="25" fillId="0" borderId="41" xfId="8" applyFont="1" applyFill="1" applyBorder="1" applyAlignment="1">
      <alignment horizontal="center" vertical="center" wrapText="1"/>
    </xf>
    <xf numFmtId="0" fontId="25" fillId="0" borderId="12" xfId="8" applyFont="1" applyFill="1" applyBorder="1" applyAlignment="1">
      <alignment horizontal="center" vertical="center" wrapText="1"/>
    </xf>
    <xf numFmtId="0" fontId="25" fillId="0" borderId="13" xfId="8" applyFont="1" applyFill="1" applyBorder="1" applyAlignment="1">
      <alignment horizontal="center" vertical="center" wrapText="1"/>
    </xf>
    <xf numFmtId="0" fontId="25" fillId="0" borderId="37" xfId="8" applyFont="1" applyFill="1" applyBorder="1" applyAlignment="1">
      <alignment horizontal="center" vertical="center" wrapText="1"/>
    </xf>
    <xf numFmtId="0" fontId="25" fillId="0" borderId="54" xfId="8" applyFont="1" applyFill="1" applyBorder="1" applyAlignment="1">
      <alignment horizontal="center" vertical="center" wrapText="1"/>
    </xf>
    <xf numFmtId="0" fontId="25" fillId="0" borderId="67" xfId="8" applyFont="1" applyFill="1" applyBorder="1" applyAlignment="1">
      <alignment horizontal="center" vertical="center" wrapText="1"/>
    </xf>
    <xf numFmtId="0" fontId="19" fillId="0" borderId="11" xfId="8" applyFont="1" applyFill="1" applyBorder="1" applyAlignment="1">
      <alignment horizontal="center" vertical="center" textRotation="255"/>
    </xf>
    <xf numFmtId="0" fontId="19" fillId="0" borderId="12" xfId="8" applyFont="1" applyFill="1" applyBorder="1" applyAlignment="1">
      <alignment horizontal="center" vertical="center" textRotation="255"/>
    </xf>
    <xf numFmtId="0" fontId="19" fillId="0" borderId="48" xfId="8" applyFont="1" applyFill="1" applyBorder="1" applyAlignment="1">
      <alignment horizontal="center" vertical="center" textRotation="255"/>
    </xf>
    <xf numFmtId="0" fontId="19" fillId="0" borderId="7" xfId="8" applyFont="1" applyFill="1" applyBorder="1" applyAlignment="1">
      <alignment horizontal="center" vertical="center" textRotation="255"/>
    </xf>
    <xf numFmtId="0" fontId="19" fillId="0" borderId="0" xfId="8" applyFont="1" applyFill="1" applyBorder="1" applyAlignment="1">
      <alignment horizontal="center" vertical="center" textRotation="255"/>
    </xf>
    <xf numFmtId="0" fontId="19" fillId="0" borderId="38" xfId="8" applyFont="1" applyFill="1" applyBorder="1" applyAlignment="1">
      <alignment horizontal="center" vertical="center" textRotation="255"/>
    </xf>
    <xf numFmtId="0" fontId="19" fillId="0" borderId="74" xfId="8" applyFont="1" applyFill="1" applyBorder="1" applyAlignment="1">
      <alignment horizontal="center" vertical="center" textRotation="255"/>
    </xf>
    <xf numFmtId="0" fontId="19" fillId="0" borderId="75" xfId="8" applyFont="1" applyFill="1" applyBorder="1" applyAlignment="1">
      <alignment horizontal="center" vertical="center" textRotation="255"/>
    </xf>
    <xf numFmtId="0" fontId="19" fillId="0" borderId="70" xfId="8" applyFont="1" applyFill="1" applyBorder="1" applyAlignment="1">
      <alignment horizontal="center" vertical="center" textRotation="255"/>
    </xf>
    <xf numFmtId="0" fontId="19" fillId="0" borderId="41" xfId="8" applyFont="1" applyFill="1" applyBorder="1" applyAlignment="1">
      <alignment horizontal="center" vertical="center"/>
    </xf>
    <xf numFmtId="0" fontId="25" fillId="0" borderId="48" xfId="8" applyFont="1" applyFill="1" applyBorder="1" applyAlignment="1">
      <alignment horizontal="center" vertical="center" wrapText="1"/>
    </xf>
    <xf numFmtId="0" fontId="25" fillId="0" borderId="40" xfId="8" applyFont="1" applyFill="1" applyBorder="1" applyAlignment="1">
      <alignment horizontal="center" vertical="center" wrapText="1"/>
    </xf>
    <xf numFmtId="0" fontId="19" fillId="0" borderId="41" xfId="8" applyFont="1" applyFill="1" applyBorder="1" applyAlignment="1">
      <alignment horizontal="center" vertical="center" textRotation="255"/>
    </xf>
    <xf numFmtId="0" fontId="19" fillId="0" borderId="64" xfId="8" applyFont="1" applyFill="1" applyBorder="1" applyAlignment="1">
      <alignment horizontal="center" vertical="center" textRotation="255"/>
    </xf>
    <xf numFmtId="0" fontId="19" fillId="0" borderId="37" xfId="8" applyFont="1" applyFill="1" applyBorder="1" applyAlignment="1">
      <alignment horizontal="center" vertical="center" textRotation="255"/>
    </xf>
    <xf numFmtId="0" fontId="19" fillId="0" borderId="54" xfId="8" applyFont="1" applyFill="1" applyBorder="1" applyAlignment="1">
      <alignment horizontal="center" vertical="center" textRotation="255"/>
    </xf>
    <xf numFmtId="0" fontId="19" fillId="0" borderId="40" xfId="8" applyFont="1" applyFill="1" applyBorder="1" applyAlignment="1">
      <alignment horizontal="center" vertical="center" textRotation="255"/>
    </xf>
    <xf numFmtId="0" fontId="19" fillId="0" borderId="44" xfId="8" applyFont="1" applyFill="1" applyBorder="1" applyAlignment="1">
      <alignment vertical="center"/>
    </xf>
    <xf numFmtId="0" fontId="19" fillId="0" borderId="18" xfId="8" applyFont="1" applyFill="1" applyBorder="1" applyAlignment="1">
      <alignment vertical="center"/>
    </xf>
    <xf numFmtId="0" fontId="19" fillId="0" borderId="43" xfId="8" applyFont="1" applyFill="1" applyBorder="1" applyAlignment="1">
      <alignment vertical="center"/>
    </xf>
    <xf numFmtId="178" fontId="19" fillId="0" borderId="44" xfId="8" applyNumberFormat="1" applyFont="1" applyFill="1" applyBorder="1" applyAlignment="1">
      <alignment horizontal="right" vertical="center"/>
    </xf>
    <xf numFmtId="178" fontId="19" fillId="0" borderId="18" xfId="8" applyNumberFormat="1" applyFont="1" applyFill="1" applyBorder="1" applyAlignment="1">
      <alignment horizontal="right" vertical="center"/>
    </xf>
    <xf numFmtId="178" fontId="19" fillId="0" borderId="43" xfId="8" applyNumberFormat="1" applyFont="1" applyFill="1" applyBorder="1" applyAlignment="1">
      <alignment horizontal="right" vertical="center"/>
    </xf>
    <xf numFmtId="0" fontId="19" fillId="0" borderId="72" xfId="8" applyFont="1" applyFill="1" applyBorder="1" applyAlignment="1">
      <alignment horizontal="center" vertical="center" shrinkToFit="1"/>
    </xf>
    <xf numFmtId="0" fontId="19" fillId="0" borderId="75" xfId="8" applyFont="1" applyFill="1" applyBorder="1" applyAlignment="1">
      <alignment horizontal="center" vertical="center" shrinkToFit="1"/>
    </xf>
    <xf numFmtId="0" fontId="19" fillId="0" borderId="70" xfId="8" applyFont="1" applyFill="1" applyBorder="1" applyAlignment="1">
      <alignment horizontal="center" vertical="center" shrinkToFit="1"/>
    </xf>
    <xf numFmtId="0" fontId="26" fillId="0" borderId="31" xfId="8" applyFont="1" applyFill="1" applyBorder="1">
      <alignment vertical="center"/>
    </xf>
    <xf numFmtId="0" fontId="26" fillId="0" borderId="42" xfId="8" applyFont="1" applyFill="1" applyBorder="1">
      <alignment vertical="center"/>
    </xf>
    <xf numFmtId="0" fontId="19" fillId="0" borderId="39" xfId="8" applyFont="1" applyFill="1" applyBorder="1" applyAlignment="1">
      <alignment horizontal="center" vertical="center"/>
    </xf>
    <xf numFmtId="0" fontId="19" fillId="0" borderId="31" xfId="8" applyFont="1" applyFill="1" applyBorder="1" applyAlignment="1">
      <alignment horizontal="center" vertical="center"/>
    </xf>
    <xf numFmtId="0" fontId="19" fillId="0" borderId="81" xfId="8" applyFont="1" applyFill="1" applyBorder="1" applyAlignment="1">
      <alignment horizontal="center" vertical="center"/>
    </xf>
    <xf numFmtId="0" fontId="19" fillId="0" borderId="25" xfId="8" applyFont="1" applyFill="1" applyBorder="1" applyAlignment="1">
      <alignment horizontal="center" vertical="center"/>
    </xf>
    <xf numFmtId="0" fontId="19" fillId="0" borderId="26" xfId="8" applyFont="1" applyFill="1" applyBorder="1" applyAlignment="1">
      <alignment horizontal="center" vertical="center"/>
    </xf>
    <xf numFmtId="0" fontId="19" fillId="0" borderId="78" xfId="8" applyFont="1" applyFill="1" applyBorder="1" applyAlignment="1">
      <alignment horizontal="center" vertical="center"/>
    </xf>
    <xf numFmtId="0" fontId="19" fillId="0" borderId="77" xfId="8" applyFont="1" applyFill="1" applyBorder="1" applyAlignment="1">
      <alignment horizontal="center" vertical="center"/>
    </xf>
    <xf numFmtId="0" fontId="19" fillId="0" borderId="51" xfId="8" applyFont="1" applyFill="1" applyBorder="1" applyAlignment="1">
      <alignment horizontal="center" vertical="center"/>
    </xf>
    <xf numFmtId="183" fontId="19" fillId="0" borderId="51" xfId="8" applyNumberFormat="1" applyFont="1" applyFill="1" applyBorder="1" applyAlignment="1">
      <alignment horizontal="right" vertical="center" shrinkToFit="1"/>
    </xf>
    <xf numFmtId="183" fontId="19" fillId="0" borderId="79" xfId="8" applyNumberFormat="1" applyFont="1" applyFill="1" applyBorder="1" applyAlignment="1">
      <alignment horizontal="right" vertical="center" shrinkToFit="1"/>
    </xf>
    <xf numFmtId="183" fontId="19" fillId="0" borderId="6" xfId="8" applyNumberFormat="1" applyFont="1" applyFill="1" applyBorder="1" applyAlignment="1">
      <alignment horizontal="right" vertical="center" shrinkToFit="1"/>
    </xf>
    <xf numFmtId="181" fontId="19" fillId="0" borderId="43" xfId="8" applyNumberFormat="1" applyFont="1" applyFill="1" applyBorder="1" applyAlignment="1">
      <alignment horizontal="right" vertical="center" shrinkToFit="1"/>
    </xf>
    <xf numFmtId="0" fontId="19" fillId="0" borderId="30" xfId="8" applyFont="1" applyFill="1" applyBorder="1" applyAlignment="1">
      <alignment vertical="center"/>
    </xf>
    <xf numFmtId="178" fontId="19" fillId="0" borderId="51" xfId="8" applyNumberFormat="1" applyFont="1" applyFill="1" applyBorder="1" applyAlignment="1">
      <alignment horizontal="right" vertical="center" shrinkToFit="1"/>
    </xf>
    <xf numFmtId="178" fontId="19" fillId="0" borderId="79" xfId="8" applyNumberFormat="1" applyFont="1" applyFill="1" applyBorder="1" applyAlignment="1">
      <alignment horizontal="right" vertical="center" shrinkToFit="1"/>
    </xf>
    <xf numFmtId="178" fontId="19" fillId="0" borderId="6" xfId="8" applyNumberFormat="1" applyFont="1" applyFill="1" applyBorder="1" applyAlignment="1">
      <alignment horizontal="right" vertical="center" shrinkToFit="1"/>
    </xf>
    <xf numFmtId="181" fontId="19" fillId="0" borderId="75" xfId="8" applyNumberFormat="1" applyFont="1" applyFill="1" applyBorder="1" applyAlignment="1">
      <alignment horizontal="right" vertical="center"/>
    </xf>
    <xf numFmtId="181" fontId="19" fillId="0" borderId="76" xfId="8" applyNumberFormat="1" applyFont="1" applyFill="1" applyBorder="1" applyAlignment="1">
      <alignment horizontal="right" vertical="center"/>
    </xf>
    <xf numFmtId="0" fontId="19" fillId="0" borderId="17" xfId="8" applyFont="1" applyFill="1" applyBorder="1" applyAlignment="1">
      <alignment vertical="center"/>
    </xf>
    <xf numFmtId="0" fontId="19" fillId="0" borderId="22" xfId="8" applyFont="1" applyFill="1" applyBorder="1" applyAlignment="1">
      <alignment horizontal="center" vertical="center"/>
    </xf>
    <xf numFmtId="0" fontId="19" fillId="0" borderId="19" xfId="8" applyFont="1" applyFill="1" applyBorder="1" applyAlignment="1">
      <alignment horizontal="center" vertical="center"/>
    </xf>
    <xf numFmtId="0" fontId="19" fillId="0" borderId="80" xfId="8" applyFont="1" applyFill="1" applyBorder="1" applyAlignment="1">
      <alignment horizontal="center" vertical="center"/>
    </xf>
    <xf numFmtId="0" fontId="19" fillId="0" borderId="36" xfId="8" applyFont="1" applyFill="1" applyBorder="1" applyAlignment="1">
      <alignment horizontal="center" vertical="center"/>
    </xf>
    <xf numFmtId="0" fontId="19" fillId="0" borderId="8" xfId="8" applyFont="1" applyFill="1" applyBorder="1" applyAlignment="1">
      <alignment horizontal="center" vertical="center"/>
    </xf>
    <xf numFmtId="0" fontId="19" fillId="0" borderId="74" xfId="8" applyFont="1" applyFill="1" applyBorder="1" applyAlignment="1">
      <alignment horizontal="center" vertical="center"/>
    </xf>
    <xf numFmtId="0" fontId="19" fillId="0" borderId="75" xfId="8" applyFont="1" applyFill="1" applyBorder="1" applyAlignment="1">
      <alignment horizontal="center" vertical="center"/>
    </xf>
    <xf numFmtId="178" fontId="19" fillId="0" borderId="8" xfId="8" applyNumberFormat="1" applyFont="1" applyFill="1" applyBorder="1" applyAlignment="1">
      <alignment horizontal="right" vertical="center"/>
    </xf>
    <xf numFmtId="178" fontId="19" fillId="0" borderId="9" xfId="8" applyNumberFormat="1" applyFont="1" applyFill="1" applyBorder="1" applyAlignment="1">
      <alignment horizontal="right" vertical="center"/>
    </xf>
    <xf numFmtId="0" fontId="23" fillId="0" borderId="44" xfId="9" applyFont="1" applyFill="1" applyBorder="1" applyAlignment="1">
      <alignment horizontal="center" vertical="center" shrinkToFit="1"/>
    </xf>
    <xf numFmtId="0" fontId="23" fillId="0" borderId="18" xfId="9" applyFont="1" applyFill="1" applyBorder="1" applyAlignment="1">
      <alignment horizontal="center" vertical="center" shrinkToFit="1"/>
    </xf>
    <xf numFmtId="0" fontId="23" fillId="0" borderId="43" xfId="9" applyFont="1" applyFill="1" applyBorder="1" applyAlignment="1">
      <alignment horizontal="center" vertical="center" shrinkToFit="1"/>
    </xf>
    <xf numFmtId="185" fontId="23" fillId="0" borderId="41" xfId="8" applyNumberFormat="1" applyFont="1" applyFill="1" applyBorder="1" applyAlignment="1">
      <alignment horizontal="right" vertical="center" shrinkToFit="1"/>
    </xf>
    <xf numFmtId="185" fontId="23" fillId="0" borderId="12" xfId="8" applyNumberFormat="1" applyFont="1" applyFill="1" applyBorder="1" applyAlignment="1">
      <alignment horizontal="right" vertical="center" shrinkToFit="1"/>
    </xf>
    <xf numFmtId="185" fontId="23" fillId="0" borderId="13" xfId="8" applyNumberFormat="1" applyFont="1" applyFill="1" applyBorder="1" applyAlignment="1">
      <alignment horizontal="right" vertical="center" shrinkToFit="1"/>
    </xf>
    <xf numFmtId="0" fontId="19" fillId="0" borderId="11" xfId="8" applyFont="1" applyFill="1" applyBorder="1" applyAlignment="1">
      <alignment horizontal="center" vertical="center"/>
    </xf>
    <xf numFmtId="0" fontId="19" fillId="0" borderId="70" xfId="8" applyFont="1" applyFill="1" applyBorder="1" applyAlignment="1">
      <alignment horizontal="center" vertical="center"/>
    </xf>
    <xf numFmtId="0" fontId="23" fillId="0" borderId="41" xfId="8" applyFont="1" applyFill="1" applyBorder="1" applyAlignment="1">
      <alignment vertical="center"/>
    </xf>
    <xf numFmtId="0" fontId="23" fillId="0" borderId="12" xfId="8" applyFont="1" applyFill="1" applyBorder="1" applyAlignment="1">
      <alignment vertical="center"/>
    </xf>
    <xf numFmtId="0" fontId="23" fillId="0" borderId="48" xfId="8" applyFont="1" applyFill="1" applyBorder="1" applyAlignment="1">
      <alignment vertical="center"/>
    </xf>
    <xf numFmtId="181" fontId="19" fillId="0" borderId="39" xfId="8" applyNumberFormat="1" applyFont="1" applyFill="1" applyBorder="1" applyAlignment="1">
      <alignment horizontal="right" vertical="center" shrinkToFit="1"/>
    </xf>
    <xf numFmtId="181" fontId="19" fillId="0" borderId="31" xfId="8" applyNumberFormat="1" applyFont="1" applyFill="1" applyBorder="1" applyAlignment="1">
      <alignment horizontal="right" vertical="center" shrinkToFit="1"/>
    </xf>
    <xf numFmtId="181" fontId="19" fillId="0" borderId="42" xfId="8" applyNumberFormat="1" applyFont="1" applyFill="1" applyBorder="1" applyAlignment="1">
      <alignment horizontal="right" vertical="center" shrinkToFit="1"/>
    </xf>
    <xf numFmtId="181" fontId="19" fillId="0" borderId="32" xfId="8" applyNumberFormat="1" applyFont="1" applyFill="1" applyBorder="1" applyAlignment="1">
      <alignment horizontal="right" vertical="center" shrinkToFit="1"/>
    </xf>
    <xf numFmtId="0" fontId="23" fillId="0" borderId="41" xfId="9" applyFont="1" applyFill="1" applyBorder="1" applyAlignment="1">
      <alignment horizontal="center" vertical="center" shrinkToFit="1"/>
    </xf>
    <xf numFmtId="0" fontId="23" fillId="0" borderId="12" xfId="9" applyFont="1" applyFill="1" applyBorder="1" applyAlignment="1">
      <alignment horizontal="center" vertical="center" shrinkToFit="1"/>
    </xf>
    <xf numFmtId="0" fontId="23" fillId="0" borderId="48" xfId="9" applyFont="1" applyFill="1" applyBorder="1" applyAlignment="1">
      <alignment horizontal="center" vertical="center" shrinkToFit="1"/>
    </xf>
    <xf numFmtId="178" fontId="23" fillId="0" borderId="39" xfId="8" applyNumberFormat="1" applyFont="1" applyFill="1" applyBorder="1" applyAlignment="1">
      <alignment horizontal="right" vertical="center" shrinkToFit="1"/>
    </xf>
    <xf numFmtId="178" fontId="23" fillId="0" borderId="31" xfId="8" applyNumberFormat="1" applyFont="1" applyFill="1" applyBorder="1" applyAlignment="1">
      <alignment horizontal="right" vertical="center" shrinkToFit="1"/>
    </xf>
    <xf numFmtId="178" fontId="23" fillId="0" borderId="32" xfId="8" applyNumberFormat="1" applyFont="1" applyFill="1" applyBorder="1" applyAlignment="1">
      <alignment horizontal="right" vertical="center" shrinkToFit="1"/>
    </xf>
    <xf numFmtId="0" fontId="19" fillId="0" borderId="24" xfId="8" applyFont="1" applyFill="1" applyBorder="1" applyAlignment="1">
      <alignment horizontal="center" vertical="center"/>
    </xf>
    <xf numFmtId="181" fontId="19" fillId="0" borderId="74" xfId="8" applyNumberFormat="1" applyFont="1" applyFill="1" applyBorder="1" applyAlignment="1">
      <alignment horizontal="right" vertical="center" shrinkToFit="1"/>
    </xf>
    <xf numFmtId="181" fontId="19" fillId="0" borderId="75" xfId="8" applyNumberFormat="1" applyFont="1" applyFill="1" applyBorder="1" applyAlignment="1">
      <alignment horizontal="right" vertical="center" shrinkToFit="1"/>
    </xf>
    <xf numFmtId="181" fontId="19" fillId="0" borderId="76" xfId="8" applyNumberFormat="1" applyFont="1" applyFill="1" applyBorder="1" applyAlignment="1">
      <alignment horizontal="right" vertical="center" shrinkToFit="1"/>
    </xf>
    <xf numFmtId="0" fontId="19" fillId="0" borderId="36" xfId="10" applyFont="1" applyFill="1" applyBorder="1" applyAlignment="1">
      <alignment horizontal="left" vertical="center"/>
    </xf>
    <xf numFmtId="0" fontId="19" fillId="0" borderId="8" xfId="10" applyFont="1" applyFill="1" applyBorder="1" applyAlignment="1">
      <alignment horizontal="left" vertical="center"/>
    </xf>
    <xf numFmtId="0" fontId="19" fillId="0" borderId="9" xfId="10" applyFont="1" applyFill="1" applyBorder="1" applyAlignment="1">
      <alignment horizontal="left" vertical="center"/>
    </xf>
    <xf numFmtId="183" fontId="19" fillId="0" borderId="7" xfId="8" applyNumberFormat="1" applyFont="1" applyFill="1" applyBorder="1" applyAlignment="1">
      <alignment horizontal="right" vertical="center" shrinkToFit="1"/>
    </xf>
    <xf numFmtId="183" fontId="19" fillId="0" borderId="0" xfId="8" applyNumberFormat="1" applyFont="1" applyFill="1" applyBorder="1" applyAlignment="1">
      <alignment horizontal="right" vertical="center" shrinkToFit="1"/>
    </xf>
    <xf numFmtId="183" fontId="19" fillId="0" borderId="66" xfId="8" applyNumberFormat="1" applyFont="1" applyFill="1" applyBorder="1" applyAlignment="1">
      <alignment horizontal="right" vertical="center" shrinkToFit="1"/>
    </xf>
    <xf numFmtId="0" fontId="19" fillId="0" borderId="36" xfId="8" applyFont="1" applyFill="1" applyBorder="1" applyAlignment="1">
      <alignment horizontal="center" vertical="center" wrapText="1"/>
    </xf>
    <xf numFmtId="0" fontId="19" fillId="0" borderId="8" xfId="8" applyFont="1" applyFill="1" applyBorder="1" applyAlignment="1">
      <alignment horizontal="center" vertical="center" wrapText="1"/>
    </xf>
    <xf numFmtId="0" fontId="19" fillId="0" borderId="23" xfId="8" applyFont="1" applyFill="1" applyBorder="1" applyAlignment="1">
      <alignment horizontal="center" vertical="center" wrapText="1"/>
    </xf>
    <xf numFmtId="0" fontId="19" fillId="0" borderId="7" xfId="8" applyFont="1" applyFill="1" applyBorder="1" applyAlignment="1">
      <alignment horizontal="center" vertical="center" wrapText="1"/>
    </xf>
    <xf numFmtId="0" fontId="19" fillId="0" borderId="0" xfId="8" applyFont="1" applyFill="1" applyBorder="1" applyAlignment="1">
      <alignment horizontal="center" vertical="center" wrapText="1"/>
    </xf>
    <xf numFmtId="0" fontId="19" fillId="0" borderId="38" xfId="8" applyFont="1" applyFill="1" applyBorder="1" applyAlignment="1">
      <alignment horizontal="center" vertical="center" wrapText="1"/>
    </xf>
    <xf numFmtId="0" fontId="19" fillId="0" borderId="74" xfId="8" applyFont="1" applyFill="1" applyBorder="1" applyAlignment="1">
      <alignment horizontal="center" vertical="center" wrapText="1"/>
    </xf>
    <xf numFmtId="0" fontId="19" fillId="0" borderId="75" xfId="8" applyFont="1" applyFill="1" applyBorder="1" applyAlignment="1">
      <alignment horizontal="center" vertical="center" wrapText="1"/>
    </xf>
    <xf numFmtId="0" fontId="19" fillId="0" borderId="70" xfId="8" applyFont="1" applyFill="1" applyBorder="1" applyAlignment="1">
      <alignment horizontal="center" vertical="center" wrapText="1"/>
    </xf>
    <xf numFmtId="0" fontId="23" fillId="0" borderId="62" xfId="8" applyFont="1" applyFill="1" applyBorder="1" applyAlignment="1">
      <alignment vertical="center"/>
    </xf>
    <xf numFmtId="0" fontId="23" fillId="0" borderId="25" xfId="8" applyFont="1" applyFill="1" applyBorder="1" applyAlignment="1">
      <alignment vertical="center"/>
    </xf>
    <xf numFmtId="0" fontId="23" fillId="0" borderId="46" xfId="8" applyFont="1" applyFill="1" applyBorder="1" applyAlignment="1">
      <alignment vertical="center"/>
    </xf>
    <xf numFmtId="178" fontId="23" fillId="0" borderId="62" xfId="8" applyNumberFormat="1" applyFont="1" applyFill="1" applyBorder="1" applyAlignment="1">
      <alignment horizontal="right" vertical="center" shrinkToFit="1"/>
    </xf>
    <xf numFmtId="178" fontId="23" fillId="0" borderId="8" xfId="8" applyNumberFormat="1" applyFont="1" applyFill="1" applyBorder="1" applyAlignment="1">
      <alignment horizontal="right" vertical="center" shrinkToFit="1"/>
    </xf>
    <xf numFmtId="178" fontId="23" fillId="0" borderId="9" xfId="8" applyNumberFormat="1" applyFont="1" applyFill="1" applyBorder="1" applyAlignment="1">
      <alignment horizontal="right" vertical="center" shrinkToFit="1"/>
    </xf>
    <xf numFmtId="0" fontId="19" fillId="0" borderId="30" xfId="8" applyFont="1" applyFill="1" applyBorder="1" applyAlignment="1">
      <alignment horizontal="center" vertical="center"/>
    </xf>
    <xf numFmtId="0" fontId="19" fillId="0" borderId="42" xfId="8" applyFont="1" applyFill="1" applyBorder="1" applyAlignment="1">
      <alignment horizontal="center" vertical="center"/>
    </xf>
    <xf numFmtId="0" fontId="19" fillId="0" borderId="32" xfId="8" applyFont="1" applyFill="1" applyBorder="1" applyAlignment="1">
      <alignment horizontal="center" vertical="center"/>
    </xf>
    <xf numFmtId="0" fontId="23" fillId="0" borderId="31" xfId="8" applyFont="1" applyFill="1" applyBorder="1" applyAlignment="1">
      <alignment vertical="center"/>
    </xf>
    <xf numFmtId="0" fontId="23" fillId="0" borderId="42" xfId="8" applyFont="1" applyFill="1" applyBorder="1" applyAlignment="1">
      <alignment vertical="center"/>
    </xf>
    <xf numFmtId="185" fontId="19" fillId="0" borderId="44" xfId="8" applyNumberFormat="1" applyFont="1" applyFill="1" applyBorder="1" applyAlignment="1">
      <alignment horizontal="right" vertical="center" shrinkToFit="1"/>
    </xf>
    <xf numFmtId="185" fontId="19" fillId="0" borderId="18" xfId="8" applyNumberFormat="1" applyFont="1" applyFill="1" applyBorder="1" applyAlignment="1">
      <alignment horizontal="right" vertical="center" shrinkToFit="1"/>
    </xf>
    <xf numFmtId="185" fontId="19" fillId="0" borderId="19" xfId="8" applyNumberFormat="1" applyFont="1" applyFill="1" applyBorder="1" applyAlignment="1">
      <alignment horizontal="right" vertical="center" shrinkToFit="1"/>
    </xf>
    <xf numFmtId="0" fontId="19" fillId="0" borderId="1" xfId="8" applyFont="1" applyFill="1" applyBorder="1" applyAlignment="1">
      <alignment horizontal="center" vertical="center"/>
    </xf>
    <xf numFmtId="0" fontId="19" fillId="0" borderId="2" xfId="8" applyFont="1" applyFill="1" applyBorder="1" applyAlignment="1">
      <alignment horizontal="center" vertical="center"/>
    </xf>
    <xf numFmtId="0" fontId="19" fillId="0" borderId="45" xfId="8" applyFont="1" applyFill="1" applyBorder="1" applyAlignment="1">
      <alignment vertical="center"/>
    </xf>
    <xf numFmtId="0" fontId="19" fillId="0" borderId="25" xfId="8" applyFont="1" applyFill="1" applyBorder="1" applyAlignment="1">
      <alignment vertical="center"/>
    </xf>
    <xf numFmtId="0" fontId="19" fillId="0" borderId="46" xfId="8" applyFont="1" applyFill="1" applyBorder="1" applyAlignment="1">
      <alignment vertical="center"/>
    </xf>
    <xf numFmtId="178" fontId="19" fillId="0" borderId="45" xfId="8" applyNumberFormat="1" applyFont="1" applyFill="1" applyBorder="1" applyAlignment="1">
      <alignment horizontal="right" vertical="center" shrinkToFit="1"/>
    </xf>
    <xf numFmtId="178" fontId="19" fillId="0" borderId="25" xfId="8" applyNumberFormat="1" applyFont="1" applyFill="1" applyBorder="1" applyAlignment="1">
      <alignment horizontal="right" vertical="center" shrinkToFit="1"/>
    </xf>
    <xf numFmtId="178" fontId="19" fillId="0" borderId="26" xfId="8" applyNumberFormat="1" applyFont="1" applyFill="1" applyBorder="1" applyAlignment="1">
      <alignment horizontal="right" vertical="center" shrinkToFit="1"/>
    </xf>
    <xf numFmtId="0" fontId="19" fillId="0" borderId="9" xfId="8" applyFont="1" applyFill="1" applyBorder="1" applyAlignment="1">
      <alignment horizontal="center" vertical="center"/>
    </xf>
    <xf numFmtId="0" fontId="19" fillId="0" borderId="7" xfId="8" applyFont="1" applyFill="1" applyBorder="1" applyAlignment="1">
      <alignment horizontal="center" vertical="center"/>
    </xf>
    <xf numFmtId="0" fontId="19" fillId="0" borderId="66" xfId="8" applyFont="1" applyFill="1" applyBorder="1" applyAlignment="1">
      <alignment horizontal="center" vertical="center"/>
    </xf>
    <xf numFmtId="182" fontId="19" fillId="0" borderId="7" xfId="8" applyNumberFormat="1" applyFont="1" applyFill="1" applyBorder="1" applyAlignment="1">
      <alignment horizontal="right" vertical="center" shrinkToFit="1"/>
    </xf>
    <xf numFmtId="182" fontId="19" fillId="0" borderId="0" xfId="8" applyNumberFormat="1" applyFont="1" applyFill="1" applyBorder="1" applyAlignment="1">
      <alignment horizontal="right" vertical="center" shrinkToFit="1"/>
    </xf>
    <xf numFmtId="182" fontId="19" fillId="0" borderId="66" xfId="8" applyNumberFormat="1" applyFont="1" applyFill="1" applyBorder="1" applyAlignment="1">
      <alignment horizontal="right" vertical="center" shrinkToFit="1"/>
    </xf>
    <xf numFmtId="0" fontId="19" fillId="0" borderId="14" xfId="8" applyFont="1" applyFill="1" applyBorder="1" applyAlignment="1">
      <alignment horizontal="center" vertical="center"/>
    </xf>
    <xf numFmtId="0" fontId="19" fillId="0" borderId="15" xfId="8" applyFont="1" applyFill="1" applyBorder="1" applyAlignment="1">
      <alignment horizontal="center" vertical="center"/>
    </xf>
    <xf numFmtId="0" fontId="19" fillId="0" borderId="49" xfId="8" applyFont="1" applyFill="1" applyBorder="1" applyAlignment="1">
      <alignment horizontal="center" vertical="center"/>
    </xf>
    <xf numFmtId="0" fontId="19" fillId="0" borderId="38" xfId="8" applyFont="1" applyFill="1" applyBorder="1" applyAlignment="1">
      <alignment horizontal="center" vertical="center"/>
    </xf>
    <xf numFmtId="0" fontId="19" fillId="0" borderId="63" xfId="8" applyFont="1" applyFill="1" applyBorder="1" applyAlignment="1">
      <alignment horizontal="center" vertical="center"/>
    </xf>
    <xf numFmtId="0" fontId="19" fillId="0" borderId="50" xfId="8" applyFont="1" applyFill="1" applyBorder="1" applyAlignment="1">
      <alignment horizontal="center" vertical="center"/>
    </xf>
    <xf numFmtId="0" fontId="19" fillId="0" borderId="71" xfId="8" applyFont="1" applyFill="1" applyBorder="1" applyAlignment="1">
      <alignment horizontal="center" vertical="center"/>
    </xf>
    <xf numFmtId="0" fontId="19" fillId="0" borderId="16" xfId="8" applyFont="1" applyFill="1" applyBorder="1" applyAlignment="1">
      <alignment horizontal="center" vertical="center"/>
    </xf>
    <xf numFmtId="0" fontId="19" fillId="0" borderId="64" xfId="8" applyFont="1" applyFill="1" applyBorder="1" applyAlignment="1">
      <alignment horizontal="center" vertical="center"/>
    </xf>
    <xf numFmtId="0" fontId="19" fillId="0" borderId="65" xfId="8" applyFont="1" applyFill="1" applyBorder="1" applyAlignment="1">
      <alignment horizontal="center" vertical="center"/>
    </xf>
    <xf numFmtId="0" fontId="19" fillId="0" borderId="72" xfId="8" applyFont="1" applyFill="1" applyBorder="1" applyAlignment="1">
      <alignment horizontal="center" vertical="center"/>
    </xf>
    <xf numFmtId="0" fontId="19" fillId="0" borderId="73" xfId="8" applyFont="1" applyFill="1" applyBorder="1" applyAlignment="1">
      <alignment horizontal="center" vertical="center"/>
    </xf>
    <xf numFmtId="49" fontId="19" fillId="0" borderId="41" xfId="8" applyNumberFormat="1" applyFont="1" applyFill="1" applyBorder="1" applyAlignment="1">
      <alignment horizontal="center" vertical="center"/>
    </xf>
    <xf numFmtId="49" fontId="19" fillId="0" borderId="12" xfId="8" applyNumberFormat="1" applyFont="1" applyFill="1" applyBorder="1" applyAlignment="1">
      <alignment horizontal="center" vertical="center"/>
    </xf>
    <xf numFmtId="49" fontId="19" fillId="0" borderId="13" xfId="8" applyNumberFormat="1" applyFont="1" applyFill="1" applyBorder="1" applyAlignment="1">
      <alignment horizontal="center" vertical="center"/>
    </xf>
    <xf numFmtId="49" fontId="19" fillId="0" borderId="64" xfId="8" applyNumberFormat="1" applyFont="1" applyFill="1" applyBorder="1" applyAlignment="1">
      <alignment horizontal="center" vertical="center"/>
    </xf>
    <xf numFmtId="49" fontId="19" fillId="0" borderId="66" xfId="8" applyNumberFormat="1" applyFont="1" applyFill="1" applyBorder="1" applyAlignment="1">
      <alignment horizontal="center" vertical="center"/>
    </xf>
    <xf numFmtId="49" fontId="19" fillId="0" borderId="72" xfId="8" applyNumberFormat="1" applyFont="1" applyFill="1" applyBorder="1" applyAlignment="1">
      <alignment horizontal="center" vertical="center"/>
    </xf>
    <xf numFmtId="49" fontId="19" fillId="0" borderId="75" xfId="8" applyNumberFormat="1" applyFont="1" applyFill="1" applyBorder="1" applyAlignment="1">
      <alignment horizontal="center" vertical="center"/>
    </xf>
    <xf numFmtId="49" fontId="19" fillId="0" borderId="76" xfId="8" applyNumberFormat="1" applyFont="1" applyFill="1" applyBorder="1" applyAlignment="1">
      <alignment horizontal="center" vertical="center"/>
    </xf>
    <xf numFmtId="0" fontId="19" fillId="0" borderId="36" xfId="8" applyFont="1" applyFill="1" applyBorder="1" applyAlignment="1">
      <alignment horizontal="left" vertical="center"/>
    </xf>
    <xf numFmtId="0" fontId="19" fillId="0" borderId="8" xfId="8" applyFont="1" applyFill="1" applyBorder="1" applyAlignment="1">
      <alignment horizontal="left" vertical="center"/>
    </xf>
    <xf numFmtId="0" fontId="19" fillId="0" borderId="9" xfId="8" applyFont="1" applyFill="1" applyBorder="1" applyAlignment="1">
      <alignment horizontal="left" vertical="center"/>
    </xf>
    <xf numFmtId="181" fontId="19" fillId="0" borderId="36" xfId="8" applyNumberFormat="1" applyFont="1" applyFill="1" applyBorder="1" applyAlignment="1">
      <alignment horizontal="right" vertical="center" shrinkToFit="1"/>
    </xf>
    <xf numFmtId="181" fontId="19" fillId="0" borderId="8" xfId="8" applyNumberFormat="1" applyFont="1" applyFill="1" applyBorder="1" applyAlignment="1">
      <alignment horizontal="right" vertical="center" shrinkToFit="1"/>
    </xf>
    <xf numFmtId="181" fontId="19" fillId="0" borderId="9" xfId="8" applyNumberFormat="1" applyFont="1" applyFill="1" applyBorder="1" applyAlignment="1">
      <alignment horizontal="right" vertical="center" shrinkToFit="1"/>
    </xf>
    <xf numFmtId="49" fontId="20" fillId="0" borderId="0" xfId="8" applyNumberFormat="1" applyFont="1" applyFill="1" applyAlignment="1">
      <alignment horizontal="center" vertical="center"/>
    </xf>
    <xf numFmtId="0" fontId="19" fillId="0" borderId="4" xfId="8" applyFont="1" applyFill="1" applyBorder="1" applyAlignment="1">
      <alignment horizontal="center" vertical="center"/>
    </xf>
    <xf numFmtId="0" fontId="19" fillId="0" borderId="23" xfId="8" applyFont="1" applyFill="1" applyBorder="1" applyAlignment="1">
      <alignment horizontal="center" vertical="center"/>
    </xf>
    <xf numFmtId="0" fontId="19" fillId="0" borderId="5" xfId="8" applyFont="1" applyFill="1" applyBorder="1" applyAlignment="1">
      <alignment horizontal="center" vertical="center"/>
    </xf>
    <xf numFmtId="0" fontId="19" fillId="0" borderId="68" xfId="8" applyFont="1" applyFill="1" applyBorder="1" applyAlignment="1">
      <alignment horizontal="center" vertical="center"/>
    </xf>
    <xf numFmtId="0" fontId="19" fillId="0" borderId="47" xfId="8" applyFont="1" applyFill="1" applyBorder="1" applyAlignment="1">
      <alignment horizontal="center" vertical="center"/>
    </xf>
    <xf numFmtId="0" fontId="19" fillId="0" borderId="62" xfId="8" applyFont="1" applyFill="1" applyBorder="1" applyAlignment="1">
      <alignment horizontal="center" vertical="center"/>
    </xf>
    <xf numFmtId="0" fontId="19" fillId="0" borderId="10" xfId="8" applyFont="1" applyFill="1" applyBorder="1" applyAlignment="1">
      <alignment horizontal="center" vertical="center"/>
    </xf>
    <xf numFmtId="0" fontId="19" fillId="0" borderId="69" xfId="8" applyFont="1" applyFill="1" applyBorder="1" applyAlignment="1">
      <alignment horizontal="center" vertical="center"/>
    </xf>
    <xf numFmtId="0" fontId="19" fillId="0" borderId="67" xfId="8" applyFont="1" applyFill="1" applyBorder="1" applyAlignment="1">
      <alignment horizontal="center" vertical="center"/>
    </xf>
    <xf numFmtId="0" fontId="19" fillId="0" borderId="3" xfId="8" applyFont="1" applyFill="1" applyBorder="1" applyAlignment="1">
      <alignment horizontal="center" vertical="center"/>
    </xf>
    <xf numFmtId="0" fontId="19" fillId="5" borderId="88" xfId="11" applyFont="1" applyFill="1" applyBorder="1" applyAlignment="1">
      <alignment horizontal="right" vertical="center" shrinkToFit="1"/>
    </xf>
    <xf numFmtId="0" fontId="19" fillId="5" borderId="0" xfId="11" applyFont="1" applyFill="1" applyBorder="1" applyAlignment="1">
      <alignment horizontal="right" vertical="center" shrinkToFit="1"/>
    </xf>
    <xf numFmtId="0" fontId="19" fillId="5" borderId="38" xfId="11" applyFont="1" applyFill="1" applyBorder="1" applyAlignment="1">
      <alignment horizontal="right" vertical="center" shrinkToFit="1"/>
    </xf>
    <xf numFmtId="0" fontId="19" fillId="0" borderId="64" xfId="11" applyFont="1" applyBorder="1">
      <alignment vertical="center"/>
    </xf>
    <xf numFmtId="0" fontId="19" fillId="0" borderId="0" xfId="11" applyFont="1" applyBorder="1">
      <alignment vertical="center"/>
    </xf>
    <xf numFmtId="0" fontId="19" fillId="0" borderId="38" xfId="11" applyFont="1" applyBorder="1">
      <alignment vertical="center"/>
    </xf>
    <xf numFmtId="178" fontId="19" fillId="0" borderId="64" xfId="11" applyNumberFormat="1" applyFont="1" applyFill="1" applyBorder="1" applyAlignment="1">
      <alignment horizontal="right" vertical="center" shrinkToFit="1"/>
    </xf>
    <xf numFmtId="0" fontId="1" fillId="0" borderId="0" xfId="11" applyFill="1" applyAlignment="1">
      <alignment horizontal="right" vertical="center" shrinkToFit="1"/>
    </xf>
    <xf numFmtId="0" fontId="1" fillId="0" borderId="85" xfId="11" applyFill="1" applyBorder="1" applyAlignment="1">
      <alignment horizontal="right" vertical="center" shrinkToFit="1"/>
    </xf>
    <xf numFmtId="178" fontId="19" fillId="0" borderId="0" xfId="11" applyNumberFormat="1" applyFont="1" applyFill="1" applyBorder="1" applyAlignment="1">
      <alignment horizontal="right" vertical="center" shrinkToFit="1"/>
    </xf>
    <xf numFmtId="178" fontId="19" fillId="0" borderId="85" xfId="11" applyNumberFormat="1" applyFont="1" applyFill="1" applyBorder="1" applyAlignment="1">
      <alignment horizontal="right" vertical="center" shrinkToFit="1"/>
    </xf>
    <xf numFmtId="181" fontId="19" fillId="0" borderId="88" xfId="11" applyNumberFormat="1" applyFont="1" applyFill="1" applyBorder="1" applyAlignment="1">
      <alignment horizontal="right" vertical="center" shrinkToFit="1"/>
    </xf>
    <xf numFmtId="181" fontId="19" fillId="0" borderId="0" xfId="11" applyNumberFormat="1" applyFont="1" applyFill="1" applyBorder="1" applyAlignment="1">
      <alignment horizontal="right" vertical="center" shrinkToFit="1"/>
    </xf>
    <xf numFmtId="181" fontId="19" fillId="0" borderId="85" xfId="11" applyNumberFormat="1" applyFont="1" applyFill="1" applyBorder="1" applyAlignment="1">
      <alignment horizontal="right" vertical="center" shrinkToFit="1"/>
    </xf>
    <xf numFmtId="178" fontId="19" fillId="0" borderId="88" xfId="11" applyNumberFormat="1" applyFont="1" applyFill="1" applyBorder="1" applyAlignment="1">
      <alignment horizontal="right" vertical="center" shrinkToFit="1"/>
    </xf>
    <xf numFmtId="178" fontId="19" fillId="5" borderId="88" xfId="11" applyNumberFormat="1" applyFont="1" applyFill="1" applyBorder="1" applyAlignment="1">
      <alignment horizontal="right" vertical="center" shrinkToFit="1"/>
    </xf>
    <xf numFmtId="178" fontId="19" fillId="5" borderId="0" xfId="11" applyNumberFormat="1" applyFont="1" applyFill="1" applyBorder="1" applyAlignment="1">
      <alignment horizontal="right" vertical="center" shrinkToFit="1"/>
    </xf>
    <xf numFmtId="178" fontId="19" fillId="5" borderId="85" xfId="11" applyNumberFormat="1" applyFont="1" applyFill="1" applyBorder="1" applyAlignment="1">
      <alignment horizontal="right" vertical="center" shrinkToFit="1"/>
    </xf>
    <xf numFmtId="0" fontId="19" fillId="0" borderId="37" xfId="11" applyFont="1" applyBorder="1">
      <alignment vertical="center"/>
    </xf>
    <xf numFmtId="0" fontId="19" fillId="0" borderId="54" xfId="11" applyFont="1" applyBorder="1">
      <alignment vertical="center"/>
    </xf>
    <xf numFmtId="0" fontId="19" fillId="0" borderId="40" xfId="11" applyFont="1" applyBorder="1">
      <alignment vertical="center"/>
    </xf>
    <xf numFmtId="178" fontId="19" fillId="0" borderId="37" xfId="11" applyNumberFormat="1" applyFont="1" applyFill="1" applyBorder="1" applyAlignment="1">
      <alignment horizontal="right" vertical="center" shrinkToFit="1"/>
    </xf>
    <xf numFmtId="0" fontId="1" fillId="0" borderId="54" xfId="11" applyFill="1" applyBorder="1" applyAlignment="1">
      <alignment horizontal="right" vertical="center" shrinkToFit="1"/>
    </xf>
    <xf numFmtId="0" fontId="1" fillId="0" borderId="89" xfId="11" applyFill="1" applyBorder="1" applyAlignment="1">
      <alignment horizontal="right" vertical="center" shrinkToFit="1"/>
    </xf>
    <xf numFmtId="181" fontId="19" fillId="0" borderId="91" xfId="11" applyNumberFormat="1" applyFont="1" applyFill="1" applyBorder="1" applyAlignment="1">
      <alignment horizontal="right" vertical="center" shrinkToFit="1"/>
    </xf>
    <xf numFmtId="181" fontId="1" fillId="0" borderId="54" xfId="11" applyNumberFormat="1" applyFill="1" applyBorder="1" applyAlignment="1">
      <alignment horizontal="right" vertical="center" shrinkToFit="1"/>
    </xf>
    <xf numFmtId="181" fontId="1" fillId="0" borderId="89" xfId="11" applyNumberFormat="1" applyFill="1" applyBorder="1" applyAlignment="1">
      <alignment horizontal="right" vertical="center" shrinkToFit="1"/>
    </xf>
    <xf numFmtId="178" fontId="19" fillId="0" borderId="91" xfId="11" applyNumberFormat="1" applyFont="1" applyFill="1" applyBorder="1" applyAlignment="1">
      <alignment horizontal="right" vertical="center" shrinkToFit="1"/>
    </xf>
    <xf numFmtId="178" fontId="19" fillId="5" borderId="91" xfId="11" applyNumberFormat="1" applyFont="1" applyFill="1" applyBorder="1" applyAlignment="1">
      <alignment horizontal="right" vertical="center" shrinkToFit="1"/>
    </xf>
    <xf numFmtId="178" fontId="19" fillId="5" borderId="54" xfId="11" applyNumberFormat="1" applyFont="1" applyFill="1" applyBorder="1" applyAlignment="1">
      <alignment horizontal="right" vertical="center" shrinkToFit="1"/>
    </xf>
    <xf numFmtId="178" fontId="19" fillId="5" borderId="89" xfId="11" applyNumberFormat="1" applyFont="1" applyFill="1" applyBorder="1" applyAlignment="1">
      <alignment horizontal="right" vertical="center" shrinkToFit="1"/>
    </xf>
    <xf numFmtId="0" fontId="19" fillId="5" borderId="91" xfId="11" applyFont="1" applyFill="1" applyBorder="1" applyAlignment="1">
      <alignment horizontal="right" vertical="center" shrinkToFit="1"/>
    </xf>
    <xf numFmtId="0" fontId="19" fillId="5" borderId="54" xfId="11" applyFont="1" applyFill="1" applyBorder="1" applyAlignment="1">
      <alignment horizontal="right" vertical="center" shrinkToFit="1"/>
    </xf>
    <xf numFmtId="0" fontId="19" fillId="5" borderId="40" xfId="11" applyFont="1" applyFill="1" applyBorder="1" applyAlignment="1">
      <alignment horizontal="right" vertical="center" shrinkToFit="1"/>
    </xf>
    <xf numFmtId="0" fontId="19" fillId="0" borderId="41" xfId="11" applyFont="1" applyBorder="1" applyAlignment="1">
      <alignment horizontal="center" vertical="center" textRotation="255"/>
    </xf>
    <xf numFmtId="0" fontId="19" fillId="0" borderId="48" xfId="11" applyFont="1" applyBorder="1" applyAlignment="1">
      <alignment horizontal="center" vertical="center" textRotation="255"/>
    </xf>
    <xf numFmtId="0" fontId="19" fillId="0" borderId="64" xfId="11" applyFont="1" applyBorder="1" applyAlignment="1">
      <alignment horizontal="center" vertical="center" textRotation="255"/>
    </xf>
    <xf numFmtId="0" fontId="19" fillId="0" borderId="38" xfId="11" applyFont="1" applyBorder="1" applyAlignment="1">
      <alignment horizontal="center" vertical="center" textRotation="255"/>
    </xf>
    <xf numFmtId="0" fontId="19" fillId="0" borderId="37" xfId="11" applyFont="1" applyBorder="1" applyAlignment="1">
      <alignment horizontal="center" vertical="center" textRotation="255"/>
    </xf>
    <xf numFmtId="0" fontId="19" fillId="0" borderId="40" xfId="11" applyFont="1" applyBorder="1" applyAlignment="1">
      <alignment horizontal="center" vertical="center" textRotation="255"/>
    </xf>
    <xf numFmtId="181" fontId="1" fillId="0" borderId="0" xfId="11" applyNumberFormat="1" applyFill="1" applyAlignment="1">
      <alignment horizontal="right" vertical="center" shrinkToFit="1"/>
    </xf>
    <xf numFmtId="181" fontId="1" fillId="0" borderId="85" xfId="11" applyNumberFormat="1" applyFill="1" applyBorder="1" applyAlignment="1">
      <alignment horizontal="right" vertical="center" shrinkToFit="1"/>
    </xf>
    <xf numFmtId="181" fontId="1" fillId="0" borderId="38" xfId="11" applyNumberFormat="1" applyFill="1" applyBorder="1" applyAlignment="1">
      <alignment horizontal="right" vertical="center" shrinkToFit="1"/>
    </xf>
    <xf numFmtId="0" fontId="19" fillId="0" borderId="64" xfId="11" applyFont="1" applyFill="1" applyBorder="1" applyAlignment="1">
      <alignment horizontal="left" vertical="center"/>
    </xf>
    <xf numFmtId="0" fontId="19" fillId="0" borderId="0" xfId="11" applyFont="1" applyFill="1" applyBorder="1" applyAlignment="1">
      <alignment horizontal="left" vertical="center"/>
    </xf>
    <xf numFmtId="0" fontId="19" fillId="0" borderId="38" xfId="11" applyFont="1" applyFill="1" applyBorder="1" applyAlignment="1">
      <alignment horizontal="left" vertical="center"/>
    </xf>
    <xf numFmtId="0" fontId="1" fillId="0" borderId="38" xfId="11" applyFill="1" applyBorder="1" applyAlignment="1">
      <alignment horizontal="right" vertical="center" shrinkToFit="1"/>
    </xf>
    <xf numFmtId="0" fontId="19" fillId="0" borderId="0" xfId="11" applyFont="1" applyFill="1" applyBorder="1">
      <alignment vertical="center"/>
    </xf>
    <xf numFmtId="0" fontId="19" fillId="0" borderId="38" xfId="11" applyFont="1" applyFill="1" applyBorder="1">
      <alignment vertical="center"/>
    </xf>
    <xf numFmtId="178" fontId="19" fillId="0" borderId="38" xfId="11" applyNumberFormat="1" applyFont="1" applyFill="1" applyBorder="1" applyAlignment="1">
      <alignment horizontal="right" vertical="center" shrinkToFit="1"/>
    </xf>
    <xf numFmtId="0" fontId="19" fillId="0" borderId="64" xfId="11" applyFont="1" applyFill="1" applyBorder="1">
      <alignment vertical="center"/>
    </xf>
    <xf numFmtId="0" fontId="19" fillId="0" borderId="64" xfId="11" applyFont="1" applyFill="1" applyBorder="1" applyAlignment="1">
      <alignment horizontal="center" vertical="center" wrapText="1"/>
    </xf>
    <xf numFmtId="0" fontId="19" fillId="0" borderId="0" xfId="11" applyFont="1" applyFill="1" applyBorder="1" applyAlignment="1">
      <alignment horizontal="center" vertical="center" wrapText="1"/>
    </xf>
    <xf numFmtId="0" fontId="19" fillId="0" borderId="37" xfId="11" applyFont="1" applyFill="1" applyBorder="1" applyAlignment="1">
      <alignment horizontal="center" vertical="center" wrapText="1"/>
    </xf>
    <xf numFmtId="0" fontId="19" fillId="0" borderId="54" xfId="11" applyFont="1" applyFill="1" applyBorder="1" applyAlignment="1">
      <alignment horizontal="center" vertical="center" wrapText="1"/>
    </xf>
    <xf numFmtId="0" fontId="19" fillId="0" borderId="37" xfId="11" applyFont="1" applyFill="1" applyBorder="1" applyAlignment="1">
      <alignment horizontal="left" vertical="center"/>
    </xf>
    <xf numFmtId="0" fontId="19" fillId="0" borderId="54" xfId="11" applyFont="1" applyFill="1" applyBorder="1" applyAlignment="1">
      <alignment horizontal="left" vertical="center"/>
    </xf>
    <xf numFmtId="0" fontId="19" fillId="0" borderId="40" xfId="11" applyFont="1" applyFill="1" applyBorder="1" applyAlignment="1">
      <alignment horizontal="left" vertical="center"/>
    </xf>
    <xf numFmtId="178" fontId="19" fillId="0" borderId="54" xfId="11" applyNumberFormat="1" applyFont="1" applyFill="1" applyBorder="1" applyAlignment="1">
      <alignment horizontal="right" vertical="center" shrinkToFit="1"/>
    </xf>
    <xf numFmtId="0" fontId="1" fillId="0" borderId="40" xfId="11" applyFill="1" applyBorder="1" applyAlignment="1">
      <alignment horizontal="right" vertical="center" shrinkToFit="1"/>
    </xf>
    <xf numFmtId="0" fontId="19" fillId="0" borderId="54" xfId="11" applyFont="1" applyFill="1" applyBorder="1">
      <alignment vertical="center"/>
    </xf>
    <xf numFmtId="0" fontId="19" fillId="0" borderId="40" xfId="11" applyFont="1" applyFill="1" applyBorder="1">
      <alignment vertical="center"/>
    </xf>
    <xf numFmtId="178" fontId="19" fillId="0" borderId="40" xfId="11" applyNumberFormat="1" applyFont="1" applyFill="1" applyBorder="1" applyAlignment="1">
      <alignment horizontal="right" vertical="center" shrinkToFit="1"/>
    </xf>
    <xf numFmtId="178" fontId="19" fillId="0" borderId="89" xfId="11" applyNumberFormat="1" applyFont="1" applyFill="1" applyBorder="1" applyAlignment="1">
      <alignment horizontal="right" vertical="center" shrinkToFit="1"/>
    </xf>
    <xf numFmtId="181" fontId="19" fillId="0" borderId="90" xfId="11" applyNumberFormat="1" applyFont="1" applyFill="1" applyBorder="1" applyAlignment="1">
      <alignment horizontal="right" vertical="center" shrinkToFit="1"/>
    </xf>
    <xf numFmtId="178" fontId="19" fillId="0" borderId="90" xfId="11" applyNumberFormat="1" applyFont="1" applyFill="1" applyBorder="1" applyAlignment="1">
      <alignment horizontal="right" vertical="center" shrinkToFit="1"/>
    </xf>
    <xf numFmtId="181" fontId="19" fillId="0" borderId="54" xfId="11" applyNumberFormat="1" applyFont="1" applyFill="1" applyBorder="1" applyAlignment="1">
      <alignment horizontal="right" vertical="center" shrinkToFit="1"/>
    </xf>
    <xf numFmtId="181" fontId="19" fillId="0" borderId="40" xfId="11" applyNumberFormat="1" applyFont="1" applyFill="1" applyBorder="1" applyAlignment="1">
      <alignment horizontal="right" vertical="center" shrinkToFit="1"/>
    </xf>
    <xf numFmtId="181" fontId="19" fillId="0" borderId="86" xfId="11" applyNumberFormat="1" applyFont="1" applyFill="1" applyBorder="1" applyAlignment="1">
      <alignment horizontal="right" vertical="center" shrinkToFit="1"/>
    </xf>
    <xf numFmtId="178" fontId="19" fillId="0" borderId="86" xfId="11" applyNumberFormat="1" applyFont="1" applyFill="1" applyBorder="1" applyAlignment="1">
      <alignment horizontal="right" vertical="center" shrinkToFit="1"/>
    </xf>
    <xf numFmtId="181" fontId="19" fillId="0" borderId="38" xfId="11" applyNumberFormat="1" applyFont="1" applyFill="1" applyBorder="1" applyAlignment="1">
      <alignment horizontal="right" vertical="center" shrinkToFit="1"/>
    </xf>
    <xf numFmtId="178" fontId="19" fillId="0" borderId="41" xfId="11" applyNumberFormat="1" applyFont="1" applyFill="1" applyBorder="1" applyAlignment="1">
      <alignment horizontal="right" vertical="center" shrinkToFit="1"/>
    </xf>
    <xf numFmtId="178" fontId="19" fillId="0" borderId="12" xfId="11" applyNumberFormat="1" applyFont="1" applyFill="1" applyBorder="1" applyAlignment="1">
      <alignment horizontal="right" vertical="center" shrinkToFit="1"/>
    </xf>
    <xf numFmtId="178" fontId="19" fillId="0" borderId="48" xfId="11" applyNumberFormat="1" applyFont="1" applyFill="1" applyBorder="1" applyAlignment="1">
      <alignment horizontal="right" vertical="center" shrinkToFit="1"/>
    </xf>
    <xf numFmtId="0" fontId="19" fillId="0" borderId="41" xfId="11" applyFont="1" applyFill="1" applyBorder="1" applyAlignment="1">
      <alignment horizontal="left" vertical="center"/>
    </xf>
    <xf numFmtId="0" fontId="19" fillId="0" borderId="12" xfId="11" applyFont="1" applyFill="1" applyBorder="1" applyAlignment="1">
      <alignment horizontal="left" vertical="center"/>
    </xf>
    <xf numFmtId="0" fontId="19" fillId="0" borderId="48" xfId="11" applyFont="1" applyFill="1" applyBorder="1" applyAlignment="1">
      <alignment horizontal="left" vertical="center"/>
    </xf>
    <xf numFmtId="0" fontId="19" fillId="0" borderId="41" xfId="11" applyFont="1" applyFill="1" applyBorder="1">
      <alignment vertical="center"/>
    </xf>
    <xf numFmtId="0" fontId="19" fillId="0" borderId="12" xfId="11" applyFont="1" applyFill="1" applyBorder="1">
      <alignment vertical="center"/>
    </xf>
    <xf numFmtId="0" fontId="19" fillId="0" borderId="48" xfId="11" applyFont="1" applyFill="1" applyBorder="1">
      <alignment vertical="center"/>
    </xf>
    <xf numFmtId="0" fontId="19" fillId="0" borderId="39" xfId="11" applyFont="1" applyBorder="1" applyAlignment="1">
      <alignment horizontal="center" vertical="center"/>
    </xf>
    <xf numFmtId="0" fontId="19" fillId="0" borderId="31" xfId="11" applyFont="1" applyBorder="1" applyAlignment="1">
      <alignment horizontal="center" vertical="center"/>
    </xf>
    <xf numFmtId="0" fontId="19" fillId="0" borderId="42" xfId="11" applyFont="1" applyBorder="1" applyAlignment="1">
      <alignment horizontal="center" vertical="center"/>
    </xf>
    <xf numFmtId="181" fontId="19" fillId="0" borderId="37" xfId="11" applyNumberFormat="1" applyFont="1" applyFill="1" applyBorder="1" applyAlignment="1">
      <alignment horizontal="right" vertical="center" shrinkToFit="1"/>
    </xf>
    <xf numFmtId="181" fontId="19" fillId="0" borderId="64" xfId="11" applyNumberFormat="1" applyFont="1" applyFill="1" applyBorder="1" applyAlignment="1">
      <alignment horizontal="right" vertical="center" shrinkToFit="1"/>
    </xf>
    <xf numFmtId="0" fontId="1" fillId="0" borderId="0" xfId="11" applyFill="1" applyBorder="1" applyAlignment="1">
      <alignment horizontal="right" vertical="center" shrinkToFit="1"/>
    </xf>
    <xf numFmtId="181" fontId="19" fillId="0" borderId="41" xfId="11" applyNumberFormat="1" applyFont="1" applyFill="1" applyBorder="1" applyAlignment="1">
      <alignment horizontal="right" vertical="center" shrinkToFit="1"/>
    </xf>
    <xf numFmtId="0" fontId="1" fillId="0" borderId="12" xfId="11" applyFill="1" applyBorder="1" applyAlignment="1">
      <alignment horizontal="right" vertical="center" shrinkToFit="1"/>
    </xf>
    <xf numFmtId="181" fontId="19" fillId="0" borderId="12" xfId="11" applyNumberFormat="1" applyFont="1" applyFill="1" applyBorder="1" applyAlignment="1">
      <alignment horizontal="right" vertical="center" shrinkToFit="1"/>
    </xf>
    <xf numFmtId="0" fontId="1" fillId="0" borderId="48" xfId="11" applyFill="1" applyBorder="1" applyAlignment="1">
      <alignment horizontal="right" vertical="center" shrinkToFit="1"/>
    </xf>
    <xf numFmtId="0" fontId="19" fillId="0" borderId="41" xfId="11" applyFont="1" applyFill="1" applyBorder="1" applyAlignment="1">
      <alignment horizontal="center" vertical="center" textRotation="255"/>
    </xf>
    <xf numFmtId="0" fontId="19" fillId="0" borderId="48" xfId="11" applyFont="1" applyFill="1" applyBorder="1" applyAlignment="1">
      <alignment horizontal="center" vertical="center" textRotation="255"/>
    </xf>
    <xf numFmtId="0" fontId="19" fillId="0" borderId="64" xfId="11" applyFont="1" applyFill="1" applyBorder="1" applyAlignment="1">
      <alignment horizontal="center" vertical="center" textRotation="255"/>
    </xf>
    <xf numFmtId="0" fontId="19" fillId="0" borderId="38" xfId="11" applyFont="1" applyFill="1" applyBorder="1" applyAlignment="1">
      <alignment horizontal="center" vertical="center" textRotation="255"/>
    </xf>
    <xf numFmtId="0" fontId="19" fillId="0" borderId="37" xfId="11" applyFont="1" applyFill="1" applyBorder="1" applyAlignment="1">
      <alignment horizontal="center" vertical="center" textRotation="255"/>
    </xf>
    <xf numFmtId="0" fontId="19" fillId="0" borderId="40" xfId="11" applyFont="1" applyFill="1" applyBorder="1" applyAlignment="1">
      <alignment horizontal="center" vertical="center" textRotation="255"/>
    </xf>
    <xf numFmtId="0" fontId="19" fillId="0" borderId="41" xfId="11" applyFont="1" applyBorder="1" applyAlignment="1">
      <alignment horizontal="center" vertical="center" wrapText="1"/>
    </xf>
    <xf numFmtId="0" fontId="19" fillId="0" borderId="12" xfId="11" applyFont="1" applyBorder="1" applyAlignment="1">
      <alignment horizontal="center" vertical="center" wrapText="1"/>
    </xf>
    <xf numFmtId="0" fontId="19" fillId="0" borderId="64" xfId="11" applyFont="1" applyBorder="1" applyAlignment="1">
      <alignment horizontal="center" vertical="center" wrapText="1"/>
    </xf>
    <xf numFmtId="0" fontId="19" fillId="0" borderId="0" xfId="11" applyFont="1" applyBorder="1" applyAlignment="1">
      <alignment horizontal="center" vertical="center" wrapText="1"/>
    </xf>
    <xf numFmtId="0" fontId="19" fillId="0" borderId="37" xfId="11" applyFont="1" applyBorder="1" applyAlignment="1">
      <alignment horizontal="center" vertical="center" wrapText="1"/>
    </xf>
    <xf numFmtId="0" fontId="19" fillId="0" borderId="54" xfId="11" applyFont="1" applyBorder="1" applyAlignment="1">
      <alignment horizontal="center" vertical="center" wrapText="1"/>
    </xf>
    <xf numFmtId="0" fontId="19" fillId="0" borderId="12" xfId="11" applyFont="1" applyBorder="1" applyAlignment="1">
      <alignment vertical="center" textRotation="255"/>
    </xf>
    <xf numFmtId="0" fontId="19" fillId="0" borderId="0" xfId="11" applyFont="1" applyBorder="1" applyAlignment="1">
      <alignment vertical="center" textRotation="255"/>
    </xf>
    <xf numFmtId="0" fontId="19" fillId="0" borderId="54" xfId="11" applyFont="1" applyBorder="1" applyAlignment="1">
      <alignment vertical="center" textRotation="255"/>
    </xf>
    <xf numFmtId="0" fontId="19" fillId="0" borderId="41" xfId="11" applyFont="1" applyBorder="1">
      <alignment vertical="center"/>
    </xf>
    <xf numFmtId="0" fontId="19" fillId="0" borderId="12" xfId="11" applyFont="1" applyBorder="1">
      <alignment vertical="center"/>
    </xf>
    <xf numFmtId="0" fontId="19" fillId="0" borderId="48" xfId="11" applyFont="1" applyBorder="1">
      <alignment vertical="center"/>
    </xf>
    <xf numFmtId="0" fontId="1" fillId="0" borderId="31" xfId="11" applyBorder="1" applyAlignment="1">
      <alignment horizontal="center" vertical="center"/>
    </xf>
    <xf numFmtId="0" fontId="1" fillId="0" borderId="42" xfId="11" applyBorder="1" applyAlignment="1">
      <alignment horizontal="center" vertical="center"/>
    </xf>
    <xf numFmtId="178" fontId="19" fillId="0" borderId="87" xfId="11" applyNumberFormat="1" applyFont="1" applyFill="1" applyBorder="1" applyAlignment="1">
      <alignment horizontal="right" vertical="center" shrinkToFit="1"/>
    </xf>
    <xf numFmtId="0" fontId="25" fillId="0" borderId="64" xfId="11" applyFont="1" applyBorder="1">
      <alignment vertical="center"/>
    </xf>
    <xf numFmtId="0" fontId="25" fillId="0" borderId="0" xfId="11" applyFont="1" applyBorder="1">
      <alignment vertical="center"/>
    </xf>
    <xf numFmtId="0" fontId="25" fillId="0" borderId="38" xfId="11" applyFont="1" applyBorder="1">
      <alignment vertical="center"/>
    </xf>
    <xf numFmtId="0" fontId="19" fillId="0" borderId="64" xfId="11" applyFont="1" applyBorder="1" applyAlignment="1">
      <alignment vertical="center"/>
    </xf>
    <xf numFmtId="0" fontId="15" fillId="0" borderId="0" xfId="6" applyBorder="1" applyAlignment="1">
      <alignment vertical="center"/>
    </xf>
    <xf numFmtId="0" fontId="15" fillId="0" borderId="38" xfId="6" applyBorder="1" applyAlignment="1">
      <alignment vertical="center"/>
    </xf>
    <xf numFmtId="178" fontId="19" fillId="0" borderId="84" xfId="11" applyNumberFormat="1" applyFont="1" applyFill="1" applyBorder="1" applyAlignment="1">
      <alignment horizontal="right" vertical="center" shrinkToFit="1"/>
    </xf>
    <xf numFmtId="178" fontId="19" fillId="0" borderId="82" xfId="11" applyNumberFormat="1" applyFont="1" applyFill="1" applyBorder="1" applyAlignment="1">
      <alignment horizontal="right" vertical="center" shrinkToFit="1"/>
    </xf>
    <xf numFmtId="181" fontId="19" fillId="0" borderId="84" xfId="11" applyNumberFormat="1" applyFont="1" applyFill="1" applyBorder="1" applyAlignment="1">
      <alignment horizontal="right" vertical="center" shrinkToFit="1"/>
    </xf>
    <xf numFmtId="181" fontId="19" fillId="0" borderId="48" xfId="11" applyNumberFormat="1" applyFont="1" applyFill="1" applyBorder="1" applyAlignment="1">
      <alignment horizontal="right" vertical="center" shrinkToFit="1"/>
    </xf>
    <xf numFmtId="0" fontId="15" fillId="0" borderId="0" xfId="6" applyAlignment="1">
      <alignment vertical="center"/>
    </xf>
    <xf numFmtId="181" fontId="19" fillId="0" borderId="82" xfId="11" applyNumberFormat="1" applyFont="1" applyFill="1" applyBorder="1" applyAlignment="1">
      <alignment horizontal="right" vertical="center" shrinkToFit="1"/>
    </xf>
    <xf numFmtId="0" fontId="19" fillId="0" borderId="39" xfId="11" applyFont="1" applyFill="1" applyBorder="1" applyAlignment="1">
      <alignment horizontal="center" vertical="center"/>
    </xf>
    <xf numFmtId="0" fontId="19" fillId="0" borderId="31" xfId="11" applyFont="1" applyFill="1" applyBorder="1" applyAlignment="1">
      <alignment horizontal="center" vertical="center"/>
    </xf>
    <xf numFmtId="0" fontId="19" fillId="0" borderId="42" xfId="11" applyFont="1" applyFill="1" applyBorder="1" applyAlignment="1">
      <alignment horizontal="center" vertical="center"/>
    </xf>
    <xf numFmtId="0" fontId="19" fillId="0" borderId="37" xfId="11" applyFont="1" applyFill="1" applyBorder="1">
      <alignment vertical="center"/>
    </xf>
    <xf numFmtId="178" fontId="19" fillId="0" borderId="64" xfId="11" applyNumberFormat="1" applyFont="1" applyFill="1" applyBorder="1" applyAlignment="1">
      <alignment horizontal="right" vertical="center"/>
    </xf>
    <xf numFmtId="178" fontId="19" fillId="0" borderId="0" xfId="11" applyNumberFormat="1" applyFont="1" applyFill="1" applyBorder="1" applyAlignment="1">
      <alignment horizontal="right" vertical="center"/>
    </xf>
    <xf numFmtId="178" fontId="19" fillId="0" borderId="85" xfId="11" applyNumberFormat="1" applyFont="1" applyFill="1" applyBorder="1" applyAlignment="1">
      <alignment horizontal="right" vertical="center"/>
    </xf>
    <xf numFmtId="181" fontId="19" fillId="0" borderId="86" xfId="11" applyNumberFormat="1" applyFont="1" applyFill="1" applyBorder="1" applyAlignment="1">
      <alignment horizontal="right" vertical="center"/>
    </xf>
    <xf numFmtId="178" fontId="19" fillId="0" borderId="88" xfId="11" applyNumberFormat="1" applyFont="1" applyFill="1" applyBorder="1" applyAlignment="1">
      <alignment horizontal="right" vertical="center"/>
    </xf>
    <xf numFmtId="0" fontId="25" fillId="0" borderId="39" xfId="11" applyFont="1" applyFill="1" applyBorder="1" applyAlignment="1">
      <alignment horizontal="center" vertical="center"/>
    </xf>
    <xf numFmtId="0" fontId="25" fillId="0" borderId="31" xfId="11" applyFont="1" applyFill="1" applyBorder="1" applyAlignment="1">
      <alignment horizontal="center" vertical="center"/>
    </xf>
    <xf numFmtId="0" fontId="25" fillId="0" borderId="42" xfId="11" applyFont="1" applyFill="1" applyBorder="1" applyAlignment="1">
      <alignment horizontal="center" vertical="center"/>
    </xf>
    <xf numFmtId="178" fontId="19" fillId="0" borderId="38" xfId="11" applyNumberFormat="1" applyFont="1" applyFill="1" applyBorder="1" applyAlignment="1">
      <alignment horizontal="right" vertical="center"/>
    </xf>
    <xf numFmtId="181" fontId="19" fillId="0" borderId="83" xfId="11" applyNumberFormat="1" applyFont="1" applyFill="1" applyBorder="1" applyAlignment="1">
      <alignment horizontal="right" vertical="center" shrinkToFit="1"/>
    </xf>
    <xf numFmtId="178" fontId="19" fillId="0" borderId="83" xfId="11" applyNumberFormat="1" applyFont="1" applyFill="1" applyBorder="1" applyAlignment="1">
      <alignment horizontal="right" vertical="center" shrinkToFit="1"/>
    </xf>
    <xf numFmtId="49" fontId="22" fillId="0" borderId="1" xfId="11" applyNumberFormat="1" applyFont="1" applyFill="1" applyBorder="1" applyAlignment="1">
      <alignment horizontal="center" vertical="center"/>
    </xf>
    <xf numFmtId="49" fontId="22" fillId="0" borderId="2" xfId="11" applyNumberFormat="1" applyFont="1" applyFill="1" applyBorder="1" applyAlignment="1">
      <alignment horizontal="center" vertical="center"/>
    </xf>
    <xf numFmtId="49" fontId="22" fillId="0" borderId="3" xfId="11" applyNumberFormat="1" applyFont="1" applyFill="1" applyBorder="1" applyAlignment="1">
      <alignment horizontal="center" vertical="center"/>
    </xf>
    <xf numFmtId="0" fontId="19" fillId="0" borderId="34" xfId="11" applyFont="1" applyBorder="1" applyAlignment="1">
      <alignment horizontal="center" vertical="center"/>
    </xf>
    <xf numFmtId="0" fontId="33" fillId="6" borderId="75" xfId="12" applyFont="1" applyFill="1" applyBorder="1" applyAlignment="1" applyProtection="1">
      <alignment horizontal="center" vertical="center"/>
    </xf>
    <xf numFmtId="0" fontId="33" fillId="6" borderId="70" xfId="12" applyFont="1" applyFill="1" applyBorder="1" applyAlignment="1" applyProtection="1">
      <alignment horizontal="center" vertical="center"/>
    </xf>
    <xf numFmtId="187" fontId="33" fillId="6" borderId="130" xfId="14" applyNumberFormat="1" applyFont="1" applyFill="1" applyBorder="1" applyAlignment="1" applyProtection="1">
      <alignment horizontal="right" vertical="center" shrinkToFit="1"/>
    </xf>
    <xf numFmtId="187" fontId="33" fillId="6" borderId="18" xfId="14" applyNumberFormat="1" applyFont="1" applyFill="1" applyBorder="1" applyAlignment="1" applyProtection="1">
      <alignment horizontal="right" vertical="center" shrinkToFit="1"/>
    </xf>
    <xf numFmtId="187" fontId="33" fillId="6" borderId="184" xfId="14" applyNumberFormat="1" applyFont="1" applyFill="1" applyBorder="1" applyAlignment="1" applyProtection="1">
      <alignment horizontal="right" vertical="center" shrinkToFit="1"/>
    </xf>
    <xf numFmtId="187" fontId="33" fillId="6" borderId="166" xfId="14" applyNumberFormat="1" applyFont="1" applyFill="1" applyBorder="1" applyAlignment="1" applyProtection="1">
      <alignment horizontal="right" vertical="center" shrinkToFit="1"/>
    </xf>
    <xf numFmtId="187" fontId="33" fillId="6" borderId="167" xfId="14" applyNumberFormat="1" applyFont="1" applyFill="1" applyBorder="1" applyAlignment="1" applyProtection="1">
      <alignment horizontal="right" vertical="center" shrinkToFit="1"/>
    </xf>
    <xf numFmtId="187" fontId="33" fillId="6" borderId="185" xfId="14" applyNumberFormat="1" applyFont="1" applyFill="1" applyBorder="1" applyAlignment="1" applyProtection="1">
      <alignment horizontal="right" vertical="center" shrinkToFit="1"/>
    </xf>
    <xf numFmtId="0" fontId="33" fillId="6" borderId="74" xfId="12" applyFont="1" applyFill="1" applyBorder="1" applyProtection="1">
      <alignment vertical="center"/>
    </xf>
    <xf numFmtId="0" fontId="33" fillId="6" borderId="75" xfId="12" applyFont="1" applyFill="1" applyBorder="1" applyProtection="1">
      <alignment vertical="center"/>
    </xf>
    <xf numFmtId="0" fontId="33" fillId="6" borderId="70" xfId="12" applyFont="1" applyFill="1" applyBorder="1" applyProtection="1">
      <alignment vertical="center"/>
    </xf>
    <xf numFmtId="188" fontId="33" fillId="6" borderId="72" xfId="14" applyNumberFormat="1" applyFont="1" applyFill="1" applyBorder="1" applyAlignment="1" applyProtection="1">
      <alignment horizontal="right" vertical="center" shrinkToFit="1"/>
    </xf>
    <xf numFmtId="188" fontId="33" fillId="6" borderId="75" xfId="14" applyNumberFormat="1" applyFont="1" applyFill="1" applyBorder="1" applyAlignment="1" applyProtection="1">
      <alignment horizontal="right" vertical="center" shrinkToFit="1"/>
    </xf>
    <xf numFmtId="188" fontId="33" fillId="6" borderId="70" xfId="14" applyNumberFormat="1" applyFont="1" applyFill="1" applyBorder="1" applyAlignment="1" applyProtection="1">
      <alignment horizontal="right" vertical="center" shrinkToFit="1"/>
    </xf>
    <xf numFmtId="188" fontId="33" fillId="6" borderId="181" xfId="14" applyNumberFormat="1" applyFont="1" applyFill="1" applyBorder="1" applyAlignment="1" applyProtection="1">
      <alignment horizontal="right" vertical="center" shrinkToFit="1"/>
    </xf>
    <xf numFmtId="188" fontId="33" fillId="6" borderId="182" xfId="14" applyNumberFormat="1" applyFont="1" applyFill="1" applyBorder="1" applyAlignment="1" applyProtection="1">
      <alignment horizontal="right" vertical="center" shrinkToFit="1"/>
    </xf>
    <xf numFmtId="188" fontId="33" fillId="6" borderId="183" xfId="14" applyNumberFormat="1" applyFont="1" applyFill="1" applyBorder="1" applyAlignment="1" applyProtection="1">
      <alignment horizontal="right" vertical="center" shrinkToFit="1"/>
    </xf>
    <xf numFmtId="0" fontId="33" fillId="6" borderId="11" xfId="12" applyFont="1" applyFill="1" applyBorder="1" applyAlignment="1" applyProtection="1">
      <alignment horizontal="left" vertical="center" wrapText="1"/>
    </xf>
    <xf numFmtId="0" fontId="33" fillId="6" borderId="12" xfId="12" applyFont="1" applyFill="1" applyBorder="1" applyAlignment="1" applyProtection="1">
      <alignment horizontal="left" vertical="center" wrapText="1"/>
    </xf>
    <xf numFmtId="0" fontId="33" fillId="6" borderId="74" xfId="12" applyFont="1" applyFill="1" applyBorder="1" applyAlignment="1" applyProtection="1">
      <alignment horizontal="left" vertical="center" wrapText="1"/>
    </xf>
    <xf numFmtId="0" fontId="33" fillId="6" borderId="75" xfId="12" applyFont="1" applyFill="1" applyBorder="1" applyAlignment="1" applyProtection="1">
      <alignment horizontal="left" vertical="center" wrapText="1"/>
    </xf>
    <xf numFmtId="0" fontId="33" fillId="6" borderId="12" xfId="12" applyFont="1" applyFill="1" applyBorder="1" applyAlignment="1" applyProtection="1">
      <alignment horizontal="center" vertical="center"/>
    </xf>
    <xf numFmtId="0" fontId="33" fillId="6" borderId="48" xfId="12" applyFont="1" applyFill="1" applyBorder="1" applyAlignment="1" applyProtection="1">
      <alignment horizontal="center" vertical="center"/>
    </xf>
    <xf numFmtId="187" fontId="33" fillId="6" borderId="39" xfId="14" applyNumberFormat="1" applyFont="1" applyFill="1" applyBorder="1" applyAlignment="1" applyProtection="1">
      <alignment horizontal="right" vertical="center" shrinkToFit="1"/>
    </xf>
    <xf numFmtId="187" fontId="33" fillId="6" borderId="31" xfId="14" applyNumberFormat="1" applyFont="1" applyFill="1" applyBorder="1" applyAlignment="1" applyProtection="1">
      <alignment horizontal="right" vertical="center" shrinkToFit="1"/>
    </xf>
    <xf numFmtId="187" fontId="33" fillId="6" borderId="156" xfId="14" applyNumberFormat="1" applyFont="1" applyFill="1" applyBorder="1" applyAlignment="1" applyProtection="1">
      <alignment horizontal="right" vertical="center" shrinkToFit="1"/>
    </xf>
    <xf numFmtId="187" fontId="33" fillId="6" borderId="157" xfId="14" applyNumberFormat="1" applyFont="1" applyFill="1" applyBorder="1" applyAlignment="1" applyProtection="1">
      <alignment horizontal="right" vertical="center" shrinkToFit="1"/>
    </xf>
    <xf numFmtId="187" fontId="33" fillId="6" borderId="158" xfId="14" applyNumberFormat="1" applyFont="1" applyFill="1" applyBorder="1" applyAlignment="1" applyProtection="1">
      <alignment horizontal="right" vertical="center" shrinkToFit="1"/>
    </xf>
    <xf numFmtId="187" fontId="33" fillId="6" borderId="159" xfId="14" applyNumberFormat="1" applyFont="1" applyFill="1" applyBorder="1" applyAlignment="1" applyProtection="1">
      <alignment horizontal="right" vertical="center" shrinkToFit="1"/>
    </xf>
    <xf numFmtId="187" fontId="33" fillId="6" borderId="160" xfId="14" applyNumberFormat="1" applyFont="1" applyFill="1" applyBorder="1" applyAlignment="1" applyProtection="1">
      <alignment horizontal="right" vertical="center" shrinkToFit="1"/>
    </xf>
    <xf numFmtId="0" fontId="33" fillId="6" borderId="7" xfId="12" applyFont="1" applyFill="1" applyBorder="1" applyProtection="1">
      <alignment vertical="center"/>
    </xf>
    <xf numFmtId="0" fontId="33" fillId="6" borderId="0" xfId="12" applyFont="1" applyFill="1" applyBorder="1" applyProtection="1">
      <alignment vertical="center"/>
    </xf>
    <xf numFmtId="0" fontId="33" fillId="6" borderId="38" xfId="12" applyFont="1" applyFill="1" applyBorder="1" applyProtection="1">
      <alignment vertical="center"/>
    </xf>
    <xf numFmtId="188" fontId="33" fillId="6" borderId="64" xfId="14" applyNumberFormat="1" applyFont="1" applyFill="1" applyBorder="1" applyAlignment="1" applyProtection="1">
      <alignment horizontal="right" vertical="center" shrinkToFit="1"/>
    </xf>
    <xf numFmtId="188" fontId="33" fillId="6" borderId="0" xfId="14" applyNumberFormat="1" applyFont="1" applyFill="1" applyBorder="1" applyAlignment="1" applyProtection="1">
      <alignment horizontal="right" vertical="center" shrinkToFit="1"/>
    </xf>
    <xf numFmtId="188" fontId="33" fillId="6" borderId="38" xfId="14" applyNumberFormat="1" applyFont="1" applyFill="1" applyBorder="1" applyAlignment="1" applyProtection="1">
      <alignment horizontal="right" vertical="center" shrinkToFit="1"/>
    </xf>
    <xf numFmtId="188" fontId="33" fillId="6" borderId="0" xfId="14" applyNumberFormat="1" applyFont="1" applyFill="1" applyAlignment="1" applyProtection="1">
      <alignment horizontal="right" vertical="center" shrinkToFit="1"/>
    </xf>
    <xf numFmtId="188" fontId="33" fillId="6" borderId="66" xfId="14" applyNumberFormat="1" applyFont="1" applyFill="1" applyBorder="1" applyAlignment="1" applyProtection="1">
      <alignment horizontal="right" vertical="center" shrinkToFit="1"/>
    </xf>
    <xf numFmtId="0" fontId="35" fillId="6" borderId="24" xfId="12" applyFont="1" applyFill="1" applyBorder="1" applyAlignment="1" applyProtection="1">
      <alignment horizontal="left" vertical="center"/>
    </xf>
    <xf numFmtId="0" fontId="33" fillId="6" borderId="54" xfId="12" applyFont="1" applyFill="1" applyBorder="1" applyAlignment="1" applyProtection="1">
      <alignment horizontal="left" vertical="center"/>
    </xf>
    <xf numFmtId="0" fontId="33" fillId="6" borderId="54" xfId="12" applyFont="1" applyFill="1" applyBorder="1" applyAlignment="1" applyProtection="1">
      <alignment horizontal="right" vertical="center" wrapText="1"/>
    </xf>
    <xf numFmtId="0" fontId="33" fillId="6" borderId="54" xfId="12" applyFont="1" applyFill="1" applyBorder="1" applyAlignment="1" applyProtection="1">
      <alignment horizontal="right" vertical="center"/>
    </xf>
    <xf numFmtId="0" fontId="33" fillId="6" borderId="40" xfId="12" applyFont="1" applyFill="1" applyBorder="1" applyAlignment="1" applyProtection="1">
      <alignment horizontal="right" vertical="center"/>
    </xf>
    <xf numFmtId="177" fontId="33" fillId="6" borderId="37" xfId="14" applyNumberFormat="1" applyFont="1" applyFill="1" applyBorder="1" applyAlignment="1" applyProtection="1">
      <alignment horizontal="right" vertical="center" shrinkToFit="1"/>
    </xf>
    <xf numFmtId="177" fontId="33" fillId="6" borderId="54" xfId="14" applyNumberFormat="1" applyFont="1" applyFill="1" applyBorder="1" applyAlignment="1" applyProtection="1">
      <alignment horizontal="right" vertical="center" shrinkToFit="1"/>
    </xf>
    <xf numFmtId="177" fontId="33" fillId="6" borderId="89" xfId="14" applyNumberFormat="1" applyFont="1" applyFill="1" applyBorder="1" applyAlignment="1" applyProtection="1">
      <alignment horizontal="right" vertical="center" shrinkToFit="1"/>
    </xf>
    <xf numFmtId="177" fontId="33" fillId="6" borderId="91" xfId="14" applyNumberFormat="1" applyFont="1" applyFill="1" applyBorder="1" applyAlignment="1" applyProtection="1">
      <alignment horizontal="right" vertical="center" shrinkToFit="1"/>
    </xf>
    <xf numFmtId="187" fontId="33" fillId="6" borderId="178" xfId="14" applyNumberFormat="1" applyFont="1" applyFill="1" applyBorder="1" applyAlignment="1" applyProtection="1">
      <alignment horizontal="right" vertical="center" shrinkToFit="1"/>
    </xf>
    <xf numFmtId="187" fontId="33" fillId="6" borderId="179" xfId="14" applyNumberFormat="1" applyFont="1" applyFill="1" applyBorder="1" applyAlignment="1" applyProtection="1">
      <alignment horizontal="right" vertical="center" shrinkToFit="1"/>
    </xf>
    <xf numFmtId="187" fontId="33" fillId="6" borderId="180" xfId="14" applyNumberFormat="1" applyFont="1" applyFill="1" applyBorder="1" applyAlignment="1" applyProtection="1">
      <alignment horizontal="right" vertical="center" shrinkToFit="1"/>
    </xf>
    <xf numFmtId="176" fontId="33" fillId="6" borderId="64" xfId="14" applyNumberFormat="1" applyFont="1" applyFill="1" applyBorder="1" applyAlignment="1" applyProtection="1">
      <alignment horizontal="right" vertical="center" shrinkToFit="1"/>
    </xf>
    <xf numFmtId="176" fontId="33" fillId="6" borderId="0" xfId="14" applyNumberFormat="1" applyFont="1" applyFill="1" applyBorder="1" applyAlignment="1" applyProtection="1">
      <alignment horizontal="right" vertical="center" shrinkToFit="1"/>
    </xf>
    <xf numFmtId="176" fontId="33" fillId="6" borderId="38" xfId="14" applyNumberFormat="1" applyFont="1" applyFill="1" applyBorder="1" applyAlignment="1" applyProtection="1">
      <alignment horizontal="right" vertical="center" shrinkToFit="1"/>
    </xf>
    <xf numFmtId="176" fontId="33" fillId="6" borderId="0" xfId="14" applyNumberFormat="1" applyFont="1" applyFill="1" applyAlignment="1" applyProtection="1">
      <alignment horizontal="right" vertical="center" shrinkToFit="1"/>
    </xf>
    <xf numFmtId="176" fontId="33" fillId="6" borderId="66" xfId="14" applyNumberFormat="1" applyFont="1" applyFill="1" applyBorder="1" applyAlignment="1" applyProtection="1">
      <alignment horizontal="right" vertical="center" shrinkToFit="1"/>
    </xf>
    <xf numFmtId="0" fontId="33" fillId="6" borderId="7" xfId="12" applyFont="1" applyFill="1" applyBorder="1" applyAlignment="1" applyProtection="1">
      <alignment horizontal="left" vertical="center"/>
    </xf>
    <xf numFmtId="0" fontId="33" fillId="6" borderId="0" xfId="12" applyFont="1" applyFill="1" applyBorder="1" applyAlignment="1" applyProtection="1">
      <alignment horizontal="left" vertical="center"/>
    </xf>
    <xf numFmtId="0" fontId="33" fillId="6" borderId="0" xfId="12" applyFont="1" applyFill="1" applyBorder="1" applyAlignment="1" applyProtection="1">
      <alignment horizontal="right" vertical="center" wrapText="1"/>
    </xf>
    <xf numFmtId="0" fontId="33" fillId="6" borderId="0" xfId="12" applyFont="1" applyFill="1" applyBorder="1" applyAlignment="1" applyProtection="1">
      <alignment horizontal="right" vertical="center"/>
    </xf>
    <xf numFmtId="0" fontId="33" fillId="6" borderId="38" xfId="12" applyFont="1" applyFill="1" applyBorder="1" applyAlignment="1" applyProtection="1">
      <alignment horizontal="right" vertical="center"/>
    </xf>
    <xf numFmtId="177" fontId="33" fillId="6" borderId="64" xfId="14" applyNumberFormat="1" applyFont="1" applyFill="1" applyBorder="1" applyAlignment="1" applyProtection="1">
      <alignment horizontal="right" vertical="center" shrinkToFit="1"/>
    </xf>
    <xf numFmtId="177" fontId="33" fillId="6" borderId="0" xfId="14" applyNumberFormat="1" applyFont="1" applyFill="1" applyBorder="1" applyAlignment="1" applyProtection="1">
      <alignment horizontal="right" vertical="center" shrinkToFit="1"/>
    </xf>
    <xf numFmtId="177" fontId="33" fillId="6" borderId="85" xfId="14" applyNumberFormat="1" applyFont="1" applyFill="1" applyBorder="1" applyAlignment="1" applyProtection="1">
      <alignment horizontal="right" vertical="center" shrinkToFit="1"/>
    </xf>
    <xf numFmtId="177" fontId="33" fillId="6" borderId="88" xfId="14" applyNumberFormat="1" applyFont="1" applyFill="1" applyBorder="1" applyAlignment="1" applyProtection="1">
      <alignment horizontal="right" vertical="center" shrinkToFit="1"/>
    </xf>
    <xf numFmtId="187" fontId="33" fillId="6" borderId="175" xfId="14" applyNumberFormat="1" applyFont="1" applyFill="1" applyBorder="1" applyAlignment="1" applyProtection="1">
      <alignment horizontal="right" vertical="center" shrinkToFit="1"/>
    </xf>
    <xf numFmtId="187" fontId="33" fillId="6" borderId="176" xfId="14" applyNumberFormat="1" applyFont="1" applyFill="1" applyBorder="1" applyAlignment="1" applyProtection="1">
      <alignment horizontal="right" vertical="center" shrinkToFit="1"/>
    </xf>
    <xf numFmtId="187" fontId="33" fillId="6" borderId="177" xfId="14" applyNumberFormat="1" applyFont="1" applyFill="1" applyBorder="1" applyAlignment="1" applyProtection="1">
      <alignment horizontal="right" vertical="center" shrinkToFit="1"/>
    </xf>
    <xf numFmtId="176" fontId="33" fillId="6" borderId="41" xfId="14" applyNumberFormat="1" applyFont="1" applyFill="1" applyBorder="1" applyAlignment="1" applyProtection="1">
      <alignment horizontal="right" vertical="center" shrinkToFit="1"/>
    </xf>
    <xf numFmtId="176" fontId="33" fillId="6" borderId="12" xfId="14" applyNumberFormat="1" applyFont="1" applyFill="1" applyBorder="1" applyAlignment="1" applyProtection="1">
      <alignment horizontal="right" vertical="center" shrinkToFit="1"/>
    </xf>
    <xf numFmtId="176" fontId="33" fillId="6" borderId="13" xfId="14" applyNumberFormat="1" applyFont="1" applyFill="1" applyBorder="1" applyAlignment="1" applyProtection="1">
      <alignment horizontal="right" vertical="center" shrinkToFit="1"/>
    </xf>
    <xf numFmtId="0" fontId="33" fillId="6" borderId="72" xfId="12" applyFont="1" applyFill="1" applyBorder="1" applyProtection="1">
      <alignment vertical="center"/>
    </xf>
    <xf numFmtId="177" fontId="33" fillId="6" borderId="172" xfId="14" applyNumberFormat="1" applyFont="1" applyFill="1" applyBorder="1" applyAlignment="1" applyProtection="1">
      <alignment horizontal="right" vertical="center" shrinkToFit="1"/>
    </xf>
    <xf numFmtId="177" fontId="33" fillId="6" borderId="173" xfId="14" applyNumberFormat="1" applyFont="1" applyFill="1" applyBorder="1" applyAlignment="1" applyProtection="1">
      <alignment horizontal="right" vertical="center" shrinkToFit="1"/>
    </xf>
    <xf numFmtId="187" fontId="33" fillId="6" borderId="173" xfId="14" applyNumberFormat="1" applyFont="1" applyFill="1" applyBorder="1" applyAlignment="1" applyProtection="1">
      <alignment horizontal="right" vertical="center" shrinkToFit="1"/>
    </xf>
    <xf numFmtId="187" fontId="33" fillId="6" borderId="174" xfId="14" applyNumberFormat="1" applyFont="1" applyFill="1" applyBorder="1" applyAlignment="1" applyProtection="1">
      <alignment horizontal="right" vertical="center" shrinkToFit="1"/>
    </xf>
    <xf numFmtId="187" fontId="33" fillId="6" borderId="86" xfId="14" applyNumberFormat="1" applyFont="1" applyFill="1" applyBorder="1" applyAlignment="1" applyProtection="1">
      <alignment horizontal="right" vertical="center" shrinkToFit="1"/>
    </xf>
    <xf numFmtId="187" fontId="33" fillId="6" borderId="155" xfId="14" applyNumberFormat="1" applyFont="1" applyFill="1" applyBorder="1" applyAlignment="1" applyProtection="1">
      <alignment horizontal="right" vertical="center" shrinkToFit="1"/>
    </xf>
    <xf numFmtId="0" fontId="33" fillId="6" borderId="11" xfId="12" applyFont="1" applyFill="1" applyBorder="1" applyAlignment="1" applyProtection="1">
      <alignment horizontal="left" vertical="center"/>
    </xf>
    <xf numFmtId="0" fontId="33" fillId="6" borderId="12" xfId="12" applyFont="1" applyFill="1" applyBorder="1" applyAlignment="1" applyProtection="1">
      <alignment horizontal="left" vertical="center"/>
    </xf>
    <xf numFmtId="0" fontId="33" fillId="6" borderId="12" xfId="12" applyFont="1" applyFill="1" applyBorder="1" applyAlignment="1" applyProtection="1">
      <alignment horizontal="right" vertical="center"/>
    </xf>
    <xf numFmtId="0" fontId="33" fillId="6" borderId="48" xfId="12" applyFont="1" applyFill="1" applyBorder="1" applyAlignment="1" applyProtection="1">
      <alignment horizontal="right" vertical="center"/>
    </xf>
    <xf numFmtId="177" fontId="33" fillId="6" borderId="41" xfId="13" applyNumberFormat="1" applyFont="1" applyFill="1" applyBorder="1" applyAlignment="1" applyProtection="1">
      <alignment horizontal="right" vertical="center" shrinkToFit="1"/>
    </xf>
    <xf numFmtId="177" fontId="33" fillId="6" borderId="12" xfId="13" applyNumberFormat="1" applyFont="1" applyFill="1" applyBorder="1" applyAlignment="1" applyProtection="1">
      <alignment horizontal="right" vertical="center" shrinkToFit="1"/>
    </xf>
    <xf numFmtId="177" fontId="33" fillId="6" borderId="82" xfId="13" applyNumberFormat="1" applyFont="1" applyFill="1" applyBorder="1" applyAlignment="1" applyProtection="1">
      <alignment horizontal="right" vertical="center" shrinkToFit="1"/>
    </xf>
    <xf numFmtId="177" fontId="33" fillId="6" borderId="84" xfId="13" applyNumberFormat="1" applyFont="1" applyFill="1" applyBorder="1" applyAlignment="1" applyProtection="1">
      <alignment horizontal="right" vertical="center" shrinkToFit="1"/>
    </xf>
    <xf numFmtId="187" fontId="33" fillId="6" borderId="169" xfId="14" applyNumberFormat="1" applyFont="1" applyFill="1" applyBorder="1" applyAlignment="1" applyProtection="1">
      <alignment horizontal="right" vertical="center" shrinkToFit="1"/>
    </xf>
    <xf numFmtId="187" fontId="33" fillId="6" borderId="170" xfId="14" applyNumberFormat="1" applyFont="1" applyFill="1" applyBorder="1" applyAlignment="1" applyProtection="1">
      <alignment horizontal="right" vertical="center" shrinkToFit="1"/>
    </xf>
    <xf numFmtId="187" fontId="33" fillId="6" borderId="171" xfId="14" applyNumberFormat="1" applyFont="1" applyFill="1" applyBorder="1" applyAlignment="1" applyProtection="1">
      <alignment horizontal="right" vertical="center" shrinkToFit="1"/>
    </xf>
    <xf numFmtId="0" fontId="33" fillId="6" borderId="11" xfId="12" applyFont="1" applyFill="1" applyBorder="1" applyProtection="1">
      <alignment vertical="center"/>
    </xf>
    <xf numFmtId="0" fontId="33" fillId="6" borderId="12" xfId="12" applyFont="1" applyFill="1" applyBorder="1" applyProtection="1">
      <alignment vertical="center"/>
    </xf>
    <xf numFmtId="0" fontId="33" fillId="6" borderId="48" xfId="12" applyFont="1" applyFill="1" applyBorder="1" applyProtection="1">
      <alignment vertical="center"/>
    </xf>
    <xf numFmtId="176" fontId="33" fillId="6" borderId="48" xfId="14" applyNumberFormat="1" applyFont="1" applyFill="1" applyBorder="1" applyAlignment="1" applyProtection="1">
      <alignment horizontal="right" vertical="center" shrinkToFit="1"/>
    </xf>
    <xf numFmtId="0" fontId="33" fillId="6" borderId="45" xfId="12" applyFont="1" applyFill="1" applyBorder="1" applyAlignment="1" applyProtection="1">
      <alignment horizontal="center" vertical="center"/>
    </xf>
    <xf numFmtId="0" fontId="33" fillId="6" borderId="25" xfId="12" applyFont="1" applyFill="1" applyBorder="1" applyAlignment="1" applyProtection="1">
      <alignment horizontal="center" vertical="center"/>
    </xf>
    <xf numFmtId="0" fontId="33" fillId="6" borderId="46" xfId="12" applyFont="1" applyFill="1" applyBorder="1" applyAlignment="1" applyProtection="1">
      <alignment horizontal="center" vertical="center"/>
    </xf>
    <xf numFmtId="0" fontId="33" fillId="6" borderId="26" xfId="12" applyFont="1" applyFill="1" applyBorder="1" applyAlignment="1" applyProtection="1">
      <alignment horizontal="center" vertical="center"/>
    </xf>
    <xf numFmtId="0" fontId="33" fillId="6" borderId="64" xfId="12" applyFont="1" applyFill="1" applyBorder="1" applyProtection="1">
      <alignment vertical="center"/>
    </xf>
    <xf numFmtId="177" fontId="33" fillId="6" borderId="154" xfId="14" applyNumberFormat="1" applyFont="1" applyFill="1" applyBorder="1" applyAlignment="1" applyProtection="1">
      <alignment horizontal="right" vertical="center" shrinkToFit="1"/>
    </xf>
    <xf numFmtId="177" fontId="33" fillId="6" borderId="86" xfId="14" applyNumberFormat="1" applyFont="1" applyFill="1" applyBorder="1" applyAlignment="1" applyProtection="1">
      <alignment horizontal="right" vertical="center" shrinkToFit="1"/>
    </xf>
    <xf numFmtId="0" fontId="33" fillId="6" borderId="11" xfId="12" applyFont="1" applyFill="1" applyBorder="1" applyAlignment="1" applyProtection="1">
      <alignment horizontal="center" vertical="center" textRotation="255" wrapText="1"/>
    </xf>
    <xf numFmtId="0" fontId="33" fillId="6" borderId="48" xfId="12" applyFont="1" applyFill="1" applyBorder="1" applyAlignment="1" applyProtection="1">
      <alignment horizontal="center" vertical="center" textRotation="255" wrapText="1"/>
    </xf>
    <xf numFmtId="0" fontId="33" fillId="6" borderId="7" xfId="12" applyFont="1" applyFill="1" applyBorder="1" applyAlignment="1" applyProtection="1">
      <alignment horizontal="center" vertical="center" textRotation="255" wrapText="1"/>
    </xf>
    <xf numFmtId="0" fontId="33" fillId="6" borderId="38" xfId="12" applyFont="1" applyFill="1" applyBorder="1" applyAlignment="1" applyProtection="1">
      <alignment horizontal="center" vertical="center" textRotation="255" wrapText="1"/>
    </xf>
    <xf numFmtId="0" fontId="33" fillId="6" borderId="24" xfId="12" applyFont="1" applyFill="1" applyBorder="1" applyAlignment="1" applyProtection="1">
      <alignment horizontal="center" vertical="center" textRotation="255" wrapText="1"/>
    </xf>
    <xf numFmtId="0" fontId="33" fillId="6" borderId="40" xfId="12" applyFont="1" applyFill="1" applyBorder="1" applyAlignment="1" applyProtection="1">
      <alignment horizontal="center" vertical="center" textRotation="255" wrapText="1"/>
    </xf>
    <xf numFmtId="0" fontId="33" fillId="6" borderId="64" xfId="12" applyFont="1" applyFill="1" applyBorder="1" applyAlignment="1" applyProtection="1">
      <alignment vertical="center"/>
    </xf>
    <xf numFmtId="0" fontId="33" fillId="6" borderId="0" xfId="12" applyFont="1" applyFill="1" applyBorder="1" applyAlignment="1" applyProtection="1">
      <alignment vertical="center"/>
    </xf>
    <xf numFmtId="0" fontId="33" fillId="6" borderId="38" xfId="12" applyFont="1" applyFill="1" applyBorder="1" applyAlignment="1" applyProtection="1">
      <alignment vertical="center"/>
    </xf>
    <xf numFmtId="187" fontId="33" fillId="6" borderId="88" xfId="14" applyNumberFormat="1" applyFont="1" applyFill="1" applyBorder="1" applyAlignment="1" applyProtection="1">
      <alignment horizontal="right" vertical="center" shrinkToFit="1"/>
    </xf>
    <xf numFmtId="187" fontId="33" fillId="6" borderId="0" xfId="14" applyNumberFormat="1" applyFont="1" applyFill="1" applyBorder="1" applyAlignment="1" applyProtection="1">
      <alignment horizontal="right" vertical="center" shrinkToFit="1"/>
    </xf>
    <xf numFmtId="187" fontId="33" fillId="6" borderId="66" xfId="14" applyNumberFormat="1" applyFont="1" applyFill="1" applyBorder="1" applyAlignment="1" applyProtection="1">
      <alignment horizontal="right" vertical="center" shrinkToFit="1"/>
    </xf>
    <xf numFmtId="0" fontId="33" fillId="6" borderId="17" xfId="12" applyFont="1" applyFill="1" applyBorder="1" applyAlignment="1" applyProtection="1">
      <alignment horizontal="left" vertical="center" wrapText="1"/>
    </xf>
    <xf numFmtId="0" fontId="33" fillId="6" borderId="18" xfId="12" applyFont="1" applyFill="1" applyBorder="1" applyAlignment="1" applyProtection="1">
      <alignment horizontal="left" vertical="center"/>
    </xf>
    <xf numFmtId="0" fontId="33" fillId="6" borderId="43" xfId="12" applyFont="1" applyFill="1" applyBorder="1" applyAlignment="1" applyProtection="1">
      <alignment horizontal="left" vertical="center"/>
    </xf>
    <xf numFmtId="187" fontId="33" fillId="6" borderId="128" xfId="14" applyNumberFormat="1" applyFont="1" applyFill="1" applyBorder="1" applyAlignment="1" applyProtection="1">
      <alignment horizontal="right" vertical="center" shrinkToFit="1"/>
    </xf>
    <xf numFmtId="187" fontId="33" fillId="6" borderId="129" xfId="14" applyNumberFormat="1" applyFont="1" applyFill="1" applyBorder="1" applyAlignment="1" applyProtection="1">
      <alignment horizontal="right" vertical="center" shrinkToFit="1"/>
    </xf>
    <xf numFmtId="177" fontId="33" fillId="6" borderId="164" xfId="14" applyNumberFormat="1" applyFont="1" applyFill="1" applyBorder="1" applyAlignment="1" applyProtection="1">
      <alignment horizontal="right" vertical="center" shrinkToFit="1"/>
    </xf>
    <xf numFmtId="177" fontId="33" fillId="6" borderId="165" xfId="14" applyNumberFormat="1" applyFont="1" applyFill="1" applyBorder="1" applyAlignment="1" applyProtection="1">
      <alignment horizontal="right" vertical="center" shrinkToFit="1"/>
    </xf>
    <xf numFmtId="187" fontId="33" fillId="6" borderId="162" xfId="14" applyNumberFormat="1" applyFont="1" applyFill="1" applyBorder="1" applyAlignment="1" applyProtection="1">
      <alignment horizontal="right" vertical="center" shrinkToFit="1"/>
    </xf>
    <xf numFmtId="0" fontId="33" fillId="6" borderId="64" xfId="14" applyFont="1" applyFill="1" applyBorder="1" applyAlignment="1" applyProtection="1">
      <alignment horizontal="left" vertical="center" shrinkToFit="1"/>
    </xf>
    <xf numFmtId="0" fontId="33" fillId="6" borderId="0" xfId="14" applyFont="1" applyFill="1" applyBorder="1" applyAlignment="1" applyProtection="1">
      <alignment horizontal="left" vertical="center" shrinkToFit="1"/>
    </xf>
    <xf numFmtId="0" fontId="33" fillId="6" borderId="38" xfId="14" applyFont="1" applyFill="1" applyBorder="1" applyAlignment="1" applyProtection="1">
      <alignment horizontal="left" vertical="center" shrinkToFit="1"/>
    </xf>
    <xf numFmtId="0" fontId="33" fillId="6" borderId="37" xfId="12" applyFont="1" applyFill="1" applyBorder="1" applyAlignment="1" applyProtection="1">
      <alignment vertical="center"/>
    </xf>
    <xf numFmtId="0" fontId="33" fillId="6" borderId="54" xfId="12" applyFont="1" applyFill="1" applyBorder="1" applyAlignment="1" applyProtection="1">
      <alignment vertical="center"/>
    </xf>
    <xf numFmtId="0" fontId="33" fillId="6" borderId="40" xfId="12" applyFont="1" applyFill="1" applyBorder="1" applyAlignment="1" applyProtection="1">
      <alignment vertical="center"/>
    </xf>
    <xf numFmtId="0" fontId="33" fillId="6" borderId="81" xfId="12" applyFont="1" applyFill="1" applyBorder="1" applyAlignment="1" applyProtection="1">
      <alignment horizontal="center" vertical="center"/>
    </xf>
    <xf numFmtId="177" fontId="33" fillId="6" borderId="83" xfId="14" applyNumberFormat="1" applyFont="1" applyFill="1" applyBorder="1" applyAlignment="1" applyProtection="1">
      <alignment horizontal="right" vertical="center" shrinkToFit="1"/>
    </xf>
    <xf numFmtId="187" fontId="33" fillId="6" borderId="83" xfId="14" applyNumberFormat="1" applyFont="1" applyFill="1" applyBorder="1" applyAlignment="1" applyProtection="1">
      <alignment horizontal="right" vertical="center" shrinkToFit="1"/>
    </xf>
    <xf numFmtId="187" fontId="33" fillId="6" borderId="153" xfId="14" applyNumberFormat="1" applyFont="1" applyFill="1" applyBorder="1" applyAlignment="1" applyProtection="1">
      <alignment horizontal="right" vertical="center" shrinkToFit="1"/>
    </xf>
    <xf numFmtId="177" fontId="33" fillId="6" borderId="90" xfId="14" applyNumberFormat="1" applyFont="1" applyFill="1" applyBorder="1" applyAlignment="1" applyProtection="1">
      <alignment horizontal="right" vertical="center" shrinkToFit="1"/>
    </xf>
    <xf numFmtId="187" fontId="33" fillId="6" borderId="163" xfId="14" applyNumberFormat="1" applyFont="1" applyFill="1" applyBorder="1" applyAlignment="1" applyProtection="1">
      <alignment horizontal="right" vertical="center" shrinkToFit="1"/>
    </xf>
    <xf numFmtId="187" fontId="33" fillId="6" borderId="47" xfId="14" applyNumberFormat="1" applyFont="1" applyFill="1" applyBorder="1" applyAlignment="1" applyProtection="1">
      <alignment horizontal="right" vertical="center" shrinkToFit="1"/>
    </xf>
    <xf numFmtId="187" fontId="33" fillId="6" borderId="91" xfId="14" applyNumberFormat="1" applyFont="1" applyFill="1" applyBorder="1" applyAlignment="1" applyProtection="1">
      <alignment horizontal="right" vertical="center" shrinkToFit="1"/>
    </xf>
    <xf numFmtId="187" fontId="33" fillId="6" borderId="54" xfId="14" applyNumberFormat="1" applyFont="1" applyFill="1" applyBorder="1" applyAlignment="1" applyProtection="1">
      <alignment horizontal="right" vertical="center" shrinkToFit="1"/>
    </xf>
    <xf numFmtId="187" fontId="33" fillId="6" borderId="67" xfId="14" applyNumberFormat="1" applyFont="1" applyFill="1" applyBorder="1" applyAlignment="1" applyProtection="1">
      <alignment horizontal="right" vertical="center" shrinkToFit="1"/>
    </xf>
    <xf numFmtId="0" fontId="33" fillId="6" borderId="11" xfId="12" applyFont="1" applyFill="1" applyBorder="1" applyAlignment="1" applyProtection="1">
      <alignment horizontal="center" vertical="center" wrapText="1"/>
    </xf>
    <xf numFmtId="0" fontId="33" fillId="6" borderId="12" xfId="12" applyFont="1" applyFill="1" applyBorder="1" applyAlignment="1" applyProtection="1">
      <alignment horizontal="center" vertical="center" wrapText="1"/>
    </xf>
    <xf numFmtId="0" fontId="33" fillId="6" borderId="48" xfId="12" applyFont="1" applyFill="1" applyBorder="1" applyAlignment="1" applyProtection="1">
      <alignment horizontal="center" vertical="center" wrapText="1"/>
    </xf>
    <xf numFmtId="0" fontId="33" fillId="6" borderId="7" xfId="12" applyFont="1" applyFill="1" applyBorder="1" applyAlignment="1" applyProtection="1">
      <alignment horizontal="center" vertical="center" wrapText="1"/>
    </xf>
    <xf numFmtId="0" fontId="33" fillId="6" borderId="0" xfId="12" applyFont="1" applyFill="1" applyBorder="1" applyAlignment="1" applyProtection="1">
      <alignment horizontal="center" vertical="center" wrapText="1"/>
    </xf>
    <xf numFmtId="0" fontId="33" fillId="6" borderId="38" xfId="12" applyFont="1" applyFill="1" applyBorder="1" applyAlignment="1" applyProtection="1">
      <alignment horizontal="center" vertical="center" wrapText="1"/>
    </xf>
    <xf numFmtId="0" fontId="33" fillId="6" borderId="74" xfId="12" applyFont="1" applyFill="1" applyBorder="1" applyAlignment="1" applyProtection="1">
      <alignment horizontal="center" vertical="center" wrapText="1"/>
    </xf>
    <xf numFmtId="0" fontId="33" fillId="6" borderId="75" xfId="12" applyFont="1" applyFill="1" applyBorder="1" applyAlignment="1" applyProtection="1">
      <alignment horizontal="center" vertical="center" wrapText="1"/>
    </xf>
    <xf numFmtId="0" fontId="33" fillId="6" borderId="70" xfId="12" applyFont="1" applyFill="1" applyBorder="1" applyAlignment="1" applyProtection="1">
      <alignment horizontal="center" vertical="center" wrapText="1"/>
    </xf>
    <xf numFmtId="0" fontId="33" fillId="6" borderId="41" xfId="12" applyFont="1" applyFill="1" applyBorder="1" applyProtection="1">
      <alignment vertical="center"/>
    </xf>
    <xf numFmtId="177" fontId="33" fillId="6" borderId="151" xfId="14" applyNumberFormat="1" applyFont="1" applyFill="1" applyBorder="1" applyAlignment="1" applyProtection="1">
      <alignment horizontal="right" vertical="center" shrinkToFit="1"/>
    </xf>
    <xf numFmtId="187" fontId="33" fillId="6" borderId="168" xfId="14" applyNumberFormat="1" applyFont="1" applyFill="1" applyBorder="1" applyAlignment="1" applyProtection="1">
      <alignment horizontal="right" vertical="center" shrinkToFit="1"/>
    </xf>
    <xf numFmtId="0" fontId="33" fillId="6" borderId="64" xfId="12" applyFont="1" applyFill="1" applyBorder="1" applyAlignment="1" applyProtection="1">
      <alignment vertical="center" shrinkToFit="1"/>
    </xf>
    <xf numFmtId="0" fontId="33" fillId="6" borderId="0" xfId="12" applyFont="1" applyFill="1" applyBorder="1" applyAlignment="1" applyProtection="1">
      <alignment vertical="center" shrinkToFit="1"/>
    </xf>
    <xf numFmtId="0" fontId="33" fillId="6" borderId="38" xfId="12" applyFont="1" applyFill="1" applyBorder="1" applyAlignment="1" applyProtection="1">
      <alignment vertical="center" shrinkToFit="1"/>
    </xf>
    <xf numFmtId="187" fontId="33" fillId="6" borderId="152" xfId="14" applyNumberFormat="1" applyFont="1" applyFill="1" applyBorder="1" applyAlignment="1" applyProtection="1">
      <alignment horizontal="right" vertical="center" shrinkToFit="1"/>
    </xf>
    <xf numFmtId="187" fontId="33" fillId="6" borderId="15" xfId="14" applyNumberFormat="1" applyFont="1" applyFill="1" applyBorder="1" applyAlignment="1" applyProtection="1">
      <alignment horizontal="right" vertical="center" shrinkToFit="1"/>
    </xf>
    <xf numFmtId="0" fontId="33" fillId="6" borderId="41" xfId="12" applyFont="1" applyFill="1" applyBorder="1" applyAlignment="1" applyProtection="1">
      <alignment horizontal="center" vertical="center" wrapText="1"/>
    </xf>
    <xf numFmtId="0" fontId="33" fillId="6" borderId="64" xfId="12" applyFont="1" applyFill="1" applyBorder="1" applyAlignment="1" applyProtection="1">
      <alignment horizontal="center" vertical="center" wrapText="1"/>
    </xf>
    <xf numFmtId="0" fontId="33" fillId="6" borderId="54" xfId="12" applyFont="1" applyFill="1" applyBorder="1" applyAlignment="1" applyProtection="1">
      <alignment horizontal="center" vertical="center" wrapText="1"/>
    </xf>
    <xf numFmtId="0" fontId="33" fillId="6" borderId="40" xfId="12" applyFont="1" applyFill="1" applyBorder="1" applyAlignment="1" applyProtection="1">
      <alignment horizontal="center" vertical="center" wrapText="1"/>
    </xf>
    <xf numFmtId="0" fontId="33" fillId="6" borderId="41" xfId="14" applyFont="1" applyFill="1" applyBorder="1" applyAlignment="1" applyProtection="1">
      <alignment horizontal="left" vertical="center" shrinkToFit="1"/>
    </xf>
    <xf numFmtId="0" fontId="33" fillId="6" borderId="12" xfId="14" applyFont="1" applyFill="1" applyBorder="1" applyAlignment="1" applyProtection="1">
      <alignment horizontal="left" vertical="center" shrinkToFit="1"/>
    </xf>
    <xf numFmtId="0" fontId="33" fillId="6" borderId="48" xfId="14" applyFont="1" applyFill="1" applyBorder="1" applyAlignment="1" applyProtection="1">
      <alignment horizontal="left" vertical="center" shrinkToFit="1"/>
    </xf>
    <xf numFmtId="187" fontId="33" fillId="6" borderId="87" xfId="14" applyNumberFormat="1" applyFont="1" applyFill="1" applyBorder="1" applyAlignment="1" applyProtection="1">
      <alignment horizontal="right" vertical="center" shrinkToFit="1"/>
    </xf>
    <xf numFmtId="187" fontId="33" fillId="6" borderId="63" xfId="14" applyNumberFormat="1" applyFont="1" applyFill="1" applyBorder="1" applyAlignment="1" applyProtection="1">
      <alignment horizontal="right" vertical="center" shrinkToFit="1"/>
    </xf>
    <xf numFmtId="0" fontId="33" fillId="6" borderId="31" xfId="12" applyFont="1" applyFill="1" applyBorder="1" applyAlignment="1" applyProtection="1">
      <alignment horizontal="center" vertical="center" wrapText="1"/>
    </xf>
    <xf numFmtId="0" fontId="35" fillId="6" borderId="42" xfId="12" applyFont="1" applyFill="1" applyBorder="1" applyAlignment="1" applyProtection="1">
      <alignment horizontal="center" vertical="center"/>
    </xf>
    <xf numFmtId="0" fontId="33" fillId="6" borderId="37" xfId="12" applyFont="1" applyFill="1" applyBorder="1" applyProtection="1">
      <alignment vertical="center"/>
    </xf>
    <xf numFmtId="0" fontId="33" fillId="6" borderId="54" xfId="12" applyFont="1" applyFill="1" applyBorder="1" applyProtection="1">
      <alignment vertical="center"/>
    </xf>
    <xf numFmtId="0" fontId="33" fillId="6" borderId="40" xfId="12" applyFont="1" applyFill="1" applyBorder="1" applyProtection="1">
      <alignment vertical="center"/>
    </xf>
    <xf numFmtId="177" fontId="33" fillId="6" borderId="161" xfId="14" applyNumberFormat="1" applyFont="1" applyFill="1" applyBorder="1" applyAlignment="1" applyProtection="1">
      <alignment horizontal="right" vertical="center" shrinkToFit="1"/>
    </xf>
    <xf numFmtId="0" fontId="33" fillId="6" borderId="11" xfId="12" applyFont="1" applyFill="1" applyBorder="1" applyAlignment="1" applyProtection="1">
      <alignment horizontal="center" vertical="top" wrapText="1"/>
    </xf>
    <xf numFmtId="0" fontId="33" fillId="6" borderId="12" xfId="12" applyFont="1" applyFill="1" applyBorder="1" applyAlignment="1" applyProtection="1">
      <alignment horizontal="center" vertical="top" wrapText="1"/>
    </xf>
    <xf numFmtId="0" fontId="33" fillId="6" borderId="48" xfId="12" applyFont="1" applyFill="1" applyBorder="1" applyAlignment="1" applyProtection="1">
      <alignment horizontal="center" vertical="top" wrapText="1"/>
    </xf>
    <xf numFmtId="0" fontId="33" fillId="6" borderId="7" xfId="12" applyFont="1" applyFill="1" applyBorder="1" applyAlignment="1" applyProtection="1">
      <alignment horizontal="center" vertical="top" wrapText="1"/>
    </xf>
    <xf numFmtId="0" fontId="33" fillId="6" borderId="0" xfId="12" applyFont="1" applyFill="1" applyBorder="1" applyAlignment="1" applyProtection="1">
      <alignment horizontal="center" vertical="top" wrapText="1"/>
    </xf>
    <xf numFmtId="0" fontId="33" fillId="6" borderId="38" xfId="12" applyFont="1" applyFill="1" applyBorder="1" applyAlignment="1" applyProtection="1">
      <alignment horizontal="center" vertical="top" wrapText="1"/>
    </xf>
    <xf numFmtId="0" fontId="33" fillId="6" borderId="24" xfId="12" applyFont="1" applyFill="1" applyBorder="1" applyAlignment="1" applyProtection="1">
      <alignment horizontal="center" vertical="top" wrapText="1"/>
    </xf>
    <xf numFmtId="0" fontId="33" fillId="6" borderId="54" xfId="12" applyFont="1" applyFill="1" applyBorder="1" applyAlignment="1" applyProtection="1">
      <alignment horizontal="center" vertical="top" wrapText="1"/>
    </xf>
    <xf numFmtId="0" fontId="33" fillId="6" borderId="41" xfId="12" applyFont="1" applyFill="1" applyBorder="1" applyAlignment="1" applyProtection="1">
      <alignment vertical="center"/>
    </xf>
    <xf numFmtId="0" fontId="33" fillId="6" borderId="12" xfId="12" applyFont="1" applyFill="1" applyBorder="1" applyAlignment="1" applyProtection="1">
      <alignment vertical="center"/>
    </xf>
    <xf numFmtId="0" fontId="33" fillId="6" borderId="48" xfId="12" applyFont="1" applyFill="1" applyBorder="1" applyAlignment="1" applyProtection="1">
      <alignment vertical="center"/>
    </xf>
    <xf numFmtId="177" fontId="33" fillId="6" borderId="41" xfId="14" applyNumberFormat="1" applyFont="1" applyFill="1" applyBorder="1" applyAlignment="1" applyProtection="1">
      <alignment horizontal="right" vertical="center" shrinkToFit="1"/>
    </xf>
    <xf numFmtId="177" fontId="33" fillId="6" borderId="12" xfId="14" applyNumberFormat="1" applyFont="1" applyFill="1" applyBorder="1" applyAlignment="1" applyProtection="1">
      <alignment horizontal="right" vertical="center" shrinkToFit="1"/>
    </xf>
    <xf numFmtId="177" fontId="33" fillId="6" borderId="82" xfId="14" applyNumberFormat="1" applyFont="1" applyFill="1" applyBorder="1" applyAlignment="1" applyProtection="1">
      <alignment horizontal="right" vertical="center" shrinkToFit="1"/>
    </xf>
    <xf numFmtId="177" fontId="33" fillId="6" borderId="84" xfId="14" applyNumberFormat="1" applyFont="1" applyFill="1" applyBorder="1" applyAlignment="1" applyProtection="1">
      <alignment horizontal="right" vertical="center" shrinkToFit="1"/>
    </xf>
    <xf numFmtId="187" fontId="33" fillId="6" borderId="84" xfId="14" applyNumberFormat="1" applyFont="1" applyFill="1" applyBorder="1" applyAlignment="1" applyProtection="1">
      <alignment horizontal="right" vertical="center" shrinkToFit="1"/>
    </xf>
    <xf numFmtId="187" fontId="33" fillId="6" borderId="12" xfId="14" applyNumberFormat="1" applyFont="1" applyFill="1" applyBorder="1" applyAlignment="1" applyProtection="1">
      <alignment horizontal="right" vertical="center" shrinkToFit="1"/>
    </xf>
    <xf numFmtId="187" fontId="33" fillId="6" borderId="13" xfId="14" applyNumberFormat="1" applyFont="1" applyFill="1" applyBorder="1" applyAlignment="1" applyProtection="1">
      <alignment horizontal="right" vertical="center" shrinkToFit="1"/>
    </xf>
    <xf numFmtId="0" fontId="33" fillId="6" borderId="30" xfId="12" applyFont="1" applyFill="1" applyBorder="1" applyAlignment="1" applyProtection="1">
      <alignment horizontal="center" vertical="center"/>
    </xf>
    <xf numFmtId="0" fontId="33" fillId="6" borderId="31" xfId="12" applyFont="1" applyFill="1" applyBorder="1" applyAlignment="1" applyProtection="1">
      <alignment horizontal="center" vertical="center"/>
    </xf>
    <xf numFmtId="0" fontId="33" fillId="6" borderId="42" xfId="12" applyFont="1" applyFill="1" applyBorder="1" applyAlignment="1" applyProtection="1">
      <alignment horizontal="center" vertical="center"/>
    </xf>
    <xf numFmtId="0" fontId="33" fillId="6" borderId="39" xfId="12" applyFont="1" applyFill="1" applyBorder="1" applyAlignment="1" applyProtection="1">
      <alignment horizontal="center" vertical="center"/>
    </xf>
    <xf numFmtId="0" fontId="33" fillId="6" borderId="39" xfId="14" applyFont="1" applyFill="1" applyBorder="1" applyAlignment="1" applyProtection="1">
      <alignment horizontal="center" vertical="center"/>
    </xf>
    <xf numFmtId="0" fontId="33" fillId="6" borderId="31" xfId="14" applyFont="1" applyFill="1" applyBorder="1" applyAlignment="1" applyProtection="1">
      <alignment horizontal="center" vertical="center"/>
    </xf>
    <xf numFmtId="0" fontId="33" fillId="6" borderId="32" xfId="14" applyFont="1" applyFill="1" applyBorder="1" applyAlignment="1" applyProtection="1">
      <alignment horizontal="center" vertical="center"/>
    </xf>
    <xf numFmtId="177" fontId="33" fillId="6" borderId="39" xfId="14" applyNumberFormat="1" applyFont="1" applyFill="1" applyBorder="1" applyAlignment="1" applyProtection="1">
      <alignment horizontal="right" vertical="center" shrinkToFit="1"/>
    </xf>
    <xf numFmtId="177" fontId="33" fillId="6" borderId="31" xfId="14" applyNumberFormat="1" applyFont="1" applyFill="1" applyBorder="1" applyAlignment="1" applyProtection="1">
      <alignment horizontal="right" vertical="center" shrinkToFit="1"/>
    </xf>
    <xf numFmtId="177" fontId="33" fillId="6" borderId="156" xfId="14" applyNumberFormat="1" applyFont="1" applyFill="1" applyBorder="1" applyAlignment="1" applyProtection="1">
      <alignment horizontal="right" vertical="center" shrinkToFit="1"/>
    </xf>
    <xf numFmtId="177" fontId="33" fillId="6" borderId="157" xfId="14" applyNumberFormat="1" applyFont="1" applyFill="1" applyBorder="1" applyAlignment="1" applyProtection="1">
      <alignment horizontal="right" vertical="center" shrinkToFit="1"/>
    </xf>
    <xf numFmtId="177" fontId="33" fillId="6" borderId="158" xfId="14" applyNumberFormat="1" applyFont="1" applyFill="1" applyBorder="1" applyAlignment="1" applyProtection="1">
      <alignment horizontal="right" vertical="center" shrinkToFit="1"/>
    </xf>
    <xf numFmtId="177" fontId="33" fillId="6" borderId="159" xfId="14" applyNumberFormat="1" applyFont="1" applyFill="1" applyBorder="1" applyAlignment="1" applyProtection="1">
      <alignment horizontal="right" vertical="center" shrinkToFit="1"/>
    </xf>
    <xf numFmtId="177" fontId="33" fillId="6" borderId="160" xfId="14" applyNumberFormat="1" applyFont="1" applyFill="1" applyBorder="1" applyAlignment="1" applyProtection="1">
      <alignment horizontal="right" vertical="center" shrinkToFit="1"/>
    </xf>
    <xf numFmtId="0" fontId="33" fillId="6" borderId="0" xfId="12" applyFont="1" applyFill="1" applyProtection="1">
      <alignment vertical="center"/>
    </xf>
    <xf numFmtId="0" fontId="33" fillId="6" borderId="11" xfId="12" applyFont="1" applyFill="1" applyBorder="1" applyAlignment="1" applyProtection="1">
      <alignment horizontal="center" vertical="center" textRotation="255" shrinkToFit="1"/>
    </xf>
    <xf numFmtId="0" fontId="33" fillId="6" borderId="48" xfId="12" applyFont="1" applyFill="1" applyBorder="1" applyAlignment="1" applyProtection="1">
      <alignment horizontal="center" vertical="center" textRotation="255" shrinkToFit="1"/>
    </xf>
    <xf numFmtId="0" fontId="33" fillId="6" borderId="7" xfId="12" applyFont="1" applyFill="1" applyBorder="1" applyAlignment="1" applyProtection="1">
      <alignment horizontal="center" vertical="center" textRotation="255" shrinkToFit="1"/>
    </xf>
    <xf numFmtId="0" fontId="33" fillId="6" borderId="38" xfId="12" applyFont="1" applyFill="1" applyBorder="1" applyAlignment="1" applyProtection="1">
      <alignment horizontal="center" vertical="center" textRotation="255" shrinkToFit="1"/>
    </xf>
    <xf numFmtId="0" fontId="33" fillId="6" borderId="24" xfId="12" applyFont="1" applyFill="1" applyBorder="1" applyAlignment="1" applyProtection="1">
      <alignment horizontal="center" vertical="center" textRotation="255" shrinkToFit="1"/>
    </xf>
    <xf numFmtId="0" fontId="33" fillId="6" borderId="40" xfId="12" applyFont="1" applyFill="1" applyBorder="1" applyAlignment="1" applyProtection="1">
      <alignment horizontal="center" vertical="center" textRotation="255" shrinkToFit="1"/>
    </xf>
    <xf numFmtId="177" fontId="33" fillId="6" borderId="64" xfId="13" applyNumberFormat="1" applyFont="1" applyFill="1" applyBorder="1" applyAlignment="1" applyProtection="1">
      <alignment horizontal="right" vertical="center" shrinkToFit="1"/>
    </xf>
    <xf numFmtId="177" fontId="33" fillId="6" borderId="0" xfId="13" applyNumberFormat="1" applyFont="1" applyFill="1" applyBorder="1" applyAlignment="1" applyProtection="1">
      <alignment horizontal="right" vertical="center" shrinkToFit="1"/>
    </xf>
    <xf numFmtId="177" fontId="33" fillId="6" borderId="85" xfId="13" applyNumberFormat="1" applyFont="1" applyFill="1" applyBorder="1" applyAlignment="1" applyProtection="1">
      <alignment horizontal="right" vertical="center" shrinkToFit="1"/>
    </xf>
    <xf numFmtId="177" fontId="33" fillId="6" borderId="88" xfId="13" applyNumberFormat="1" applyFont="1" applyFill="1" applyBorder="1" applyAlignment="1" applyProtection="1">
      <alignment horizontal="right" vertical="center" shrinkToFit="1"/>
    </xf>
    <xf numFmtId="187" fontId="33" fillId="6" borderId="88" xfId="13" applyNumberFormat="1" applyFont="1" applyFill="1" applyBorder="1" applyAlignment="1" applyProtection="1">
      <alignment horizontal="right" vertical="center" shrinkToFit="1"/>
    </xf>
    <xf numFmtId="187" fontId="33" fillId="6" borderId="0" xfId="13" applyNumberFormat="1" applyFont="1" applyFill="1" applyBorder="1" applyAlignment="1" applyProtection="1">
      <alignment horizontal="right" vertical="center" shrinkToFit="1"/>
    </xf>
    <xf numFmtId="187" fontId="33" fillId="6" borderId="66" xfId="13" applyNumberFormat="1" applyFont="1" applyFill="1" applyBorder="1" applyAlignment="1" applyProtection="1">
      <alignment horizontal="right" vertical="center" shrinkToFit="1"/>
    </xf>
    <xf numFmtId="0" fontId="33" fillId="6" borderId="38" xfId="12" applyFont="1" applyFill="1" applyBorder="1" applyAlignment="1" applyProtection="1">
      <alignment horizontal="left" vertical="center"/>
    </xf>
    <xf numFmtId="0" fontId="33" fillId="6" borderId="41" xfId="12" applyFont="1" applyFill="1" applyBorder="1" applyAlignment="1" applyProtection="1">
      <alignment horizontal="center" vertical="center" textRotation="255" wrapText="1"/>
    </xf>
    <xf numFmtId="0" fontId="33" fillId="6" borderId="64" xfId="12" applyFont="1" applyFill="1" applyBorder="1" applyAlignment="1" applyProtection="1">
      <alignment horizontal="center" vertical="center" textRotation="255" wrapText="1"/>
    </xf>
    <xf numFmtId="0" fontId="33" fillId="6" borderId="37" xfId="12" applyFont="1" applyFill="1" applyBorder="1" applyAlignment="1" applyProtection="1">
      <alignment horizontal="center" vertical="center" textRotation="255" wrapText="1"/>
    </xf>
    <xf numFmtId="0" fontId="33" fillId="6" borderId="32" xfId="12" applyFont="1" applyFill="1" applyBorder="1" applyAlignment="1" applyProtection="1">
      <alignment horizontal="center" vertical="center"/>
    </xf>
    <xf numFmtId="0" fontId="33" fillId="6" borderId="11" xfId="12" applyFont="1" applyFill="1" applyBorder="1" applyAlignment="1" applyProtection="1">
      <alignment horizontal="center" vertical="top"/>
    </xf>
    <xf numFmtId="0" fontId="33" fillId="6" borderId="12" xfId="12" applyFont="1" applyFill="1" applyBorder="1" applyAlignment="1" applyProtection="1">
      <alignment horizontal="center" vertical="top"/>
    </xf>
    <xf numFmtId="0" fontId="33" fillId="6" borderId="7" xfId="12" applyFont="1" applyFill="1" applyBorder="1" applyAlignment="1" applyProtection="1">
      <alignment horizontal="center" vertical="top"/>
    </xf>
    <xf numFmtId="0" fontId="33" fillId="6" borderId="0" xfId="12" applyFont="1" applyFill="1" applyBorder="1" applyAlignment="1" applyProtection="1">
      <alignment horizontal="center" vertical="top"/>
    </xf>
    <xf numFmtId="0" fontId="33" fillId="6" borderId="24" xfId="12" applyFont="1" applyFill="1" applyBorder="1" applyAlignment="1" applyProtection="1">
      <alignment horizontal="center" vertical="top"/>
    </xf>
    <xf numFmtId="0" fontId="33" fillId="6" borderId="54" xfId="12" applyFont="1" applyFill="1" applyBorder="1" applyAlignment="1" applyProtection="1">
      <alignment horizontal="center" vertical="top"/>
    </xf>
    <xf numFmtId="0" fontId="33" fillId="6" borderId="34" xfId="12" applyFont="1" applyFill="1" applyBorder="1" applyAlignment="1" applyProtection="1">
      <alignment horizontal="center" vertical="center"/>
    </xf>
    <xf numFmtId="0" fontId="33" fillId="8" borderId="44" xfId="12" applyNumberFormat="1" applyFont="1" applyFill="1" applyBorder="1" applyAlignment="1" applyProtection="1">
      <alignment horizontal="left" vertical="center" shrinkToFit="1"/>
      <protection locked="0"/>
    </xf>
    <xf numFmtId="0" fontId="33" fillId="8" borderId="18" xfId="12" applyNumberFormat="1" applyFont="1" applyFill="1" applyBorder="1" applyAlignment="1" applyProtection="1">
      <alignment horizontal="left" vertical="center" shrinkToFit="1"/>
      <protection locked="0"/>
    </xf>
    <xf numFmtId="0" fontId="33" fillId="8" borderId="19" xfId="12" applyNumberFormat="1" applyFont="1" applyFill="1" applyBorder="1" applyAlignment="1" applyProtection="1">
      <alignment horizontal="left" vertical="center" shrinkToFit="1"/>
      <protection locked="0"/>
    </xf>
    <xf numFmtId="0" fontId="33" fillId="6" borderId="8" xfId="12" applyFont="1" applyFill="1" applyBorder="1" applyAlignment="1" applyProtection="1">
      <alignment horizontal="left" vertical="center" wrapText="1"/>
    </xf>
    <xf numFmtId="0" fontId="33" fillId="6" borderId="0" xfId="13" applyFont="1" applyFill="1" applyAlignment="1" applyProtection="1">
      <alignment horizontal="left" vertical="center"/>
    </xf>
    <xf numFmtId="0" fontId="33" fillId="6" borderId="24" xfId="12" applyFont="1" applyFill="1" applyBorder="1" applyAlignment="1" applyProtection="1">
      <alignment horizontal="center" vertical="center"/>
    </xf>
    <xf numFmtId="0" fontId="33" fillId="6" borderId="54" xfId="12" applyFont="1" applyFill="1" applyBorder="1" applyAlignment="1" applyProtection="1">
      <alignment horizontal="center" vertical="center"/>
    </xf>
    <xf numFmtId="0" fontId="33" fillId="6" borderId="67" xfId="12" applyFont="1" applyFill="1" applyBorder="1" applyAlignment="1" applyProtection="1">
      <alignment horizontal="center" vertical="center"/>
    </xf>
    <xf numFmtId="0" fontId="33" fillId="6" borderId="112" xfId="12" applyNumberFormat="1" applyFont="1" applyFill="1" applyBorder="1" applyAlignment="1" applyProtection="1">
      <alignment horizontal="left" vertical="center" shrinkToFit="1"/>
      <protection locked="0"/>
    </xf>
    <xf numFmtId="0" fontId="33" fillId="6" borderId="113" xfId="12" applyNumberFormat="1" applyFont="1" applyFill="1" applyBorder="1" applyAlignment="1" applyProtection="1">
      <alignment horizontal="left" vertical="center" shrinkToFit="1"/>
      <protection locked="0"/>
    </xf>
    <xf numFmtId="0" fontId="33" fillId="6" borderId="119" xfId="12" applyNumberFormat="1" applyFont="1" applyFill="1" applyBorder="1" applyAlignment="1" applyProtection="1">
      <alignment horizontal="left" vertical="center" shrinkToFit="1"/>
      <protection locked="0"/>
    </xf>
    <xf numFmtId="0" fontId="33" fillId="8" borderId="44" xfId="12" applyFont="1" applyFill="1" applyBorder="1" applyAlignment="1" applyProtection="1">
      <alignment horizontal="left" vertical="center" shrinkToFit="1"/>
      <protection locked="0"/>
    </xf>
    <xf numFmtId="0" fontId="33" fillId="8" borderId="18" xfId="12" applyFont="1" applyFill="1" applyBorder="1" applyAlignment="1" applyProtection="1">
      <alignment horizontal="left" vertical="center" shrinkToFit="1"/>
      <protection locked="0"/>
    </xf>
    <xf numFmtId="0" fontId="33" fillId="8" borderId="43" xfId="12" applyFont="1" applyFill="1" applyBorder="1" applyAlignment="1" applyProtection="1">
      <alignment horizontal="left" vertical="center" shrinkToFit="1"/>
      <protection locked="0"/>
    </xf>
    <xf numFmtId="177" fontId="33" fillId="8" borderId="148" xfId="12" applyNumberFormat="1" applyFont="1" applyFill="1" applyBorder="1" applyAlignment="1" applyProtection="1">
      <alignment horizontal="right" vertical="center" shrinkToFit="1"/>
      <protection locked="0"/>
    </xf>
    <xf numFmtId="177" fontId="33" fillId="8" borderId="149" xfId="12" applyNumberFormat="1" applyFont="1" applyFill="1" applyBorder="1" applyAlignment="1" applyProtection="1">
      <alignment horizontal="right" vertical="center" shrinkToFit="1"/>
      <protection locked="0"/>
    </xf>
    <xf numFmtId="177" fontId="33" fillId="8" borderId="150" xfId="12" applyNumberFormat="1" applyFont="1" applyFill="1" applyBorder="1" applyAlignment="1" applyProtection="1">
      <alignment horizontal="right" vertical="center" shrinkToFit="1"/>
      <protection locked="0"/>
    </xf>
    <xf numFmtId="177" fontId="33" fillId="8" borderId="44" xfId="12" applyNumberFormat="1" applyFont="1" applyFill="1" applyBorder="1" applyAlignment="1" applyProtection="1">
      <alignment horizontal="right" vertical="center" shrinkToFit="1"/>
      <protection locked="0"/>
    </xf>
    <xf numFmtId="177" fontId="33" fillId="8" borderId="18" xfId="12" applyNumberFormat="1" applyFont="1" applyFill="1" applyBorder="1" applyAlignment="1" applyProtection="1">
      <alignment horizontal="right" vertical="center" shrinkToFit="1"/>
      <protection locked="0"/>
    </xf>
    <xf numFmtId="177" fontId="33" fillId="8" borderId="43" xfId="12" applyNumberFormat="1" applyFont="1" applyFill="1" applyBorder="1" applyAlignment="1" applyProtection="1">
      <alignment horizontal="right" vertical="center" shrinkToFit="1"/>
      <protection locked="0"/>
    </xf>
    <xf numFmtId="0" fontId="33" fillId="6" borderId="112" xfId="12" applyFont="1" applyFill="1" applyBorder="1" applyAlignment="1" applyProtection="1">
      <alignment horizontal="left" vertical="center" shrinkToFit="1"/>
      <protection locked="0"/>
    </xf>
    <xf numFmtId="0" fontId="33" fillId="6" borderId="113" xfId="12" applyFont="1" applyFill="1" applyBorder="1" applyAlignment="1" applyProtection="1">
      <alignment horizontal="left" vertical="center" shrinkToFit="1"/>
      <protection locked="0"/>
    </xf>
    <xf numFmtId="0" fontId="33" fillId="6" borderId="114" xfId="12" applyFont="1" applyFill="1" applyBorder="1" applyAlignment="1" applyProtection="1">
      <alignment horizontal="left" vertical="center" shrinkToFit="1"/>
      <protection locked="0"/>
    </xf>
    <xf numFmtId="177" fontId="33" fillId="6" borderId="112" xfId="12" applyNumberFormat="1" applyFont="1" applyFill="1" applyBorder="1" applyAlignment="1" applyProtection="1">
      <alignment horizontal="right" vertical="center" shrinkToFit="1"/>
      <protection locked="0"/>
    </xf>
    <xf numFmtId="177" fontId="33" fillId="6" borderId="113" xfId="12" applyNumberFormat="1" applyFont="1" applyFill="1" applyBorder="1" applyAlignment="1" applyProtection="1">
      <alignment horizontal="right" vertical="center" shrinkToFit="1"/>
      <protection locked="0"/>
    </xf>
    <xf numFmtId="177" fontId="33" fillId="6" borderId="114" xfId="12" applyNumberFormat="1" applyFont="1" applyFill="1" applyBorder="1" applyAlignment="1" applyProtection="1">
      <alignment horizontal="right" vertical="center" shrinkToFit="1"/>
      <protection locked="0"/>
    </xf>
    <xf numFmtId="177" fontId="33" fillId="8" borderId="129" xfId="12" applyNumberFormat="1" applyFont="1" applyFill="1" applyBorder="1" applyAlignment="1" applyProtection="1">
      <alignment horizontal="right" vertical="center" shrinkToFit="1"/>
      <protection locked="0"/>
    </xf>
    <xf numFmtId="0" fontId="33" fillId="8" borderId="129" xfId="12" applyNumberFormat="1" applyFont="1" applyFill="1" applyBorder="1" applyAlignment="1" applyProtection="1">
      <alignment horizontal="left" vertical="center" shrinkToFit="1"/>
      <protection locked="0"/>
    </xf>
    <xf numFmtId="0" fontId="33" fillId="8" borderId="132" xfId="12" applyNumberFormat="1" applyFont="1" applyFill="1" applyBorder="1" applyAlignment="1" applyProtection="1">
      <alignment horizontal="left" vertical="center" shrinkToFit="1"/>
      <protection locked="0"/>
    </xf>
    <xf numFmtId="177" fontId="33" fillId="8" borderId="142" xfId="12" applyNumberFormat="1" applyFont="1" applyFill="1" applyBorder="1" applyAlignment="1" applyProtection="1">
      <alignment horizontal="right" vertical="center" shrinkToFit="1"/>
      <protection locked="0"/>
    </xf>
    <xf numFmtId="177" fontId="33" fillId="8" borderId="134" xfId="12" applyNumberFormat="1" applyFont="1" applyFill="1" applyBorder="1" applyAlignment="1" applyProtection="1">
      <alignment horizontal="right" vertical="center" shrinkToFit="1"/>
      <protection locked="0"/>
    </xf>
    <xf numFmtId="0" fontId="33" fillId="6" borderId="145" xfId="12" applyFont="1" applyFill="1" applyBorder="1" applyAlignment="1" applyProtection="1">
      <alignment horizontal="left" vertical="center" shrinkToFit="1"/>
      <protection locked="0"/>
    </xf>
    <xf numFmtId="0" fontId="33" fillId="6" borderId="146" xfId="12" applyFont="1" applyFill="1" applyBorder="1" applyAlignment="1" applyProtection="1">
      <alignment horizontal="left" vertical="center" shrinkToFit="1"/>
      <protection locked="0"/>
    </xf>
    <xf numFmtId="0" fontId="33" fillId="6" borderId="147" xfId="12" applyFont="1" applyFill="1" applyBorder="1" applyAlignment="1" applyProtection="1">
      <alignment horizontal="left" vertical="center" shrinkToFit="1"/>
      <protection locked="0"/>
    </xf>
    <xf numFmtId="177" fontId="33" fillId="6" borderId="123" xfId="12" applyNumberFormat="1" applyFont="1" applyFill="1" applyBorder="1" applyAlignment="1" applyProtection="1">
      <alignment horizontal="right" vertical="center" shrinkToFit="1"/>
      <protection locked="0"/>
    </xf>
    <xf numFmtId="177" fontId="33" fillId="6" borderId="124" xfId="12" applyNumberFormat="1" applyFont="1" applyFill="1" applyBorder="1" applyAlignment="1" applyProtection="1">
      <alignment horizontal="right" vertical="center" shrinkToFit="1"/>
      <protection locked="0"/>
    </xf>
    <xf numFmtId="0" fontId="33" fillId="6" borderId="124" xfId="12" applyNumberFormat="1" applyFont="1" applyFill="1" applyBorder="1" applyAlignment="1" applyProtection="1">
      <alignment horizontal="left" vertical="center" shrinkToFit="1"/>
      <protection locked="0"/>
    </xf>
    <xf numFmtId="0" fontId="33" fillId="6" borderId="127" xfId="12" applyNumberFormat="1" applyFont="1" applyFill="1" applyBorder="1" applyAlignment="1" applyProtection="1">
      <alignment horizontal="left" vertical="center" shrinkToFit="1"/>
      <protection locked="0"/>
    </xf>
    <xf numFmtId="177" fontId="33" fillId="0" borderId="116" xfId="12" applyNumberFormat="1" applyFont="1" applyBorder="1" applyAlignment="1" applyProtection="1">
      <alignment horizontal="right" vertical="center" shrinkToFit="1"/>
      <protection locked="0"/>
    </xf>
    <xf numFmtId="0" fontId="33" fillId="0" borderId="116" xfId="12" applyNumberFormat="1" applyFont="1" applyBorder="1" applyAlignment="1" applyProtection="1">
      <alignment horizontal="left" vertical="center" shrinkToFit="1"/>
      <protection locked="0"/>
    </xf>
    <xf numFmtId="0" fontId="33" fillId="0" borderId="121" xfId="12" applyNumberFormat="1" applyFont="1" applyBorder="1" applyAlignment="1" applyProtection="1">
      <alignment horizontal="left" vertical="center" shrinkToFit="1"/>
      <protection locked="0"/>
    </xf>
    <xf numFmtId="0" fontId="33" fillId="0" borderId="112" xfId="12" applyFont="1" applyBorder="1" applyAlignment="1" applyProtection="1">
      <alignment horizontal="left" vertical="center" shrinkToFit="1"/>
      <protection locked="0"/>
    </xf>
    <xf numFmtId="0" fontId="33" fillId="0" borderId="113" xfId="12" applyFont="1" applyBorder="1" applyAlignment="1" applyProtection="1">
      <alignment horizontal="left" vertical="center" shrinkToFit="1"/>
      <protection locked="0"/>
    </xf>
    <xf numFmtId="0" fontId="33" fillId="0" borderId="114" xfId="12" applyFont="1" applyBorder="1" applyAlignment="1" applyProtection="1">
      <alignment horizontal="left" vertical="center" shrinkToFit="1"/>
      <protection locked="0"/>
    </xf>
    <xf numFmtId="177" fontId="33" fillId="0" borderId="115" xfId="12" applyNumberFormat="1" applyFont="1" applyBorder="1" applyAlignment="1" applyProtection="1">
      <alignment horizontal="right" vertical="center" shrinkToFit="1"/>
      <protection locked="0"/>
    </xf>
    <xf numFmtId="177" fontId="33" fillId="0" borderId="112" xfId="12" applyNumberFormat="1" applyFont="1" applyBorder="1" applyAlignment="1" applyProtection="1">
      <alignment horizontal="right" vertical="center" shrinkToFit="1"/>
      <protection locked="0"/>
    </xf>
    <xf numFmtId="177" fontId="33" fillId="0" borderId="113" xfId="12" applyNumberFormat="1" applyFont="1" applyBorder="1" applyAlignment="1" applyProtection="1">
      <alignment horizontal="right" vertical="center" shrinkToFit="1"/>
      <protection locked="0"/>
    </xf>
    <xf numFmtId="177" fontId="33" fillId="0" borderId="120" xfId="12" applyNumberFormat="1" applyFont="1" applyBorder="1" applyAlignment="1" applyProtection="1">
      <alignment horizontal="right" vertical="center" shrinkToFit="1"/>
      <protection locked="0"/>
    </xf>
    <xf numFmtId="177" fontId="33" fillId="0" borderId="117" xfId="12" applyNumberFormat="1" applyFont="1" applyBorder="1" applyAlignment="1" applyProtection="1">
      <alignment horizontal="right" vertical="center" shrinkToFit="1"/>
      <protection locked="0"/>
    </xf>
    <xf numFmtId="177" fontId="33" fillId="0" borderId="102" xfId="12" applyNumberFormat="1" applyFont="1" applyBorder="1" applyAlignment="1" applyProtection="1">
      <alignment horizontal="right" vertical="center" shrinkToFit="1"/>
      <protection locked="0"/>
    </xf>
    <xf numFmtId="0" fontId="33" fillId="0" borderId="102" xfId="12" applyNumberFormat="1" applyFont="1" applyBorder="1" applyAlignment="1" applyProtection="1">
      <alignment horizontal="left" vertical="center" shrinkToFit="1"/>
      <protection locked="0"/>
    </xf>
    <xf numFmtId="0" fontId="33" fillId="0" borderId="108" xfId="12" applyNumberFormat="1" applyFont="1" applyBorder="1" applyAlignment="1" applyProtection="1">
      <alignment horizontal="left" vertical="center" shrinkToFit="1"/>
      <protection locked="0"/>
    </xf>
    <xf numFmtId="0" fontId="33" fillId="0" borderId="98" xfId="12" applyFont="1" applyBorder="1" applyAlignment="1" applyProtection="1">
      <alignment horizontal="left" vertical="center" shrinkToFit="1"/>
      <protection locked="0"/>
    </xf>
    <xf numFmtId="0" fontId="33" fillId="0" borderId="99" xfId="12" applyFont="1" applyBorder="1" applyAlignment="1" applyProtection="1">
      <alignment horizontal="left" vertical="center" shrinkToFit="1"/>
      <protection locked="0"/>
    </xf>
    <xf numFmtId="0" fontId="33" fillId="0" borderId="100" xfId="12" applyFont="1" applyBorder="1" applyAlignment="1" applyProtection="1">
      <alignment horizontal="left" vertical="center" shrinkToFit="1"/>
      <protection locked="0"/>
    </xf>
    <xf numFmtId="177" fontId="33" fillId="0" borderId="101" xfId="12" applyNumberFormat="1" applyFont="1" applyBorder="1" applyAlignment="1" applyProtection="1">
      <alignment horizontal="right" vertical="center" shrinkToFit="1"/>
      <protection locked="0"/>
    </xf>
    <xf numFmtId="177" fontId="33" fillId="0" borderId="112" xfId="15" applyNumberFormat="1" applyFont="1" applyBorder="1" applyAlignment="1" applyProtection="1">
      <alignment horizontal="right" vertical="center" shrinkToFit="1"/>
      <protection locked="0"/>
    </xf>
    <xf numFmtId="177" fontId="33" fillId="0" borderId="113" xfId="15" applyNumberFormat="1" applyFont="1" applyBorder="1" applyAlignment="1" applyProtection="1">
      <alignment horizontal="right" vertical="center" shrinkToFit="1"/>
      <protection locked="0"/>
    </xf>
    <xf numFmtId="177" fontId="33" fillId="0" borderId="114" xfId="15" applyNumberFormat="1" applyFont="1" applyBorder="1" applyAlignment="1" applyProtection="1">
      <alignment horizontal="right" vertical="center" shrinkToFit="1"/>
      <protection locked="0"/>
    </xf>
    <xf numFmtId="0" fontId="33" fillId="0" borderId="112" xfId="15" applyNumberFormat="1" applyFont="1" applyBorder="1" applyAlignment="1" applyProtection="1">
      <alignment horizontal="left" vertical="center" shrinkToFit="1"/>
      <protection locked="0"/>
    </xf>
    <xf numFmtId="0" fontId="33" fillId="0" borderId="113" xfId="15" applyNumberFormat="1" applyFont="1" applyBorder="1" applyAlignment="1" applyProtection="1">
      <alignment horizontal="left" vertical="center" shrinkToFit="1"/>
      <protection locked="0"/>
    </xf>
    <xf numFmtId="0" fontId="33" fillId="0" borderId="119" xfId="15" applyNumberFormat="1" applyFont="1" applyBorder="1" applyAlignment="1" applyProtection="1">
      <alignment horizontal="left" vertical="center" shrinkToFit="1"/>
      <protection locked="0"/>
    </xf>
    <xf numFmtId="0" fontId="33" fillId="7" borderId="36" xfId="12" applyFont="1" applyFill="1" applyBorder="1" applyAlignment="1" applyProtection="1">
      <alignment horizontal="center" vertical="center"/>
      <protection locked="0"/>
    </xf>
    <xf numFmtId="0" fontId="33" fillId="7" borderId="8" xfId="12" applyFont="1" applyFill="1" applyBorder="1" applyAlignment="1" applyProtection="1">
      <alignment horizontal="center" vertical="center"/>
      <protection locked="0"/>
    </xf>
    <xf numFmtId="0" fontId="33" fillId="7" borderId="23" xfId="12" applyFont="1" applyFill="1" applyBorder="1" applyAlignment="1" applyProtection="1">
      <alignment horizontal="center" vertical="center"/>
      <protection locked="0"/>
    </xf>
    <xf numFmtId="0" fontId="33" fillId="7" borderId="92" xfId="12" applyFont="1" applyFill="1" applyBorder="1" applyAlignment="1" applyProtection="1">
      <alignment horizontal="center" vertical="center"/>
      <protection locked="0"/>
    </xf>
    <xf numFmtId="0" fontId="33" fillId="7" borderId="93" xfId="12" applyFont="1" applyFill="1" applyBorder="1" applyAlignment="1" applyProtection="1">
      <alignment horizontal="center" vertical="center"/>
      <protection locked="0"/>
    </xf>
    <xf numFmtId="0" fontId="33" fillId="7" borderId="94" xfId="12" applyFont="1" applyFill="1" applyBorder="1" applyAlignment="1" applyProtection="1">
      <alignment horizontal="center" vertical="center"/>
      <protection locked="0"/>
    </xf>
    <xf numFmtId="0" fontId="33" fillId="7" borderId="62" xfId="12" applyFont="1" applyFill="1" applyBorder="1" applyAlignment="1" applyProtection="1">
      <alignment horizontal="center" vertical="center" wrapText="1"/>
      <protection locked="0"/>
    </xf>
    <xf numFmtId="0" fontId="33" fillId="7" borderId="8" xfId="12" applyFont="1" applyFill="1" applyBorder="1" applyAlignment="1" applyProtection="1">
      <alignment horizontal="center" vertical="center" wrapText="1"/>
      <protection locked="0"/>
    </xf>
    <xf numFmtId="0" fontId="33" fillId="7" borderId="23" xfId="12" applyFont="1" applyFill="1" applyBorder="1" applyAlignment="1" applyProtection="1">
      <alignment horizontal="center" vertical="center" wrapText="1"/>
      <protection locked="0"/>
    </xf>
    <xf numFmtId="0" fontId="33" fillId="7" borderId="95" xfId="12" applyFont="1" applyFill="1" applyBorder="1" applyAlignment="1" applyProtection="1">
      <alignment horizontal="center" vertical="center" wrapText="1"/>
      <protection locked="0"/>
    </xf>
    <xf numFmtId="0" fontId="33" fillId="7" borderId="93" xfId="12" applyFont="1" applyFill="1" applyBorder="1" applyAlignment="1" applyProtection="1">
      <alignment horizontal="center" vertical="center" wrapText="1"/>
      <protection locked="0"/>
    </xf>
    <xf numFmtId="0" fontId="33" fillId="7" borderId="94" xfId="12" applyFont="1" applyFill="1" applyBorder="1" applyAlignment="1" applyProtection="1">
      <alignment horizontal="center" vertical="center" wrapText="1"/>
      <protection locked="0"/>
    </xf>
    <xf numFmtId="0" fontId="33" fillId="7" borderId="62" xfId="12" applyFont="1" applyFill="1" applyBorder="1" applyAlignment="1" applyProtection="1">
      <alignment horizontal="center" vertical="center" wrapText="1" shrinkToFit="1"/>
      <protection locked="0"/>
    </xf>
    <xf numFmtId="0" fontId="33" fillId="7" borderId="8" xfId="12" applyFont="1" applyFill="1" applyBorder="1" applyAlignment="1" applyProtection="1">
      <alignment horizontal="center" vertical="center" shrinkToFit="1"/>
      <protection locked="0"/>
    </xf>
    <xf numFmtId="0" fontId="33" fillId="7" borderId="23" xfId="12" applyFont="1" applyFill="1" applyBorder="1" applyAlignment="1" applyProtection="1">
      <alignment horizontal="center" vertical="center" shrinkToFit="1"/>
      <protection locked="0"/>
    </xf>
    <xf numFmtId="0" fontId="33" fillId="7" borderId="95" xfId="12" applyFont="1" applyFill="1" applyBorder="1" applyAlignment="1" applyProtection="1">
      <alignment horizontal="center" vertical="center" shrinkToFit="1"/>
      <protection locked="0"/>
    </xf>
    <xf numFmtId="0" fontId="33" fillId="7" borderId="93" xfId="12" applyFont="1" applyFill="1" applyBorder="1" applyAlignment="1" applyProtection="1">
      <alignment horizontal="center" vertical="center" shrinkToFit="1"/>
      <protection locked="0"/>
    </xf>
    <xf numFmtId="0" fontId="33" fillId="7" borderId="94" xfId="12" applyFont="1" applyFill="1" applyBorder="1" applyAlignment="1" applyProtection="1">
      <alignment horizontal="center" vertical="center" shrinkToFit="1"/>
      <protection locked="0"/>
    </xf>
    <xf numFmtId="0" fontId="33" fillId="7" borderId="95" xfId="12" applyFont="1" applyFill="1" applyBorder="1" applyAlignment="1" applyProtection="1">
      <alignment horizontal="center" vertical="center"/>
      <protection locked="0"/>
    </xf>
    <xf numFmtId="0" fontId="33" fillId="0" borderId="112" xfId="15" applyFont="1" applyBorder="1" applyAlignment="1" applyProtection="1">
      <alignment horizontal="left" vertical="center" shrinkToFit="1"/>
      <protection locked="0"/>
    </xf>
    <xf numFmtId="0" fontId="33" fillId="0" borderId="113" xfId="15" applyFont="1" applyBorder="1" applyAlignment="1" applyProtection="1">
      <alignment horizontal="left" vertical="center" shrinkToFit="1"/>
      <protection locked="0"/>
    </xf>
    <xf numFmtId="0" fontId="33" fillId="0" borderId="114" xfId="15" applyFont="1" applyBorder="1" applyAlignment="1" applyProtection="1">
      <alignment horizontal="left" vertical="center" shrinkToFit="1"/>
      <protection locked="0"/>
    </xf>
    <xf numFmtId="0" fontId="33" fillId="7" borderId="9" xfId="12" applyFont="1" applyFill="1" applyBorder="1" applyAlignment="1" applyProtection="1">
      <alignment horizontal="center" vertical="center" wrapText="1"/>
      <protection locked="0"/>
    </xf>
    <xf numFmtId="0" fontId="33" fillId="7" borderId="96" xfId="12" applyFont="1" applyFill="1" applyBorder="1" applyAlignment="1" applyProtection="1">
      <alignment horizontal="center" vertical="center" wrapText="1"/>
      <protection locked="0"/>
    </xf>
    <xf numFmtId="177" fontId="33" fillId="0" borderId="118" xfId="14" applyNumberFormat="1" applyFont="1" applyBorder="1" applyAlignment="1" applyProtection="1">
      <alignment horizontal="right" vertical="center" shrinkToFit="1"/>
      <protection locked="0"/>
    </xf>
    <xf numFmtId="177" fontId="33" fillId="0" borderId="113" xfId="14" applyNumberFormat="1" applyFont="1" applyBorder="1" applyAlignment="1" applyProtection="1">
      <alignment horizontal="right" vertical="center" shrinkToFit="1"/>
      <protection locked="0"/>
    </xf>
    <xf numFmtId="177" fontId="33" fillId="0" borderId="119" xfId="14" applyNumberFormat="1" applyFont="1" applyBorder="1" applyAlignment="1" applyProtection="1">
      <alignment horizontal="right" vertical="center" shrinkToFit="1"/>
      <protection locked="0"/>
    </xf>
    <xf numFmtId="177" fontId="33" fillId="6" borderId="120" xfId="13" applyNumberFormat="1" applyFont="1" applyFill="1" applyBorder="1" applyAlignment="1" applyProtection="1">
      <alignment horizontal="right" vertical="center" shrinkToFit="1"/>
      <protection locked="0"/>
    </xf>
    <xf numFmtId="177" fontId="33" fillId="6" borderId="116" xfId="13" applyNumberFormat="1" applyFont="1" applyFill="1" applyBorder="1" applyAlignment="1" applyProtection="1">
      <alignment horizontal="right" vertical="center" shrinkToFit="1"/>
      <protection locked="0"/>
    </xf>
    <xf numFmtId="187" fontId="33" fillId="6" borderId="116" xfId="13" applyNumberFormat="1" applyFont="1" applyFill="1" applyBorder="1" applyAlignment="1" applyProtection="1">
      <alignment horizontal="right" vertical="center" shrinkToFit="1"/>
      <protection locked="0"/>
    </xf>
    <xf numFmtId="187" fontId="33" fillId="8" borderId="134" xfId="12" applyNumberFormat="1" applyFont="1" applyFill="1" applyBorder="1" applyAlignment="1" applyProtection="1">
      <alignment horizontal="right" vertical="center" shrinkToFit="1"/>
      <protection locked="0"/>
    </xf>
    <xf numFmtId="177" fontId="33" fillId="8" borderId="17" xfId="12" applyNumberFormat="1" applyFont="1" applyFill="1" applyBorder="1" applyAlignment="1" applyProtection="1">
      <alignment horizontal="right" vertical="center" shrinkToFit="1"/>
      <protection locked="0"/>
    </xf>
    <xf numFmtId="177" fontId="33" fillId="8" borderId="19" xfId="12" applyNumberFormat="1" applyFont="1" applyFill="1" applyBorder="1" applyAlignment="1" applyProtection="1">
      <alignment horizontal="right" vertical="center" shrinkToFit="1"/>
      <protection locked="0"/>
    </xf>
    <xf numFmtId="177" fontId="33" fillId="8" borderId="143" xfId="12" applyNumberFormat="1" applyFont="1" applyFill="1" applyBorder="1" applyAlignment="1" applyProtection="1">
      <alignment horizontal="right" vertical="center" shrinkToFit="1"/>
      <protection locked="0"/>
    </xf>
    <xf numFmtId="177" fontId="33" fillId="8" borderId="131" xfId="12" applyNumberFormat="1" applyFont="1" applyFill="1" applyBorder="1" applyAlignment="1" applyProtection="1">
      <alignment horizontal="right" vertical="center" shrinkToFit="1"/>
      <protection locked="0"/>
    </xf>
    <xf numFmtId="177" fontId="33" fillId="8" borderId="132" xfId="12" applyNumberFormat="1" applyFont="1" applyFill="1" applyBorder="1" applyAlignment="1" applyProtection="1">
      <alignment horizontal="right" vertical="center" shrinkToFit="1"/>
      <protection locked="0"/>
    </xf>
    <xf numFmtId="177" fontId="33" fillId="8" borderId="133" xfId="12" applyNumberFormat="1" applyFont="1" applyFill="1" applyBorder="1" applyAlignment="1" applyProtection="1">
      <alignment horizontal="right" vertical="center" shrinkToFit="1"/>
      <protection locked="0"/>
    </xf>
    <xf numFmtId="0" fontId="33" fillId="0" borderId="116" xfId="12" applyFont="1" applyBorder="1" applyAlignment="1" applyProtection="1">
      <alignment horizontal="left" vertical="center" shrinkToFit="1"/>
      <protection locked="0"/>
    </xf>
    <xf numFmtId="0" fontId="33" fillId="0" borderId="121" xfId="12" applyFont="1" applyBorder="1" applyAlignment="1" applyProtection="1">
      <alignment horizontal="left" vertical="center" shrinkToFit="1"/>
      <protection locked="0"/>
    </xf>
    <xf numFmtId="0" fontId="33" fillId="0" borderId="81" xfId="12" applyFont="1" applyBorder="1" applyAlignment="1" applyProtection="1">
      <alignment horizontal="center" vertical="center" shrinkToFit="1"/>
      <protection locked="0"/>
    </xf>
    <xf numFmtId="0" fontId="33" fillId="0" borderId="25" xfId="12" applyFont="1" applyBorder="1" applyAlignment="1" applyProtection="1">
      <alignment horizontal="center" vertical="center"/>
      <protection locked="0"/>
    </xf>
    <xf numFmtId="0" fontId="33" fillId="0" borderId="26" xfId="12" applyFont="1" applyBorder="1" applyAlignment="1" applyProtection="1">
      <alignment horizontal="center" vertical="center"/>
      <protection locked="0"/>
    </xf>
    <xf numFmtId="0" fontId="33" fillId="0" borderId="112" xfId="14" applyFont="1" applyBorder="1" applyAlignment="1" applyProtection="1">
      <alignment horizontal="left" vertical="center" shrinkToFit="1"/>
      <protection locked="0"/>
    </xf>
    <xf numFmtId="0" fontId="33" fillId="0" borderId="113" xfId="14" applyFont="1" applyBorder="1" applyAlignment="1" applyProtection="1">
      <alignment horizontal="left" vertical="center" shrinkToFit="1"/>
      <protection locked="0"/>
    </xf>
    <xf numFmtId="0" fontId="33" fillId="0" borderId="114" xfId="14" applyFont="1" applyBorder="1" applyAlignment="1" applyProtection="1">
      <alignment horizontal="left" vertical="center" shrinkToFit="1"/>
      <protection locked="0"/>
    </xf>
    <xf numFmtId="177" fontId="33" fillId="6" borderId="115" xfId="13" applyNumberFormat="1" applyFont="1" applyFill="1" applyBorder="1" applyAlignment="1" applyProtection="1">
      <alignment horizontal="right" vertical="center" shrinkToFit="1"/>
      <protection locked="0"/>
    </xf>
    <xf numFmtId="177" fontId="33" fillId="6" borderId="117" xfId="13" applyNumberFormat="1" applyFont="1" applyFill="1" applyBorder="1" applyAlignment="1" applyProtection="1">
      <alignment horizontal="right" vertical="center" shrinkToFit="1"/>
      <protection locked="0"/>
    </xf>
    <xf numFmtId="187" fontId="33" fillId="0" borderId="116" xfId="12" applyNumberFormat="1" applyFont="1" applyBorder="1" applyAlignment="1" applyProtection="1">
      <alignment horizontal="right" vertical="center" shrinkToFit="1"/>
      <protection locked="0"/>
    </xf>
    <xf numFmtId="177" fontId="33" fillId="0" borderId="115" xfId="14" applyNumberFormat="1" applyFont="1" applyBorder="1" applyAlignment="1" applyProtection="1">
      <alignment horizontal="right" vertical="center" shrinkToFit="1"/>
      <protection locked="0"/>
    </xf>
    <xf numFmtId="177" fontId="33" fillId="0" borderId="116" xfId="14" applyNumberFormat="1" applyFont="1" applyBorder="1" applyAlignment="1" applyProtection="1">
      <alignment horizontal="right" vertical="center" shrinkToFit="1"/>
      <protection locked="0"/>
    </xf>
    <xf numFmtId="177" fontId="33" fillId="0" borderId="117" xfId="14" applyNumberFormat="1" applyFont="1" applyBorder="1" applyAlignment="1" applyProtection="1">
      <alignment horizontal="right" vertical="center" shrinkToFit="1"/>
      <protection locked="0"/>
    </xf>
    <xf numFmtId="177" fontId="33" fillId="0" borderId="137" xfId="12" applyNumberFormat="1" applyFont="1" applyBorder="1" applyAlignment="1" applyProtection="1">
      <alignment horizontal="right" vertical="center" shrinkToFit="1"/>
      <protection locked="0"/>
    </xf>
    <xf numFmtId="187" fontId="33" fillId="0" borderId="137" xfId="12" applyNumberFormat="1" applyFont="1" applyBorder="1" applyAlignment="1" applyProtection="1">
      <alignment horizontal="right" vertical="center" shrinkToFit="1"/>
      <protection locked="0"/>
    </xf>
    <xf numFmtId="0" fontId="33" fillId="0" borderId="137" xfId="12" applyFont="1" applyBorder="1" applyAlignment="1" applyProtection="1">
      <alignment horizontal="left" vertical="center" shrinkToFit="1"/>
      <protection locked="0"/>
    </xf>
    <xf numFmtId="0" fontId="33" fillId="0" borderId="140" xfId="12" applyFont="1" applyBorder="1" applyAlignment="1" applyProtection="1">
      <alignment horizontal="left" vertical="center" shrinkToFit="1"/>
      <protection locked="0"/>
    </xf>
    <xf numFmtId="0" fontId="33" fillId="0" borderId="98" xfId="14" applyFont="1" applyBorder="1" applyAlignment="1" applyProtection="1">
      <alignment horizontal="left" vertical="center" shrinkToFit="1"/>
      <protection locked="0"/>
    </xf>
    <xf numFmtId="0" fontId="33" fillId="0" borderId="99" xfId="14" applyFont="1" applyBorder="1" applyAlignment="1" applyProtection="1">
      <alignment horizontal="left" vertical="center" shrinkToFit="1"/>
      <protection locked="0"/>
    </xf>
    <xf numFmtId="0" fontId="33" fillId="0" borderId="100" xfId="14" applyFont="1" applyBorder="1" applyAlignment="1" applyProtection="1">
      <alignment horizontal="left" vertical="center" shrinkToFit="1"/>
      <protection locked="0"/>
    </xf>
    <xf numFmtId="177" fontId="33" fillId="0" borderId="136" xfId="14" applyNumberFormat="1" applyFont="1" applyBorder="1" applyAlignment="1" applyProtection="1">
      <alignment horizontal="right" vertical="center" shrinkToFit="1"/>
      <protection locked="0"/>
    </xf>
    <xf numFmtId="177" fontId="33" fillId="0" borderId="137" xfId="14" applyNumberFormat="1" applyFont="1" applyBorder="1" applyAlignment="1" applyProtection="1">
      <alignment horizontal="right" vertical="center" shrinkToFit="1"/>
      <protection locked="0"/>
    </xf>
    <xf numFmtId="177" fontId="33" fillId="0" borderId="138" xfId="14" applyNumberFormat="1" applyFont="1" applyBorder="1" applyAlignment="1" applyProtection="1">
      <alignment horizontal="right" vertical="center" shrinkToFit="1"/>
      <protection locked="0"/>
    </xf>
    <xf numFmtId="177" fontId="33" fillId="0" borderId="139" xfId="14" applyNumberFormat="1" applyFont="1" applyBorder="1" applyAlignment="1" applyProtection="1">
      <alignment horizontal="right" vertical="center" shrinkToFit="1"/>
      <protection locked="0"/>
    </xf>
    <xf numFmtId="177" fontId="33" fillId="0" borderId="140" xfId="14" applyNumberFormat="1" applyFont="1" applyBorder="1" applyAlignment="1" applyProtection="1">
      <alignment horizontal="right" vertical="center" shrinkToFit="1"/>
      <protection locked="0"/>
    </xf>
    <xf numFmtId="177" fontId="33" fillId="0" borderId="141" xfId="12" applyNumberFormat="1" applyFont="1" applyBorder="1" applyAlignment="1" applyProtection="1">
      <alignment horizontal="right" vertical="center" shrinkToFit="1"/>
      <protection locked="0"/>
    </xf>
    <xf numFmtId="0" fontId="33" fillId="7" borderId="36" xfId="12" applyFont="1" applyFill="1" applyBorder="1" applyAlignment="1" applyProtection="1">
      <alignment horizontal="center" vertical="center" wrapText="1" shrinkToFit="1"/>
      <protection locked="0"/>
    </xf>
    <xf numFmtId="0" fontId="33" fillId="7" borderId="9" xfId="12" applyFont="1" applyFill="1" applyBorder="1" applyAlignment="1" applyProtection="1">
      <alignment horizontal="center" vertical="center" shrinkToFit="1"/>
      <protection locked="0"/>
    </xf>
    <xf numFmtId="0" fontId="33" fillId="7" borderId="92" xfId="12" applyFont="1" applyFill="1" applyBorder="1" applyAlignment="1" applyProtection="1">
      <alignment horizontal="center" vertical="center" shrinkToFit="1"/>
      <protection locked="0"/>
    </xf>
    <xf numFmtId="0" fontId="33" fillId="7" borderId="96" xfId="12" applyFont="1" applyFill="1" applyBorder="1" applyAlignment="1" applyProtection="1">
      <alignment horizontal="center" vertical="center" shrinkToFit="1"/>
      <protection locked="0"/>
    </xf>
    <xf numFmtId="0" fontId="33" fillId="6" borderId="75" xfId="12" applyFont="1" applyFill="1" applyBorder="1" applyAlignment="1" applyProtection="1">
      <alignment horizontal="left" vertical="center"/>
    </xf>
    <xf numFmtId="0" fontId="33" fillId="6" borderId="8" xfId="12" applyFont="1" applyFill="1" applyBorder="1" applyAlignment="1" applyProtection="1">
      <alignment horizontal="left" vertical="center"/>
    </xf>
    <xf numFmtId="177" fontId="33" fillId="8" borderId="17" xfId="15" applyNumberFormat="1" applyFont="1" applyFill="1" applyBorder="1" applyAlignment="1" applyProtection="1">
      <alignment horizontal="right" vertical="center" shrinkToFit="1"/>
      <protection locked="0"/>
    </xf>
    <xf numFmtId="177" fontId="33" fillId="8" borderId="18" xfId="15" applyNumberFormat="1" applyFont="1" applyFill="1" applyBorder="1" applyAlignment="1" applyProtection="1">
      <alignment horizontal="right" vertical="center" shrinkToFit="1"/>
      <protection locked="0"/>
    </xf>
    <xf numFmtId="177" fontId="33" fillId="8" borderId="19" xfId="15" applyNumberFormat="1" applyFont="1" applyFill="1" applyBorder="1" applyAlignment="1" applyProtection="1">
      <alignment horizontal="right" vertical="center" shrinkToFit="1"/>
      <protection locked="0"/>
    </xf>
    <xf numFmtId="177" fontId="33" fillId="8" borderId="128" xfId="15" applyNumberFormat="1" applyFont="1" applyFill="1" applyBorder="1" applyAlignment="1" applyProtection="1">
      <alignment horizontal="right" vertical="center" shrinkToFit="1"/>
      <protection locked="0"/>
    </xf>
    <xf numFmtId="177" fontId="33" fillId="8" borderId="129" xfId="15" applyNumberFormat="1" applyFont="1" applyFill="1" applyBorder="1" applyAlignment="1" applyProtection="1">
      <alignment horizontal="right" vertical="center" shrinkToFit="1"/>
      <protection locked="0"/>
    </xf>
    <xf numFmtId="177" fontId="33" fillId="8" borderId="130" xfId="15" applyNumberFormat="1" applyFont="1" applyFill="1" applyBorder="1" applyAlignment="1" applyProtection="1">
      <alignment horizontal="right" vertical="center" shrinkToFit="1"/>
      <protection locked="0"/>
    </xf>
    <xf numFmtId="177" fontId="33" fillId="8" borderId="131" xfId="15" applyNumberFormat="1" applyFont="1" applyFill="1" applyBorder="1" applyAlignment="1" applyProtection="1">
      <alignment horizontal="right" vertical="center" shrinkToFit="1"/>
      <protection locked="0"/>
    </xf>
    <xf numFmtId="177" fontId="33" fillId="8" borderId="132" xfId="15" applyNumberFormat="1" applyFont="1" applyFill="1" applyBorder="1" applyAlignment="1" applyProtection="1">
      <alignment horizontal="right" vertical="center" shrinkToFit="1"/>
      <protection locked="0"/>
    </xf>
    <xf numFmtId="177" fontId="33" fillId="8" borderId="133" xfId="15" applyNumberFormat="1" applyFont="1" applyFill="1" applyBorder="1" applyAlignment="1" applyProtection="1">
      <alignment horizontal="right" vertical="center" shrinkToFit="1"/>
      <protection locked="0"/>
    </xf>
    <xf numFmtId="177" fontId="33" fillId="8" borderId="134" xfId="15" applyNumberFormat="1" applyFont="1" applyFill="1" applyBorder="1" applyAlignment="1" applyProtection="1">
      <alignment horizontal="right" vertical="center" shrinkToFit="1"/>
      <protection locked="0"/>
    </xf>
    <xf numFmtId="0" fontId="33" fillId="8" borderId="129" xfId="15" applyNumberFormat="1" applyFont="1" applyFill="1" applyBorder="1" applyAlignment="1" applyProtection="1">
      <alignment horizontal="left" vertical="center" shrinkToFit="1"/>
      <protection locked="0"/>
    </xf>
    <xf numFmtId="0" fontId="33" fillId="8" borderId="132" xfId="15" applyNumberFormat="1" applyFont="1" applyFill="1" applyBorder="1" applyAlignment="1" applyProtection="1">
      <alignment horizontal="left" vertical="center" shrinkToFit="1"/>
      <protection locked="0"/>
    </xf>
    <xf numFmtId="177" fontId="33" fillId="0" borderId="126" xfId="15" applyNumberFormat="1" applyFont="1" applyBorder="1" applyAlignment="1" applyProtection="1">
      <alignment horizontal="right" vertical="center" shrinkToFit="1"/>
      <protection locked="0"/>
    </xf>
    <xf numFmtId="177" fontId="33" fillId="0" borderId="124" xfId="15" applyNumberFormat="1" applyFont="1" applyBorder="1" applyAlignment="1" applyProtection="1">
      <alignment horizontal="right" vertical="center" shrinkToFit="1"/>
      <protection locked="0"/>
    </xf>
    <xf numFmtId="0" fontId="33" fillId="0" borderId="124" xfId="15" applyNumberFormat="1" applyFont="1" applyBorder="1" applyAlignment="1" applyProtection="1">
      <alignment horizontal="left" vertical="center" shrinkToFit="1"/>
      <protection locked="0"/>
    </xf>
    <xf numFmtId="0" fontId="33" fillId="0" borderId="127" xfId="15" applyNumberFormat="1" applyFont="1" applyBorder="1" applyAlignment="1" applyProtection="1">
      <alignment horizontal="left" vertical="center" shrinkToFit="1"/>
      <protection locked="0"/>
    </xf>
    <xf numFmtId="177" fontId="33" fillId="0" borderId="123" xfId="14" applyNumberFormat="1" applyFont="1" applyBorder="1" applyAlignment="1" applyProtection="1">
      <alignment horizontal="right" vertical="center" shrinkToFit="1"/>
      <protection locked="0"/>
    </xf>
    <xf numFmtId="177" fontId="33" fillId="0" borderId="124" xfId="14" applyNumberFormat="1" applyFont="1" applyBorder="1" applyAlignment="1" applyProtection="1">
      <alignment horizontal="right" vertical="center" shrinkToFit="1"/>
      <protection locked="0"/>
    </xf>
    <xf numFmtId="177" fontId="33" fillId="0" borderId="125" xfId="14" applyNumberFormat="1" applyFont="1" applyBorder="1" applyAlignment="1" applyProtection="1">
      <alignment horizontal="right" vertical="center" shrinkToFit="1"/>
      <protection locked="0"/>
    </xf>
    <xf numFmtId="0" fontId="33" fillId="0" borderId="116" xfId="15" applyNumberFormat="1" applyFont="1" applyBorder="1" applyAlignment="1" applyProtection="1">
      <alignment horizontal="left" vertical="center" shrinkToFit="1"/>
      <protection locked="0"/>
    </xf>
    <xf numFmtId="0" fontId="33" fillId="0" borderId="121" xfId="15" applyNumberFormat="1" applyFont="1" applyBorder="1" applyAlignment="1" applyProtection="1">
      <alignment horizontal="left" vertical="center" shrinkToFit="1"/>
      <protection locked="0"/>
    </xf>
    <xf numFmtId="177" fontId="33" fillId="0" borderId="120" xfId="15" applyNumberFormat="1" applyFont="1" applyBorder="1" applyAlignment="1" applyProtection="1">
      <alignment horizontal="right" vertical="center" shrinkToFit="1"/>
      <protection locked="0"/>
    </xf>
    <xf numFmtId="177" fontId="33" fillId="0" borderId="116" xfId="15" applyNumberFormat="1" applyFont="1" applyBorder="1" applyAlignment="1" applyProtection="1">
      <alignment horizontal="right" vertical="center" shrinkToFit="1"/>
      <protection locked="0"/>
    </xf>
    <xf numFmtId="177" fontId="33" fillId="0" borderId="98" xfId="15" applyNumberFormat="1" applyFont="1" applyBorder="1" applyAlignment="1" applyProtection="1">
      <alignment horizontal="right" vertical="center" shrinkToFit="1"/>
      <protection locked="0"/>
    </xf>
    <xf numFmtId="177" fontId="33" fillId="0" borderId="99" xfId="15" applyNumberFormat="1" applyFont="1" applyBorder="1" applyAlignment="1" applyProtection="1">
      <alignment horizontal="right" vertical="center" shrinkToFit="1"/>
      <protection locked="0"/>
    </xf>
    <xf numFmtId="177" fontId="33" fillId="0" borderId="100" xfId="15" applyNumberFormat="1" applyFont="1" applyBorder="1" applyAlignment="1" applyProtection="1">
      <alignment horizontal="right" vertical="center" shrinkToFit="1"/>
      <protection locked="0"/>
    </xf>
    <xf numFmtId="177" fontId="33" fillId="0" borderId="107" xfId="15" applyNumberFormat="1" applyFont="1" applyBorder="1" applyAlignment="1" applyProtection="1">
      <alignment horizontal="right" vertical="center" shrinkToFit="1"/>
      <protection locked="0"/>
    </xf>
    <xf numFmtId="177" fontId="33" fillId="0" borderId="102" xfId="15" applyNumberFormat="1" applyFont="1" applyBorder="1" applyAlignment="1" applyProtection="1">
      <alignment horizontal="right" vertical="center" shrinkToFit="1"/>
      <protection locked="0"/>
    </xf>
    <xf numFmtId="0" fontId="33" fillId="0" borderId="102" xfId="15" applyNumberFormat="1" applyFont="1" applyBorder="1" applyAlignment="1" applyProtection="1">
      <alignment horizontal="left" vertical="center" shrinkToFit="1"/>
      <protection locked="0"/>
    </xf>
    <xf numFmtId="0" fontId="33" fillId="0" borderId="108" xfId="15" applyNumberFormat="1" applyFont="1" applyBorder="1" applyAlignment="1" applyProtection="1">
      <alignment horizontal="left" vertical="center" shrinkToFit="1"/>
      <protection locked="0"/>
    </xf>
    <xf numFmtId="0" fontId="33" fillId="0" borderId="98" xfId="15" applyFont="1" applyBorder="1" applyAlignment="1" applyProtection="1">
      <alignment horizontal="left" vertical="center" shrinkToFit="1"/>
      <protection locked="0"/>
    </xf>
    <xf numFmtId="0" fontId="33" fillId="0" borderId="99" xfId="15" applyFont="1" applyBorder="1" applyAlignment="1" applyProtection="1">
      <alignment horizontal="left" vertical="center" shrinkToFit="1"/>
      <protection locked="0"/>
    </xf>
    <xf numFmtId="0" fontId="33" fillId="0" borderId="100" xfId="15" applyFont="1" applyBorder="1" applyAlignment="1" applyProtection="1">
      <alignment horizontal="left" vertical="center" shrinkToFit="1"/>
      <protection locked="0"/>
    </xf>
    <xf numFmtId="0" fontId="1" fillId="7" borderId="62" xfId="12" applyFont="1" applyFill="1" applyBorder="1" applyAlignment="1" applyProtection="1">
      <alignment horizontal="center" vertical="center" wrapText="1"/>
      <protection locked="0"/>
    </xf>
    <xf numFmtId="0" fontId="1" fillId="7" borderId="8" xfId="12" applyFont="1" applyFill="1" applyBorder="1" applyAlignment="1" applyProtection="1">
      <alignment horizontal="center" vertical="center" wrapText="1"/>
      <protection locked="0"/>
    </xf>
    <xf numFmtId="0" fontId="1" fillId="7" borderId="23" xfId="12" applyFont="1" applyFill="1" applyBorder="1" applyAlignment="1" applyProtection="1">
      <alignment horizontal="center" vertical="center" wrapText="1"/>
      <protection locked="0"/>
    </xf>
    <xf numFmtId="0" fontId="1" fillId="7" borderId="95" xfId="12" applyFont="1" applyFill="1" applyBorder="1" applyAlignment="1" applyProtection="1">
      <alignment horizontal="center" vertical="center" wrapText="1"/>
      <protection locked="0"/>
    </xf>
    <xf numFmtId="0" fontId="1" fillId="7" borderId="93" xfId="12" applyFont="1" applyFill="1" applyBorder="1" applyAlignment="1" applyProtection="1">
      <alignment horizontal="center" vertical="center" wrapText="1"/>
      <protection locked="0"/>
    </xf>
    <xf numFmtId="0" fontId="1" fillId="7" borderId="94" xfId="12" applyFont="1" applyFill="1" applyBorder="1" applyAlignment="1" applyProtection="1">
      <alignment horizontal="center" vertical="center" wrapText="1"/>
      <protection locked="0"/>
    </xf>
    <xf numFmtId="177" fontId="33" fillId="0" borderId="101" xfId="14" applyNumberFormat="1" applyFont="1" applyBorder="1" applyAlignment="1" applyProtection="1">
      <alignment horizontal="right" vertical="center" shrinkToFit="1"/>
      <protection locked="0"/>
    </xf>
    <xf numFmtId="177" fontId="33" fillId="0" borderId="102" xfId="14" applyNumberFormat="1" applyFont="1" applyBorder="1" applyAlignment="1" applyProtection="1">
      <alignment horizontal="right" vertical="center" shrinkToFit="1"/>
      <protection locked="0"/>
    </xf>
    <xf numFmtId="177" fontId="33" fillId="0" borderId="103" xfId="14" applyNumberFormat="1" applyFont="1" applyBorder="1" applyAlignment="1" applyProtection="1">
      <alignment horizontal="right" vertical="center" shrinkToFit="1"/>
      <protection locked="0"/>
    </xf>
    <xf numFmtId="177" fontId="33" fillId="0" borderId="104" xfId="14" applyNumberFormat="1" applyFont="1" applyBorder="1" applyAlignment="1" applyProtection="1">
      <alignment horizontal="right" vertical="center" shrinkToFit="1"/>
      <protection locked="0"/>
    </xf>
    <xf numFmtId="177" fontId="33" fillId="0" borderId="105" xfId="14" applyNumberFormat="1" applyFont="1" applyBorder="1" applyAlignment="1" applyProtection="1">
      <alignment horizontal="right" vertical="center" shrinkToFit="1"/>
      <protection locked="0"/>
    </xf>
    <xf numFmtId="177" fontId="33" fillId="0" borderId="106" xfId="14" applyNumberFormat="1" applyFont="1" applyBorder="1" applyAlignment="1" applyProtection="1">
      <alignment horizontal="right" vertical="center" shrinkToFit="1"/>
      <protection locked="0"/>
    </xf>
    <xf numFmtId="0" fontId="32" fillId="6" borderId="1" xfId="12" applyFont="1" applyFill="1" applyBorder="1" applyAlignment="1" applyProtection="1">
      <alignment horizontal="center" vertical="center"/>
    </xf>
    <xf numFmtId="0" fontId="32" fillId="6" borderId="2" xfId="12" applyFont="1" applyFill="1" applyBorder="1" applyAlignment="1" applyProtection="1">
      <alignment horizontal="center" vertical="center"/>
    </xf>
    <xf numFmtId="0" fontId="32" fillId="6" borderId="3" xfId="12" applyFont="1" applyFill="1" applyBorder="1" applyAlignment="1" applyProtection="1">
      <alignment horizontal="center" vertical="center"/>
    </xf>
    <xf numFmtId="0" fontId="33" fillId="7" borderId="36" xfId="12" applyFont="1" applyFill="1" applyBorder="1" applyAlignment="1" applyProtection="1">
      <alignment horizontal="center" vertical="center" wrapText="1"/>
      <protection locked="0"/>
    </xf>
    <xf numFmtId="0" fontId="33" fillId="7" borderId="92" xfId="12" applyFont="1" applyFill="1" applyBorder="1" applyAlignment="1" applyProtection="1">
      <alignment horizontal="center" vertical="center" wrapText="1"/>
      <protection locked="0"/>
    </xf>
    <xf numFmtId="0" fontId="33" fillId="0" borderId="98" xfId="15" applyNumberFormat="1" applyFont="1" applyBorder="1" applyAlignment="1" applyProtection="1">
      <alignment horizontal="left" vertical="center" shrinkToFit="1"/>
      <protection locked="0"/>
    </xf>
    <xf numFmtId="0" fontId="33" fillId="0" borderId="99" xfId="15" applyNumberFormat="1" applyFont="1" applyBorder="1" applyAlignment="1" applyProtection="1">
      <alignment horizontal="left" vertical="center" shrinkToFit="1"/>
      <protection locked="0"/>
    </xf>
    <xf numFmtId="0" fontId="33" fillId="0" borderId="110" xfId="15" applyNumberFormat="1" applyFont="1" applyBorder="1" applyAlignment="1" applyProtection="1">
      <alignment horizontal="left" vertical="center" shrinkToFit="1"/>
      <protection locked="0"/>
    </xf>
    <xf numFmtId="178" fontId="16" fillId="0" borderId="15" xfId="18" applyNumberFormat="1" applyFont="1" applyBorder="1" applyAlignment="1">
      <alignment horizontal="center" vertical="center" wrapText="1"/>
    </xf>
    <xf numFmtId="178" fontId="16" fillId="0" borderId="47" xfId="18" applyNumberFormat="1" applyFont="1" applyBorder="1" applyAlignment="1">
      <alignment horizontal="center" vertical="center" wrapText="1"/>
    </xf>
    <xf numFmtId="178" fontId="16" fillId="0" borderId="39" xfId="18" applyNumberFormat="1" applyFont="1" applyBorder="1" applyAlignment="1">
      <alignment horizontal="center" vertical="center"/>
    </xf>
    <xf numFmtId="178" fontId="16" fillId="0" borderId="31" xfId="18" applyNumberFormat="1" applyFont="1" applyBorder="1" applyAlignment="1">
      <alignment horizontal="center" vertical="center"/>
    </xf>
    <xf numFmtId="178" fontId="16" fillId="0" borderId="42" xfId="18" applyNumberFormat="1" applyFont="1" applyBorder="1" applyAlignment="1">
      <alignment horizontal="center" vertical="center"/>
    </xf>
    <xf numFmtId="0" fontId="1" fillId="6" borderId="34" xfId="16" applyFont="1" applyFill="1" applyBorder="1" applyAlignment="1">
      <alignment horizontal="center" vertical="center" wrapText="1"/>
    </xf>
    <xf numFmtId="0" fontId="1" fillId="6" borderId="34" xfId="16" applyFont="1" applyFill="1" applyBorder="1" applyAlignment="1">
      <alignment horizontal="center" vertical="center"/>
    </xf>
    <xf numFmtId="178" fontId="3" fillId="6" borderId="39" xfId="16" applyNumberFormat="1" applyFont="1" applyFill="1" applyBorder="1" applyAlignment="1">
      <alignment vertical="center" wrapText="1"/>
    </xf>
    <xf numFmtId="178" fontId="3" fillId="6" borderId="31" xfId="16" applyNumberFormat="1" applyFont="1" applyFill="1" applyBorder="1" applyAlignment="1">
      <alignment vertical="center" wrapText="1"/>
    </xf>
    <xf numFmtId="178" fontId="3" fillId="6" borderId="42" xfId="16" applyNumberFormat="1" applyFont="1" applyFill="1" applyBorder="1" applyAlignment="1">
      <alignment vertical="center" wrapText="1"/>
    </xf>
    <xf numFmtId="178" fontId="3" fillId="0" borderId="39" xfId="16" applyNumberFormat="1" applyFont="1" applyFill="1" applyBorder="1" applyAlignment="1">
      <alignment vertical="center" wrapText="1"/>
    </xf>
    <xf numFmtId="178" fontId="3" fillId="0" borderId="31" xfId="16" applyNumberFormat="1" applyFont="1" applyFill="1" applyBorder="1" applyAlignment="1">
      <alignment vertical="center" wrapText="1"/>
    </xf>
    <xf numFmtId="178" fontId="3" fillId="0" borderId="42" xfId="16" applyNumberFormat="1" applyFont="1" applyFill="1" applyBorder="1" applyAlignment="1">
      <alignment vertical="center" wrapText="1"/>
    </xf>
    <xf numFmtId="0" fontId="3" fillId="6" borderId="39" xfId="16" applyFont="1" applyFill="1" applyBorder="1" applyAlignment="1">
      <alignment vertical="center"/>
    </xf>
    <xf numFmtId="0" fontId="3" fillId="6" borderId="31" xfId="16" applyFont="1" applyFill="1" applyBorder="1" applyAlignment="1">
      <alignment vertical="center"/>
    </xf>
    <xf numFmtId="0" fontId="3" fillId="6" borderId="42" xfId="16" applyFont="1" applyFill="1" applyBorder="1" applyAlignment="1">
      <alignment vertical="center"/>
    </xf>
    <xf numFmtId="178" fontId="16" fillId="0" borderId="39" xfId="16" applyNumberFormat="1" applyFont="1" applyFill="1" applyBorder="1" applyAlignment="1">
      <alignment vertical="center"/>
    </xf>
    <xf numFmtId="178" fontId="16" fillId="0" borderId="31" xfId="16" applyNumberFormat="1" applyFont="1" applyFill="1" applyBorder="1" applyAlignment="1">
      <alignment vertical="center"/>
    </xf>
    <xf numFmtId="178" fontId="16" fillId="0" borderId="42" xfId="16" applyNumberFormat="1" applyFont="1" applyFill="1" applyBorder="1" applyAlignment="1">
      <alignment vertical="center"/>
    </xf>
    <xf numFmtId="179" fontId="3" fillId="6" borderId="39" xfId="17" applyNumberFormat="1" applyFont="1" applyFill="1" applyBorder="1" applyAlignment="1">
      <alignment horizontal="left" vertical="center" wrapText="1"/>
    </xf>
    <xf numFmtId="179" fontId="3" fillId="6" borderId="31" xfId="17" applyNumberFormat="1" applyFont="1" applyFill="1" applyBorder="1" applyAlignment="1">
      <alignment horizontal="left" vertical="center" wrapText="1"/>
    </xf>
    <xf numFmtId="179" fontId="3" fillId="6" borderId="42" xfId="17" applyNumberFormat="1" applyFont="1" applyFill="1" applyBorder="1" applyAlignment="1">
      <alignment horizontal="left" vertical="center" wrapText="1"/>
    </xf>
    <xf numFmtId="0" fontId="3" fillId="6" borderId="39" xfId="17" applyFont="1" applyFill="1" applyBorder="1" applyAlignment="1">
      <alignment horizontal="left" vertical="center"/>
    </xf>
    <xf numFmtId="0" fontId="3" fillId="6" borderId="31" xfId="17" applyFont="1" applyFill="1" applyBorder="1" applyAlignment="1">
      <alignment horizontal="left" vertical="center"/>
    </xf>
    <xf numFmtId="0" fontId="3" fillId="6" borderId="42" xfId="17" applyFont="1" applyFill="1" applyBorder="1" applyAlignment="1">
      <alignment horizontal="left" vertical="center"/>
    </xf>
    <xf numFmtId="0" fontId="6" fillId="0" borderId="8" xfId="1" applyFont="1" applyFill="1" applyBorder="1" applyAlignment="1" applyProtection="1">
      <alignment horizontal="left" vertical="center" wrapText="1"/>
    </xf>
    <xf numFmtId="0" fontId="6" fillId="0" borderId="9" xfId="1" applyFont="1" applyFill="1" applyBorder="1" applyAlignment="1" applyProtection="1">
      <alignment horizontal="left" vertical="center" wrapText="1"/>
    </xf>
    <xf numFmtId="0" fontId="6" fillId="0" borderId="12" xfId="1" applyFont="1" applyFill="1" applyBorder="1" applyAlignment="1" applyProtection="1">
      <alignment horizontal="left" vertical="center"/>
    </xf>
    <xf numFmtId="0" fontId="6" fillId="0" borderId="13" xfId="1" applyFont="1" applyFill="1" applyBorder="1" applyAlignment="1" applyProtection="1">
      <alignment horizontal="left" vertical="center"/>
    </xf>
    <xf numFmtId="0" fontId="6" fillId="0" borderId="18" xfId="1" applyFont="1" applyFill="1" applyBorder="1" applyAlignment="1" applyProtection="1">
      <alignment horizontal="left" vertical="center"/>
    </xf>
    <xf numFmtId="0" fontId="6" fillId="0" borderId="19" xfId="1" applyFont="1" applyFill="1" applyBorder="1" applyAlignment="1" applyProtection="1">
      <alignment horizontal="left" vertical="center"/>
    </xf>
    <xf numFmtId="0" fontId="7" fillId="0" borderId="31" xfId="2" applyFont="1" applyFill="1" applyBorder="1" applyAlignment="1">
      <alignment horizontal="left" vertical="center" wrapText="1"/>
    </xf>
    <xf numFmtId="0" fontId="7" fillId="0" borderId="31" xfId="2" applyFont="1" applyBorder="1" applyAlignment="1">
      <alignment horizontal="left" vertical="center" wrapText="1"/>
    </xf>
    <xf numFmtId="0" fontId="7" fillId="0" borderId="32" xfId="2" applyFont="1" applyBorder="1" applyAlignment="1">
      <alignment horizontal="left" vertical="center" wrapText="1"/>
    </xf>
    <xf numFmtId="0" fontId="7" fillId="0" borderId="18" xfId="2" applyFont="1" applyFill="1" applyBorder="1" applyAlignment="1">
      <alignment horizontal="left" vertical="center" wrapText="1"/>
    </xf>
    <xf numFmtId="0" fontId="7" fillId="0" borderId="18" xfId="2" applyFont="1" applyBorder="1" applyAlignment="1">
      <alignment horizontal="left" vertical="center" wrapText="1"/>
    </xf>
    <xf numFmtId="0" fontId="7" fillId="0" borderId="19" xfId="2" applyFont="1" applyBorder="1" applyAlignment="1">
      <alignment horizontal="left" vertical="center" wrapText="1"/>
    </xf>
    <xf numFmtId="0" fontId="7" fillId="0" borderId="25" xfId="2" applyFont="1" applyFill="1" applyBorder="1" applyAlignment="1">
      <alignment horizontal="left" vertical="center" wrapText="1"/>
    </xf>
    <xf numFmtId="0" fontId="7" fillId="0" borderId="26" xfId="2" applyFont="1" applyFill="1" applyBorder="1" applyAlignment="1">
      <alignment horizontal="left" vertical="center" wrapText="1"/>
    </xf>
    <xf numFmtId="0" fontId="7" fillId="0" borderId="30" xfId="3" applyFont="1" applyFill="1" applyBorder="1" applyAlignment="1">
      <alignment vertical="center" wrapText="1"/>
    </xf>
    <xf numFmtId="0" fontId="7" fillId="0" borderId="42" xfId="3" applyFont="1" applyFill="1" applyBorder="1" applyAlignment="1">
      <alignment vertical="center" wrapText="1"/>
    </xf>
    <xf numFmtId="0" fontId="7" fillId="0" borderId="31" xfId="3" applyFont="1" applyFill="1" applyBorder="1" applyAlignment="1">
      <alignment vertical="center"/>
    </xf>
    <xf numFmtId="0" fontId="7" fillId="0" borderId="32" xfId="3" applyFont="1" applyFill="1" applyBorder="1" applyAlignment="1">
      <alignment vertical="center"/>
    </xf>
    <xf numFmtId="0" fontId="7" fillId="0" borderId="17" xfId="3" applyFont="1" applyFill="1" applyBorder="1" applyAlignment="1">
      <alignment vertical="center"/>
    </xf>
    <xf numFmtId="0" fontId="7" fillId="0" borderId="43" xfId="3" applyFont="1" applyFill="1" applyBorder="1" applyAlignment="1">
      <alignment vertical="center"/>
    </xf>
    <xf numFmtId="0" fontId="7" fillId="0" borderId="18" xfId="3" applyFont="1" applyFill="1" applyBorder="1" applyAlignment="1">
      <alignment vertical="center"/>
    </xf>
    <xf numFmtId="0" fontId="7" fillId="0" borderId="19" xfId="3" applyFont="1" applyFill="1" applyBorder="1" applyAlignment="1">
      <alignment vertical="center"/>
    </xf>
    <xf numFmtId="0" fontId="8" fillId="0" borderId="27" xfId="3" applyFont="1" applyBorder="1" applyAlignment="1">
      <alignment horizontal="center" vertical="center" wrapText="1"/>
    </xf>
    <xf numFmtId="0" fontId="8" fillId="0" borderId="28" xfId="3" applyFont="1" applyBorder="1" applyAlignment="1">
      <alignment horizontal="center" vertical="center" wrapText="1"/>
    </xf>
    <xf numFmtId="0" fontId="8" fillId="0" borderId="20" xfId="3" applyFont="1" applyBorder="1" applyAlignment="1">
      <alignment horizontal="center" vertical="center" wrapText="1"/>
    </xf>
    <xf numFmtId="0" fontId="8" fillId="0" borderId="21" xfId="3" applyFont="1" applyBorder="1" applyAlignment="1">
      <alignment horizontal="center" vertical="center" wrapText="1"/>
    </xf>
    <xf numFmtId="0" fontId="8" fillId="0" borderId="45" xfId="3" applyFont="1" applyBorder="1">
      <alignment vertical="center"/>
    </xf>
    <xf numFmtId="0" fontId="8" fillId="0" borderId="25" xfId="3" applyFont="1" applyBorder="1">
      <alignment vertical="center"/>
    </xf>
    <xf numFmtId="0" fontId="8" fillId="0" borderId="46" xfId="3" applyFont="1" applyBorder="1">
      <alignment vertical="center"/>
    </xf>
    <xf numFmtId="0" fontId="8" fillId="0" borderId="44" xfId="3" applyFont="1" applyBorder="1">
      <alignment vertical="center"/>
    </xf>
    <xf numFmtId="0" fontId="8" fillId="0" borderId="18" xfId="3" applyFont="1" applyBorder="1">
      <alignment vertical="center"/>
    </xf>
    <xf numFmtId="0" fontId="8" fillId="0" borderId="43" xfId="3" applyFont="1" applyBorder="1">
      <alignment vertical="center"/>
    </xf>
    <xf numFmtId="0" fontId="7" fillId="0" borderId="36" xfId="3" applyFont="1" applyFill="1" applyBorder="1" applyAlignment="1">
      <alignment vertical="center" wrapText="1"/>
    </xf>
    <xf numFmtId="0" fontId="7" fillId="0" borderId="23" xfId="3" applyFont="1" applyFill="1" applyBorder="1" applyAlignment="1">
      <alignment vertical="center" wrapText="1"/>
    </xf>
    <xf numFmtId="0" fontId="7" fillId="0" borderId="7" xfId="3" applyFont="1" applyFill="1" applyBorder="1" applyAlignment="1">
      <alignment vertical="center" wrapText="1"/>
    </xf>
    <xf numFmtId="0" fontId="7" fillId="0" borderId="38" xfId="3" applyFont="1" applyFill="1" applyBorder="1" applyAlignment="1">
      <alignment vertical="center" wrapText="1"/>
    </xf>
    <xf numFmtId="0" fontId="7" fillId="0" borderId="24" xfId="3" applyFont="1" applyFill="1" applyBorder="1" applyAlignment="1">
      <alignment vertical="center" wrapText="1"/>
    </xf>
    <xf numFmtId="0" fontId="7" fillId="0" borderId="40" xfId="3" applyFont="1" applyFill="1" applyBorder="1" applyAlignment="1">
      <alignment vertical="center" wrapText="1"/>
    </xf>
    <xf numFmtId="0" fontId="7" fillId="0" borderId="25" xfId="3" applyFont="1" applyFill="1" applyBorder="1" applyAlignment="1">
      <alignment vertical="center"/>
    </xf>
    <xf numFmtId="0" fontId="7" fillId="0" borderId="26" xfId="3" applyFont="1" applyFill="1" applyBorder="1" applyAlignment="1">
      <alignment vertical="center"/>
    </xf>
    <xf numFmtId="0" fontId="7" fillId="0" borderId="11" xfId="4" applyFont="1" applyFill="1" applyBorder="1" applyAlignment="1">
      <alignment vertical="center" wrapText="1"/>
    </xf>
    <xf numFmtId="0" fontId="7" fillId="0" borderId="48" xfId="4" applyFont="1" applyFill="1" applyBorder="1" applyAlignment="1">
      <alignment vertical="center" wrapText="1"/>
    </xf>
    <xf numFmtId="0" fontId="7" fillId="0" borderId="7" xfId="4" applyFont="1" applyFill="1" applyBorder="1" applyAlignment="1">
      <alignment vertical="center" wrapText="1"/>
    </xf>
    <xf numFmtId="0" fontId="7" fillId="0" borderId="38" xfId="4" applyFont="1" applyFill="1" applyBorder="1" applyAlignment="1">
      <alignment vertical="center" wrapText="1"/>
    </xf>
    <xf numFmtId="0" fontId="7" fillId="0" borderId="24" xfId="4" applyFont="1" applyFill="1" applyBorder="1" applyAlignment="1">
      <alignment vertical="center" wrapText="1"/>
    </xf>
    <xf numFmtId="0" fontId="7" fillId="0" borderId="40" xfId="4" applyFont="1" applyFill="1" applyBorder="1" applyAlignment="1">
      <alignment vertical="center" wrapText="1"/>
    </xf>
    <xf numFmtId="0" fontId="7" fillId="0" borderId="31" xfId="4" applyFont="1" applyFill="1" applyBorder="1" applyAlignment="1">
      <alignment horizontal="left" vertical="center"/>
    </xf>
    <xf numFmtId="0" fontId="7" fillId="0" borderId="32" xfId="4" applyFont="1" applyFill="1" applyBorder="1" applyAlignment="1">
      <alignment horizontal="left" vertical="center"/>
    </xf>
    <xf numFmtId="0" fontId="7" fillId="0" borderId="17" xfId="4" applyFont="1" applyFill="1" applyBorder="1" applyAlignment="1">
      <alignment vertical="center"/>
    </xf>
    <xf numFmtId="0" fontId="7" fillId="0" borderId="43" xfId="4" applyFont="1" applyFill="1" applyBorder="1" applyAlignment="1">
      <alignment vertical="center"/>
    </xf>
    <xf numFmtId="0" fontId="7" fillId="0" borderId="18" xfId="4" applyFont="1" applyFill="1" applyBorder="1" applyAlignment="1">
      <alignment horizontal="left" vertical="center"/>
    </xf>
    <xf numFmtId="0" fontId="7" fillId="0" borderId="19" xfId="4" applyFont="1" applyFill="1" applyBorder="1" applyAlignment="1">
      <alignment horizontal="left" vertical="center"/>
    </xf>
    <xf numFmtId="0" fontId="7" fillId="0" borderId="36" xfId="4" applyFont="1" applyFill="1" applyBorder="1" applyAlignment="1">
      <alignment vertical="center" wrapText="1"/>
    </xf>
    <xf numFmtId="0" fontId="7" fillId="0" borderId="23" xfId="4" applyFont="1" applyFill="1" applyBorder="1" applyAlignment="1">
      <alignment vertical="center" wrapText="1"/>
    </xf>
    <xf numFmtId="0" fontId="7" fillId="0" borderId="25" xfId="4" applyFont="1" applyFill="1" applyBorder="1" applyAlignment="1">
      <alignment horizontal="left" vertical="center"/>
    </xf>
    <xf numFmtId="0" fontId="7" fillId="0" borderId="26" xfId="4" applyFont="1" applyFill="1" applyBorder="1" applyAlignment="1">
      <alignment horizontal="left" vertical="center"/>
    </xf>
    <xf numFmtId="0" fontId="7" fillId="0" borderId="39" xfId="4" applyFont="1" applyFill="1" applyBorder="1" applyAlignment="1">
      <alignment horizontal="center" vertical="center" shrinkToFit="1"/>
    </xf>
    <xf numFmtId="0" fontId="7" fillId="0" borderId="31" xfId="4" applyFont="1" applyFill="1" applyBorder="1" applyAlignment="1">
      <alignment horizontal="center" vertical="center" shrinkToFit="1"/>
    </xf>
    <xf numFmtId="0" fontId="7" fillId="0" borderId="32" xfId="4" applyFont="1" applyFill="1" applyBorder="1" applyAlignment="1">
      <alignment horizontal="center" vertical="center" shrinkToFit="1"/>
    </xf>
    <xf numFmtId="0" fontId="12" fillId="0" borderId="39" xfId="1" applyFont="1" applyFill="1" applyBorder="1" applyAlignment="1" applyProtection="1">
      <alignment horizontal="left" vertical="center" wrapText="1"/>
      <protection locked="0"/>
    </xf>
    <xf numFmtId="0" fontId="12" fillId="0" borderId="31" xfId="1" applyFont="1" applyFill="1" applyBorder="1" applyAlignment="1" applyProtection="1">
      <alignment horizontal="left" vertical="center" wrapText="1"/>
      <protection locked="0"/>
    </xf>
    <xf numFmtId="0" fontId="12" fillId="0" borderId="32" xfId="1" applyFont="1" applyFill="1" applyBorder="1" applyAlignment="1" applyProtection="1">
      <alignment horizontal="left" vertical="center" wrapText="1"/>
      <protection locked="0"/>
    </xf>
    <xf numFmtId="0" fontId="12" fillId="0" borderId="44" xfId="1" applyFont="1" applyFill="1" applyBorder="1" applyAlignment="1" applyProtection="1">
      <alignment horizontal="left" vertical="center" wrapText="1"/>
      <protection locked="0"/>
    </xf>
    <xf numFmtId="0" fontId="12" fillId="0" borderId="18" xfId="1" applyFont="1" applyFill="1" applyBorder="1" applyAlignment="1" applyProtection="1">
      <alignment horizontal="left" vertical="center" wrapText="1"/>
      <protection locked="0"/>
    </xf>
    <xf numFmtId="0" fontId="12" fillId="0" borderId="19" xfId="1" applyFont="1" applyFill="1" applyBorder="1" applyAlignment="1" applyProtection="1">
      <alignment horizontal="left" vertical="center" wrapText="1"/>
      <protection locked="0"/>
    </xf>
    <xf numFmtId="0" fontId="12" fillId="0" borderId="2" xfId="1" applyFont="1" applyFill="1" applyBorder="1" applyAlignment="1" applyProtection="1">
      <alignment horizontal="left" vertical="center"/>
    </xf>
    <xf numFmtId="0" fontId="12" fillId="0" borderId="3" xfId="1" applyFont="1" applyFill="1" applyBorder="1" applyAlignment="1" applyProtection="1">
      <alignment horizontal="left" vertical="center"/>
    </xf>
    <xf numFmtId="0" fontId="12" fillId="0" borderId="8" xfId="1" applyFont="1" applyFill="1" applyBorder="1" applyAlignment="1" applyProtection="1">
      <alignment horizontal="left" vertical="center" wrapText="1"/>
    </xf>
    <xf numFmtId="0" fontId="12" fillId="0" borderId="9" xfId="1" applyFont="1" applyFill="1" applyBorder="1" applyAlignment="1" applyProtection="1">
      <alignment horizontal="left" vertical="center" wrapText="1"/>
    </xf>
    <xf numFmtId="0" fontId="12" fillId="0" borderId="12" xfId="1" applyFont="1" applyFill="1" applyBorder="1" applyAlignment="1" applyProtection="1">
      <alignment horizontal="left" vertical="center"/>
    </xf>
    <xf numFmtId="0" fontId="12" fillId="0" borderId="13" xfId="1" applyFont="1" applyFill="1" applyBorder="1" applyAlignment="1" applyProtection="1">
      <alignment horizontal="left" vertical="center"/>
    </xf>
    <xf numFmtId="0" fontId="12" fillId="0" borderId="31" xfId="1" applyFont="1" applyFill="1" applyBorder="1" applyAlignment="1" applyProtection="1">
      <alignment horizontal="left" vertical="center"/>
    </xf>
    <xf numFmtId="0" fontId="12" fillId="0" borderId="32" xfId="1" applyFont="1" applyFill="1" applyBorder="1" applyAlignment="1" applyProtection="1">
      <alignment horizontal="left" vertical="center"/>
    </xf>
    <xf numFmtId="187" fontId="1" fillId="6" borderId="34" xfId="17" applyNumberFormat="1" applyFont="1" applyFill="1" applyBorder="1" applyAlignment="1">
      <alignment horizontal="center" vertical="center"/>
    </xf>
    <xf numFmtId="178" fontId="15" fillId="0" borderId="0" xfId="16" applyNumberFormat="1" applyAlignment="1">
      <alignment horizontal="center" vertical="center"/>
    </xf>
    <xf numFmtId="187" fontId="1" fillId="0" borderId="0" xfId="16" applyNumberFormat="1" applyFont="1" applyAlignment="1">
      <alignment horizontal="center" vertical="center"/>
    </xf>
    <xf numFmtId="179" fontId="1" fillId="6" borderId="34" xfId="17" applyNumberFormat="1" applyFont="1" applyFill="1" applyBorder="1" applyAlignment="1">
      <alignment horizontal="center" vertical="center" wrapText="1"/>
    </xf>
    <xf numFmtId="187" fontId="1" fillId="6" borderId="0" xfId="17" applyNumberFormat="1" applyFont="1" applyFill="1" applyAlignment="1">
      <alignment horizontal="center" vertical="center" wrapText="1"/>
    </xf>
    <xf numFmtId="0" fontId="1" fillId="0" borderId="34" xfId="16" applyFont="1" applyBorder="1" applyAlignment="1">
      <alignment horizontal="center" vertical="center"/>
    </xf>
    <xf numFmtId="0" fontId="1" fillId="0" borderId="0" xfId="16" applyFont="1" applyAlignment="1">
      <alignment horizontal="center" vertical="center"/>
    </xf>
    <xf numFmtId="187" fontId="1" fillId="6" borderId="0" xfId="17" applyNumberFormat="1" applyFont="1" applyFill="1" applyAlignment="1">
      <alignment horizontal="center" vertical="center"/>
    </xf>
    <xf numFmtId="179" fontId="1" fillId="6" borderId="0" xfId="17" applyNumberFormat="1" applyFont="1" applyFill="1" applyAlignment="1">
      <alignment horizontal="center" vertical="center" wrapText="1"/>
    </xf>
    <xf numFmtId="0" fontId="1" fillId="0" borderId="39" xfId="16" applyFont="1" applyBorder="1" applyAlignment="1">
      <alignment horizontal="center" vertical="center"/>
    </xf>
    <xf numFmtId="0" fontId="1" fillId="0" borderId="31" xfId="16" applyFont="1" applyBorder="1" applyAlignment="1">
      <alignment horizontal="center" vertical="center"/>
    </xf>
    <xf numFmtId="0" fontId="1" fillId="0" borderId="42" xfId="16" applyFont="1" applyBorder="1" applyAlignment="1">
      <alignment horizontal="center" vertical="center"/>
    </xf>
    <xf numFmtId="187" fontId="1" fillId="6" borderId="188" xfId="17" applyNumberFormat="1" applyFont="1" applyFill="1" applyBorder="1" applyAlignment="1">
      <alignment horizontal="center" vertical="center"/>
    </xf>
    <xf numFmtId="0" fontId="1" fillId="0" borderId="41" xfId="16" applyFont="1" applyBorder="1" applyAlignment="1" applyProtection="1">
      <alignment horizontal="left" vertical="top" wrapText="1"/>
      <protection locked="0"/>
    </xf>
    <xf numFmtId="0" fontId="1" fillId="0" borderId="12" xfId="16" applyFont="1" applyBorder="1" applyAlignment="1" applyProtection="1">
      <alignment horizontal="left" vertical="top" wrapText="1"/>
      <protection locked="0"/>
    </xf>
    <xf numFmtId="0" fontId="1" fillId="0" borderId="48" xfId="16" applyFont="1" applyBorder="1" applyAlignment="1" applyProtection="1">
      <alignment horizontal="left" vertical="top" wrapText="1"/>
      <protection locked="0"/>
    </xf>
    <xf numFmtId="0" fontId="1" fillId="0" borderId="64" xfId="16" applyFont="1" applyBorder="1" applyAlignment="1" applyProtection="1">
      <alignment horizontal="left" vertical="top" wrapText="1"/>
      <protection locked="0"/>
    </xf>
    <xf numFmtId="0" fontId="1" fillId="0" borderId="0" xfId="16" applyFont="1" applyAlignment="1" applyProtection="1">
      <alignment horizontal="left" vertical="top" wrapText="1"/>
      <protection locked="0"/>
    </xf>
    <xf numFmtId="0" fontId="1" fillId="0" borderId="38" xfId="16" applyFont="1" applyBorder="1" applyAlignment="1" applyProtection="1">
      <alignment horizontal="left" vertical="top" wrapText="1"/>
      <protection locked="0"/>
    </xf>
    <xf numFmtId="0" fontId="1" fillId="0" borderId="37" xfId="16" applyFont="1" applyBorder="1" applyAlignment="1" applyProtection="1">
      <alignment horizontal="left" vertical="top" wrapText="1"/>
      <protection locked="0"/>
    </xf>
    <xf numFmtId="0" fontId="1" fillId="0" borderId="54" xfId="16" applyFont="1" applyBorder="1" applyAlignment="1" applyProtection="1">
      <alignment horizontal="left" vertical="top" wrapText="1"/>
      <protection locked="0"/>
    </xf>
    <xf numFmtId="0" fontId="1" fillId="0" borderId="40" xfId="16" applyFont="1" applyBorder="1" applyAlignment="1" applyProtection="1">
      <alignment horizontal="left" vertical="top" wrapText="1"/>
      <protection locked="0"/>
    </xf>
    <xf numFmtId="179" fontId="1" fillId="0" borderId="0" xfId="17" applyNumberFormat="1" applyFont="1" applyAlignment="1">
      <alignment horizontal="center" vertical="center" wrapText="1"/>
    </xf>
  </cellXfs>
  <cellStyles count="21">
    <cellStyle name="標準" xfId="0" builtinId="0"/>
    <cellStyle name="標準 2" xfId="6" xr:uid="{00000000-0005-0000-0000-000001000000}"/>
    <cellStyle name="標準 2 2" xfId="7" xr:uid="{00000000-0005-0000-0000-000002000000}"/>
    <cellStyle name="標準 2 3" xfId="10" xr:uid="{00000000-0005-0000-0000-000003000000}"/>
    <cellStyle name="標準 3" xfId="11" xr:uid="{00000000-0005-0000-0000-000004000000}"/>
    <cellStyle name="標準 4" xfId="5" xr:uid="{00000000-0005-0000-0000-000005000000}"/>
    <cellStyle name="標準 4_APAHO401600" xfId="1" xr:uid="{00000000-0005-0000-0000-000006000000}"/>
    <cellStyle name="標準 4_APAHO4019001" xfId="4" xr:uid="{00000000-0005-0000-0000-000007000000}"/>
    <cellStyle name="標準 4_ZJ08_022012_青森市_2010" xfId="3" xr:uid="{00000000-0005-0000-0000-000008000000}"/>
    <cellStyle name="標準 6" xfId="8" xr:uid="{00000000-0005-0000-0000-000009000000}"/>
    <cellStyle name="標準 6_APAHO401000" xfId="9" xr:uid="{00000000-0005-0000-0000-00000A000000}"/>
    <cellStyle name="標準 6_APAHO401200_O-JJ1016-001-3_財政状況資料集(決算状況カード(各会計・関係団体))(Rev2)2" xfId="15" xr:uid="{00000000-0005-0000-0000-00000B000000}"/>
    <cellStyle name="標準 6_APAHO402200_O-JJ1016-001-3_財政状況資料集(決算状況カード(各会計・関係団体))(Rev2)2" xfId="12" xr:uid="{00000000-0005-0000-0000-00000C000000}"/>
    <cellStyle name="標準 7" xfId="20" xr:uid="{397B010F-B2AC-428A-B759-EAC3F9E3FA0A}"/>
    <cellStyle name="標準_【レイアウト】（県）資料３（Ｐ２）　歳出比較分析表" xfId="16" xr:uid="{00000000-0005-0000-0000-00000D000000}"/>
    <cellStyle name="標準_【レイアウト】（市）資料３（Ｐ２）　歳出比較分析表" xfId="17" xr:uid="{00000000-0005-0000-0000-00000E000000}"/>
    <cellStyle name="標準_APAHO251300" xfId="18" xr:uid="{00000000-0005-0000-0000-00000F000000}"/>
    <cellStyle name="標準_APAHO252300" xfId="19" xr:uid="{00000000-0005-0000-0000-000010000000}"/>
    <cellStyle name="標準_Book1" xfId="13" xr:uid="{00000000-0005-0000-0000-000011000000}"/>
    <cellStyle name="標準_O-JJ0722-001-3_決算状況カード(各会計・関係団体)_O-JJ1016-001-3_財政状況資料集(決算状況カード(各会計・関係団体))(Rev2)2" xfId="14" xr:uid="{00000000-0005-0000-0000-000012000000}"/>
    <cellStyle name="標準_O-JJ0722-001-8_連結実質赤字比率に係る赤字・黒字の構成分析" xfId="2" xr:uid="{00000000-0005-0000-0000-000013000000}"/>
  </cellStyles>
  <dxfs count="0"/>
  <tableStyles count="0" defaultTableStyle="TableStyleMedium2" defaultPivotStyle="PivotStyleLight16"/>
  <colors>
    <indexedColors>
      <rgbColor rgb="00000000"/>
      <rgbColor rgb="00FFFFFF"/>
      <rgbColor rgb="00FF0000"/>
      <rgbColor rgb="0000FF00"/>
      <rgbColor rgb="000000FF"/>
      <rgbColor rgb="00FFFF00"/>
      <rgbColor rgb="00FF00FF"/>
      <rgbColor rgb="0000FFFF"/>
      <rgbColor rgb="00000000"/>
      <rgbColor rgb="00FFFFFF"/>
      <rgbColor rgb="00FF0000"/>
      <rgbColor rgb="0000FF00"/>
      <rgbColor rgb="000000FF"/>
      <rgbColor rgb="00FFFF00"/>
      <rgbColor rgb="00FF00FF"/>
      <rgbColor rgb="0000FFFF"/>
      <rgbColor rgb="00800000"/>
      <rgbColor rgb="00008000"/>
      <rgbColor rgb="00000080"/>
      <rgbColor rgb="00808000"/>
      <rgbColor rgb="00800080"/>
      <rgbColor rgb="00008080"/>
      <rgbColor rgb="00C0C0C0"/>
      <rgbColor rgb="00808080"/>
      <rgbColor rgb="009999FF"/>
      <rgbColor rgb="00993366"/>
      <rgbColor rgb="00FFFFCC"/>
      <rgbColor rgb="00CCFFFF"/>
      <rgbColor rgb="00E6FFD5"/>
      <rgbColor rgb="00FF8080"/>
      <rgbColor rgb="000066CC"/>
      <rgbColor rgb="00CCCCFF"/>
      <rgbColor rgb="00000080"/>
      <rgbColor rgb="00FF00FF"/>
      <rgbColor rgb="00FFFF00"/>
      <rgbColor rgb="0000FFFF"/>
      <rgbColor rgb="00800080"/>
      <rgbColor rgb="00800000"/>
      <rgbColor rgb="00008080"/>
      <rgbColor rgb="000000FF"/>
      <rgbColor rgb="0000CCFF"/>
      <rgbColor rgb="00CCFFFF"/>
      <rgbColor rgb="00CCFFCC"/>
      <rgbColor rgb="00FFFF99"/>
      <rgbColor rgb="0099CCFF"/>
      <rgbColor rgb="00FF99CC"/>
      <rgbColor rgb="00CC99FF"/>
      <rgbColor rgb="00FFCC99"/>
      <rgbColor rgb="003366FF"/>
      <rgbColor rgb="0033CCCC"/>
      <rgbColor rgb="0099CC00"/>
      <rgbColor rgb="00FFCC00"/>
      <rgbColor rgb="00FF9900"/>
      <rgbColor rgb="00FF6600"/>
      <rgbColor rgb="00666699"/>
      <rgbColor rgb="00969696"/>
      <rgbColor rgb="00003366"/>
      <rgbColor rgb="00339966"/>
      <rgbColor rgb="00003300"/>
      <rgbColor rgb="00333300"/>
      <rgbColor rgb="00993300"/>
      <rgbColor rgb="00993366"/>
      <rgbColor rgb="00333399"/>
      <rgbColor rgb="00333333"/>
    </indexed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&#65279;<?xml version="1.0" encoding="utf-8" standalone="yes"?>
<Relationships xmlns="http://schemas.openxmlformats.org/package/2006/relationships">
  <Relationship Id="rId8" Type="http://schemas.openxmlformats.org/officeDocument/2006/relationships/worksheet" Target="worksheets/sheet8.xml" />
  <Relationship Id="rId13" Type="http://schemas.openxmlformats.org/officeDocument/2006/relationships/worksheet" Target="worksheets/sheet13.xml" />
  <Relationship Id="rId18" Type="http://schemas.openxmlformats.org/officeDocument/2006/relationships/theme" Target="theme/theme1.xml" />
  <Relationship Id="rId3" Type="http://schemas.openxmlformats.org/officeDocument/2006/relationships/worksheet" Target="worksheets/sheet3.xml" />
  <Relationship Id="rId21" Type="http://schemas.openxmlformats.org/officeDocument/2006/relationships/calcChain" Target="calcChain.xml" />
  <Relationship Id="rId7" Type="http://schemas.openxmlformats.org/officeDocument/2006/relationships/worksheet" Target="worksheets/sheet7.xml" />
  <Relationship Id="rId12" Type="http://schemas.openxmlformats.org/officeDocument/2006/relationships/worksheet" Target="worksheets/sheet12.xml" />
  <Relationship Id="rId17" Type="http://schemas.openxmlformats.org/officeDocument/2006/relationships/worksheet" Target="worksheets/sheet17.xml" />
  <Relationship Id="rId2" Type="http://schemas.openxmlformats.org/officeDocument/2006/relationships/worksheet" Target="worksheets/sheet2.xml" />
  <Relationship Id="rId16" Type="http://schemas.openxmlformats.org/officeDocument/2006/relationships/worksheet" Target="worksheets/sheet16.xml" />
  <Relationship Id="rId20" Type="http://schemas.openxmlformats.org/officeDocument/2006/relationships/sharedStrings" Target="sharedStrings.xml" />
  <Relationship Id="rId1" Type="http://schemas.openxmlformats.org/officeDocument/2006/relationships/worksheet" Target="worksheets/sheet1.xml" />
  <Relationship Id="rId6" Type="http://schemas.openxmlformats.org/officeDocument/2006/relationships/worksheet" Target="worksheets/sheet6.xml" />
  <Relationship Id="rId11" Type="http://schemas.openxmlformats.org/officeDocument/2006/relationships/worksheet" Target="worksheets/sheet11.xml" />
  <Relationship Id="rId5" Type="http://schemas.openxmlformats.org/officeDocument/2006/relationships/worksheet" Target="worksheets/sheet5.xml" />
  <Relationship Id="rId15" Type="http://schemas.openxmlformats.org/officeDocument/2006/relationships/worksheet" Target="worksheets/sheet15.xml" />
  <Relationship Id="rId10" Type="http://schemas.openxmlformats.org/officeDocument/2006/relationships/worksheet" Target="worksheets/sheet10.xml" />
  <Relationship Id="rId19" Type="http://schemas.openxmlformats.org/officeDocument/2006/relationships/styles" Target="styles.xml" />
  <Relationship Id="rId4" Type="http://schemas.openxmlformats.org/officeDocument/2006/relationships/worksheet" Target="worksheets/sheet4.xml" />
  <Relationship Id="rId9" Type="http://schemas.openxmlformats.org/officeDocument/2006/relationships/worksheet" Target="worksheets/sheet9.xml" />
  <Relationship Id="rId14" Type="http://schemas.openxmlformats.org/officeDocument/2006/relationships/worksheet" Target="worksheets/sheet14.xml" />
</Relationships>
</file>

<file path=xl/charts/_rels/chart1.xml.rels>&#65279;<?xml version="1.0" encoding="utf-8" standalone="yes"?>
<Relationships xmlns="http://schemas.openxmlformats.org/package/2006/relationships">
  <Relationship Id="rId1" Type="http://schemas.openxmlformats.org/officeDocument/2006/relationships/chartUserShapes" Target="../drawings/drawing5.xml" />
</Relationships>
</file>

<file path=xl/charts/_rels/chart7.xml.rels>&#65279;<?xml version="1.0" encoding="utf-8" standalone="yes"?>
<Relationships xmlns="http://schemas.openxmlformats.org/package/2006/relationships">
  <Relationship Id="rId1" Type="http://schemas.openxmlformats.org/officeDocument/2006/relationships/themeOverride" Target="../theme/themeOverride1.xml" />
</Relationships>
</file>

<file path=xl/charts/_rels/chart8.xml.rels>&#65279;<?xml version="1.0" encoding="utf-8" standalone="yes"?>
<Relationships xmlns="http://schemas.openxmlformats.org/package/2006/relationships">
  <Relationship Id="rId1" Type="http://schemas.openxmlformats.org/officeDocument/2006/relationships/themeOverride" Target="../theme/themeOverride2.xml" />
</Relationships>
</file>

<file path=xl/charts/chart1.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ja-JP"/>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0"/>
    <c:plotArea>
      <c:layout>
        <c:manualLayout>
          <c:layoutTarget val="inner"/>
          <c:xMode val="edge"/>
          <c:yMode val="edge"/>
          <c:x val="0.11371841155234644"/>
          <c:y val="0.18300653594771241"/>
          <c:w val="0.87003610108303253"/>
          <c:h val="0.5816993464052288"/>
        </c:manualLayout>
      </c:layout>
      <c:lineChart>
        <c:grouping val="standard"/>
        <c:varyColors val="0"/>
        <c:ser>
          <c:idx val="0"/>
          <c:order val="0"/>
          <c:tx>
            <c:strRef>
              <c:f>データシート!$F$2</c:f>
              <c:strCache>
                <c:ptCount val="1"/>
                <c:pt idx="0">
                  <c:v>類似団体内平均(円)</c:v>
                </c:pt>
              </c:strCache>
            </c:strRef>
          </c:tx>
          <c:spPr>
            <a:ln w="28575">
              <a:noFill/>
            </a:ln>
          </c:spPr>
          <c:marker>
            <c:symbol val="diamond"/>
            <c:size val="8"/>
            <c:spPr>
              <a:solidFill>
                <a:srgbClr val="000080"/>
              </a:solidFill>
              <a:ln>
                <a:solidFill>
                  <a:srgbClr val="000080"/>
                </a:solidFill>
                <a:prstDash val="solid"/>
              </a:ln>
            </c:spPr>
          </c:marker>
          <c:cat>
            <c:strRef>
              <c:f>(データシート!$A$3,データシート!$A$5,データシート!$A$7,データシート!$A$9,データシート!$A$11)</c:f>
              <c:strCache>
                <c:ptCount val="5"/>
                <c:pt idx="0">
                  <c:v> H26</c:v>
                </c:pt>
                <c:pt idx="1">
                  <c:v> H27</c:v>
                </c:pt>
                <c:pt idx="2">
                  <c:v> H28</c:v>
                </c:pt>
                <c:pt idx="3">
                  <c:v> H29</c:v>
                </c:pt>
                <c:pt idx="4">
                  <c:v> H30</c:v>
                </c:pt>
              </c:strCache>
            </c:strRef>
          </c:cat>
          <c:val>
            <c:numRef>
              <c:f>(データシート!$F$3,データシート!$F$5,データシート!$F$7,データシート!$F$9,データシート!$F$11)</c:f>
              <c:numCache>
                <c:formatCode>#,##0;"△ "#,##0</c:formatCode>
                <c:ptCount val="5"/>
                <c:pt idx="0">
                  <c:v>66255</c:v>
                </c:pt>
                <c:pt idx="1">
                  <c:v>47278</c:v>
                </c:pt>
                <c:pt idx="2">
                  <c:v>44504</c:v>
                </c:pt>
                <c:pt idx="3">
                  <c:v>47820</c:v>
                </c:pt>
                <c:pt idx="4">
                  <c:v>41934</c:v>
                </c:pt>
              </c:numCache>
            </c:numRef>
          </c:val>
          <c:smooth val="0"/>
          <c:extLst>
            <c:ext xmlns:c16="http://schemas.microsoft.com/office/drawing/2014/chart" uri="{C3380CC4-5D6E-409C-BE32-E72D297353CC}">
              <c16:uniqueId val="{00000000-84D7-4CC3-8939-04D303336BD4}"/>
            </c:ext>
          </c:extLst>
        </c:ser>
        <c:ser>
          <c:idx val="1"/>
          <c:order val="1"/>
          <c:tx>
            <c:strRef>
              <c:f>データシート!$D$2</c:f>
              <c:strCache>
                <c:ptCount val="1"/>
                <c:pt idx="0">
                  <c:v>当該団体(円)</c:v>
                </c:pt>
              </c:strCache>
            </c:strRef>
          </c:tx>
          <c:spPr>
            <a:ln w="12700">
              <a:solidFill>
                <a:srgbClr val="FF0000"/>
              </a:solidFill>
              <a:prstDash val="solid"/>
            </a:ln>
          </c:spPr>
          <c:marker>
            <c:symbol val="circle"/>
            <c:size val="8"/>
            <c:spPr>
              <a:solidFill>
                <a:srgbClr val="FF0000"/>
              </a:solidFill>
              <a:ln>
                <a:solidFill>
                  <a:srgbClr val="FF0000"/>
                </a:solidFill>
                <a:prstDash val="solid"/>
              </a:ln>
            </c:spPr>
          </c:marker>
          <c:cat>
            <c:strRef>
              <c:f>(データシート!$A$3,データシート!$A$5,データシート!$A$7,データシート!$A$9,データシート!$A$11)</c:f>
              <c:strCache>
                <c:ptCount val="5"/>
                <c:pt idx="0">
                  <c:v> H26</c:v>
                </c:pt>
                <c:pt idx="1">
                  <c:v> H27</c:v>
                </c:pt>
                <c:pt idx="2">
                  <c:v> H28</c:v>
                </c:pt>
                <c:pt idx="3">
                  <c:v> H29</c:v>
                </c:pt>
                <c:pt idx="4">
                  <c:v> H30</c:v>
                </c:pt>
              </c:strCache>
            </c:strRef>
          </c:cat>
          <c:val>
            <c:numRef>
              <c:f>(データシート!$D$3,データシート!$D$5,データシート!$D$7,データシート!$D$9,データシート!$D$11)</c:f>
              <c:numCache>
                <c:formatCode>#,##0;"△ "#,##0</c:formatCode>
                <c:ptCount val="5"/>
                <c:pt idx="0">
                  <c:v>59394</c:v>
                </c:pt>
                <c:pt idx="1">
                  <c:v>41980</c:v>
                </c:pt>
                <c:pt idx="2">
                  <c:v>32893</c:v>
                </c:pt>
                <c:pt idx="3">
                  <c:v>41981</c:v>
                </c:pt>
                <c:pt idx="4">
                  <c:v>26678</c:v>
                </c:pt>
              </c:numCache>
            </c:numRef>
          </c:val>
          <c:smooth val="0"/>
          <c:extLst>
            <c:ext xmlns:c16="http://schemas.microsoft.com/office/drawing/2014/chart" uri="{C3380CC4-5D6E-409C-BE32-E72D297353CC}">
              <c16:uniqueId val="{00000001-84D7-4CC3-8939-04D303336BD4}"/>
            </c:ext>
          </c:extLst>
        </c:ser>
        <c:dLbls>
          <c:showLegendKey val="0"/>
          <c:showVal val="0"/>
          <c:showCatName val="0"/>
          <c:showSerName val="0"/>
          <c:showPercent val="0"/>
          <c:showBubbleSize val="0"/>
        </c:dLbls>
        <c:marker val="1"/>
        <c:smooth val="0"/>
        <c:axId val="213931904"/>
        <c:axId val="213946368"/>
      </c:lineChart>
      <c:catAx>
        <c:axId val="213931904"/>
        <c:scaling>
          <c:orientation val="minMax"/>
        </c:scaling>
        <c:delete val="0"/>
        <c:axPos val="b"/>
        <c:numFmt formatCode="General" sourceLinked="1"/>
        <c:majorTickMark val="in"/>
        <c:minorTickMark val="none"/>
        <c:tickLblPos val="nextTo"/>
        <c:spPr>
          <a:ln w="9525">
            <a:noFill/>
          </a:ln>
        </c:spPr>
        <c:txPr>
          <a:bodyPr rot="0" vert="horz"/>
          <a:lstStyle/>
          <a:p>
            <a:pPr>
              <a:defRPr sz="1000" b="0" i="0" u="none" strike="noStrike" baseline="0">
                <a:solidFill>
                  <a:srgbClr val="000000"/>
                </a:solidFill>
                <a:latin typeface="ＭＳ Ｐゴシック"/>
                <a:ea typeface="ＭＳ Ｐゴシック"/>
                <a:cs typeface="ＭＳ Ｐゴシック"/>
              </a:defRPr>
            </a:pPr>
            <a:endParaRPr lang="ja-JP"/>
          </a:p>
        </c:txPr>
        <c:crossAx val="213946368"/>
        <c:crosses val="autoZero"/>
        <c:auto val="1"/>
        <c:lblAlgn val="ctr"/>
        <c:lblOffset val="100"/>
        <c:tickLblSkip val="1"/>
        <c:tickMarkSkip val="1"/>
        <c:noMultiLvlLbl val="0"/>
      </c:catAx>
      <c:valAx>
        <c:axId val="213946368"/>
        <c:scaling>
          <c:orientation val="minMax"/>
          <c:max val="80000"/>
          <c:min val="0"/>
        </c:scaling>
        <c:delete val="0"/>
        <c:axPos val="l"/>
        <c:majorGridlines>
          <c:spPr>
            <a:ln w="12700">
              <a:solidFill>
                <a:srgbClr val="C0C0C0"/>
              </a:solidFill>
              <a:prstDash val="solid"/>
            </a:ln>
          </c:spPr>
        </c:majorGridlines>
        <c:title>
          <c:tx>
            <c:rich>
              <a:bodyPr rot="0" vert="horz"/>
              <a:lstStyle/>
              <a:p>
                <a:pPr algn="ctr">
                  <a:defRPr sz="1075" b="0" i="0" u="none" strike="noStrike" baseline="0">
                    <a:solidFill>
                      <a:srgbClr val="000000"/>
                    </a:solidFill>
                    <a:latin typeface="ＭＳ Ｐゴシック"/>
                    <a:ea typeface="ＭＳ Ｐゴシック"/>
                    <a:cs typeface="ＭＳ Ｐゴシック"/>
                  </a:defRPr>
                </a:pPr>
                <a:r>
                  <a:rPr lang="ja-JP" altLang="en-US"/>
                  <a:t>（円）</a:t>
                </a:r>
              </a:p>
            </c:rich>
          </c:tx>
          <c:layout>
            <c:manualLayout>
              <c:xMode val="edge"/>
              <c:yMode val="edge"/>
              <c:x val="9.386281588447673E-2"/>
              <c:y val="7.5163398692810454E-2"/>
            </c:manualLayout>
          </c:layout>
          <c:overlay val="0"/>
          <c:spPr>
            <a:noFill/>
            <a:ln w="25400">
              <a:noFill/>
            </a:ln>
          </c:spPr>
        </c:title>
        <c:numFmt formatCode="#,##0;&quot;△ &quot;#,##0" sourceLinked="1"/>
        <c:majorTickMark val="in"/>
        <c:minorTickMark val="none"/>
        <c:tickLblPos val="nextTo"/>
        <c:spPr>
          <a:ln w="9525">
            <a:noFill/>
          </a:ln>
        </c:spPr>
        <c:txPr>
          <a:bodyPr rot="0" vert="horz"/>
          <a:lstStyle/>
          <a:p>
            <a:pPr>
              <a:defRPr sz="1000" b="0" i="0" u="none" strike="noStrike" baseline="0">
                <a:solidFill>
                  <a:srgbClr val="000000"/>
                </a:solidFill>
                <a:latin typeface="ＭＳ Ｐゴシック"/>
                <a:ea typeface="ＭＳ Ｐゴシック"/>
                <a:cs typeface="ＭＳ Ｐゴシック"/>
              </a:defRPr>
            </a:pPr>
            <a:endParaRPr lang="ja-JP"/>
          </a:p>
        </c:txPr>
        <c:crossAx val="213931904"/>
        <c:crosses val="autoZero"/>
        <c:crossBetween val="between"/>
      </c:valAx>
      <c:spPr>
        <a:solidFill>
          <a:srgbClr val="E6FFD5"/>
        </a:solidFill>
        <a:ln w="12700">
          <a:solidFill>
            <a:srgbClr val="000000"/>
          </a:solidFill>
          <a:prstDash val="solid"/>
        </a:ln>
      </c:spPr>
    </c:plotArea>
    <c:plotVisOnly val="1"/>
    <c:dispBlanksAs val="gap"/>
    <c:showDLblsOverMax val="0"/>
  </c:chart>
  <c:spPr>
    <a:noFill/>
    <a:ln w="9525">
      <a:noFill/>
    </a:ln>
  </c:spPr>
  <c:txPr>
    <a:bodyPr/>
    <a:lstStyle/>
    <a:p>
      <a:pPr>
        <a:defRPr sz="1075" b="0" i="0" u="none" strike="noStrike" baseline="0">
          <a:solidFill>
            <a:srgbClr val="000000"/>
          </a:solidFill>
          <a:latin typeface="ＭＳ Ｐゴシック"/>
          <a:ea typeface="ＭＳ Ｐゴシック"/>
          <a:cs typeface="ＭＳ Ｐゴシック"/>
        </a:defRPr>
      </a:pPr>
      <a:endParaRPr lang="ja-JP"/>
    </a:p>
  </c:txPr>
  <c:printSettings>
    <c:headerFooter alignWithMargins="0"/>
    <c:pageMargins b="0.98399999999999999" l="0.78700000000000003" r="0.78700000000000003" t="0.98399999999999999" header="0.51200000000000001" footer="0.51200000000000001"/>
    <c:pageSetup orientation="portrait"/>
  </c:printSettings>
  <c:userShapes r:id="rId1"/>
</c:chartSpace>
</file>

<file path=xl/charts/chart2.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ja-JP"/>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0"/>
    <c:plotArea>
      <c:layout>
        <c:manualLayout>
          <c:layoutTarget val="inner"/>
          <c:xMode val="edge"/>
          <c:yMode val="edge"/>
          <c:x val="7.6443941109852781E-2"/>
          <c:y val="7.7726262125610748E-2"/>
          <c:w val="0.92129105322763305"/>
          <c:h val="0.84686822912978865"/>
        </c:manualLayout>
      </c:layout>
      <c:barChart>
        <c:barDir val="col"/>
        <c:grouping val="stacked"/>
        <c:varyColors val="0"/>
        <c:ser>
          <c:idx val="0"/>
          <c:order val="0"/>
          <c:tx>
            <c:strRef>
              <c:f>データシート!$A$19</c:f>
              <c:strCache>
                <c:ptCount val="1"/>
                <c:pt idx="0">
                  <c:v>実質収支額</c:v>
                </c:pt>
              </c:strCache>
            </c:strRef>
          </c:tx>
          <c:spPr>
            <a:solidFill>
              <a:srgbClr val="00FFFF"/>
            </a:solidFill>
            <a:ln w="3175">
              <a:solidFill>
                <a:srgbClr val="000000"/>
              </a:solidFill>
              <a:prstDash val="solid"/>
            </a:ln>
          </c:spPr>
          <c:invertIfNegative val="0"/>
          <c:cat>
            <c:strRef>
              <c:f>データシート!$B$18:$F$18</c:f>
              <c:strCache>
                <c:ptCount val="5"/>
                <c:pt idx="0">
                  <c:v>H26</c:v>
                </c:pt>
                <c:pt idx="1">
                  <c:v>H27</c:v>
                </c:pt>
                <c:pt idx="2">
                  <c:v>H28</c:v>
                </c:pt>
                <c:pt idx="3">
                  <c:v>H29</c:v>
                </c:pt>
                <c:pt idx="4">
                  <c:v>H30</c:v>
                </c:pt>
              </c:strCache>
            </c:strRef>
          </c:cat>
          <c:val>
            <c:numRef>
              <c:f>データシート!$B$19:$F$19</c:f>
              <c:numCache>
                <c:formatCode>General</c:formatCode>
                <c:ptCount val="5"/>
                <c:pt idx="0">
                  <c:v>2.63</c:v>
                </c:pt>
                <c:pt idx="1">
                  <c:v>3.63</c:v>
                </c:pt>
                <c:pt idx="2">
                  <c:v>1.51</c:v>
                </c:pt>
                <c:pt idx="3">
                  <c:v>2.4900000000000002</c:v>
                </c:pt>
                <c:pt idx="4">
                  <c:v>3.45</c:v>
                </c:pt>
              </c:numCache>
            </c:numRef>
          </c:val>
          <c:extLst>
            <c:ext xmlns:c16="http://schemas.microsoft.com/office/drawing/2014/chart" uri="{C3380CC4-5D6E-409C-BE32-E72D297353CC}">
              <c16:uniqueId val="{00000000-AF6A-4954-B083-0FCC905B2D1C}"/>
            </c:ext>
          </c:extLst>
        </c:ser>
        <c:ser>
          <c:idx val="1"/>
          <c:order val="1"/>
          <c:tx>
            <c:strRef>
              <c:f>データシート!$A$20</c:f>
              <c:strCache>
                <c:ptCount val="1"/>
                <c:pt idx="0">
                  <c:v>財政調整基金残高</c:v>
                </c:pt>
              </c:strCache>
            </c:strRef>
          </c:tx>
          <c:spPr>
            <a:solidFill>
              <a:srgbClr val="FF8080"/>
            </a:solidFill>
            <a:ln w="3175">
              <a:solidFill>
                <a:srgbClr val="000000"/>
              </a:solidFill>
              <a:prstDash val="solid"/>
            </a:ln>
          </c:spPr>
          <c:invertIfNegative val="0"/>
          <c:cat>
            <c:strRef>
              <c:f>データシート!$B$18:$F$18</c:f>
              <c:strCache>
                <c:ptCount val="5"/>
                <c:pt idx="0">
                  <c:v>H26</c:v>
                </c:pt>
                <c:pt idx="1">
                  <c:v>H27</c:v>
                </c:pt>
                <c:pt idx="2">
                  <c:v>H28</c:v>
                </c:pt>
                <c:pt idx="3">
                  <c:v>H29</c:v>
                </c:pt>
                <c:pt idx="4">
                  <c:v>H30</c:v>
                </c:pt>
              </c:strCache>
            </c:strRef>
          </c:cat>
          <c:val>
            <c:numRef>
              <c:f>データシート!$B$20:$F$20</c:f>
              <c:numCache>
                <c:formatCode>General</c:formatCode>
                <c:ptCount val="5"/>
                <c:pt idx="0">
                  <c:v>11.6</c:v>
                </c:pt>
                <c:pt idx="1">
                  <c:v>11.92</c:v>
                </c:pt>
                <c:pt idx="2">
                  <c:v>10.37</c:v>
                </c:pt>
                <c:pt idx="3">
                  <c:v>9.07</c:v>
                </c:pt>
                <c:pt idx="4">
                  <c:v>10.1</c:v>
                </c:pt>
              </c:numCache>
            </c:numRef>
          </c:val>
          <c:extLst>
            <c:ext xmlns:c16="http://schemas.microsoft.com/office/drawing/2014/chart" uri="{C3380CC4-5D6E-409C-BE32-E72D297353CC}">
              <c16:uniqueId val="{00000001-AF6A-4954-B083-0FCC905B2D1C}"/>
            </c:ext>
          </c:extLst>
        </c:ser>
        <c:dLbls>
          <c:showLegendKey val="0"/>
          <c:showVal val="0"/>
          <c:showCatName val="0"/>
          <c:showSerName val="0"/>
          <c:showPercent val="0"/>
          <c:showBubbleSize val="0"/>
        </c:dLbls>
        <c:gapWidth val="250"/>
        <c:overlap val="100"/>
        <c:axId val="218472448"/>
        <c:axId val="218474368"/>
      </c:barChart>
      <c:lineChart>
        <c:grouping val="standard"/>
        <c:varyColors val="0"/>
        <c:ser>
          <c:idx val="2"/>
          <c:order val="2"/>
          <c:tx>
            <c:strRef>
              <c:f>データシート!$A$21</c:f>
              <c:strCache>
                <c:ptCount val="1"/>
                <c:pt idx="0">
                  <c:v>実質単年度収支</c:v>
                </c:pt>
              </c:strCache>
            </c:strRef>
          </c:tx>
          <c:spPr>
            <a:ln w="38100">
              <a:solidFill>
                <a:srgbClr val="FF0000"/>
              </a:solidFill>
              <a:prstDash val="solid"/>
            </a:ln>
          </c:spPr>
          <c:marker>
            <c:symbol val="circle"/>
            <c:size val="15"/>
            <c:spPr>
              <a:solidFill>
                <a:srgbClr val="FF0000"/>
              </a:solidFill>
              <a:ln>
                <a:solidFill>
                  <a:srgbClr val="FF0000"/>
                </a:solidFill>
                <a:prstDash val="solid"/>
              </a:ln>
            </c:spPr>
          </c:marker>
          <c:cat>
            <c:strRef>
              <c:f>データシート!$B$18:$F$18</c:f>
              <c:strCache>
                <c:ptCount val="5"/>
                <c:pt idx="0">
                  <c:v>H26</c:v>
                </c:pt>
                <c:pt idx="1">
                  <c:v>H27</c:v>
                </c:pt>
                <c:pt idx="2">
                  <c:v>H28</c:v>
                </c:pt>
                <c:pt idx="3">
                  <c:v>H29</c:v>
                </c:pt>
                <c:pt idx="4">
                  <c:v>H30</c:v>
                </c:pt>
              </c:strCache>
            </c:strRef>
          </c:cat>
          <c:val>
            <c:numRef>
              <c:f>データシート!$B$21:$F$21</c:f>
              <c:numCache>
                <c:formatCode>General</c:formatCode>
                <c:ptCount val="5"/>
                <c:pt idx="0">
                  <c:v>-0.84</c:v>
                </c:pt>
                <c:pt idx="1">
                  <c:v>1.67</c:v>
                </c:pt>
                <c:pt idx="2">
                  <c:v>-3.38</c:v>
                </c:pt>
                <c:pt idx="3">
                  <c:v>-0.34</c:v>
                </c:pt>
                <c:pt idx="4">
                  <c:v>2.23</c:v>
                </c:pt>
              </c:numCache>
            </c:numRef>
          </c:val>
          <c:smooth val="0"/>
          <c:extLst>
            <c:ext xmlns:c16="http://schemas.microsoft.com/office/drawing/2014/chart" uri="{C3380CC4-5D6E-409C-BE32-E72D297353CC}">
              <c16:uniqueId val="{00000002-AF6A-4954-B083-0FCC905B2D1C}"/>
            </c:ext>
          </c:extLst>
        </c:ser>
        <c:dLbls>
          <c:showLegendKey val="0"/>
          <c:showVal val="0"/>
          <c:showCatName val="0"/>
          <c:showSerName val="0"/>
          <c:showPercent val="0"/>
          <c:showBubbleSize val="0"/>
        </c:dLbls>
        <c:marker val="1"/>
        <c:smooth val="0"/>
        <c:axId val="218472448"/>
        <c:axId val="218474368"/>
      </c:lineChart>
      <c:catAx>
        <c:axId val="218472448"/>
        <c:scaling>
          <c:orientation val="minMax"/>
        </c:scaling>
        <c:delete val="0"/>
        <c:axPos val="b"/>
        <c:numFmt formatCode="General" sourceLinked="1"/>
        <c:majorTickMark val="none"/>
        <c:minorTickMark val="none"/>
        <c:tickLblPos val="low"/>
        <c:spPr>
          <a:ln w="3175">
            <a:solidFill>
              <a:srgbClr val="000000"/>
            </a:solidFill>
            <a:prstDash val="solid"/>
          </a:ln>
        </c:spPr>
        <c:txPr>
          <a:bodyPr rot="0" vert="horz"/>
          <a:lstStyle/>
          <a:p>
            <a:pPr>
              <a:defRPr sz="1400" b="1" i="0" u="none" strike="noStrike" baseline="0">
                <a:solidFill>
                  <a:srgbClr val="000000"/>
                </a:solidFill>
                <a:latin typeface="ＭＳ ゴシック"/>
                <a:ea typeface="ＭＳ ゴシック"/>
                <a:cs typeface="ＭＳ ゴシック"/>
              </a:defRPr>
            </a:pPr>
            <a:endParaRPr lang="ja-JP"/>
          </a:p>
        </c:txPr>
        <c:crossAx val="218474368"/>
        <c:crosses val="autoZero"/>
        <c:auto val="1"/>
        <c:lblAlgn val="ctr"/>
        <c:lblOffset val="100"/>
        <c:tickLblSkip val="1"/>
        <c:tickMarkSkip val="1"/>
        <c:noMultiLvlLbl val="0"/>
      </c:catAx>
      <c:valAx>
        <c:axId val="218474368"/>
        <c:scaling>
          <c:orientation val="minMax"/>
        </c:scaling>
        <c:delete val="0"/>
        <c:axPos val="l"/>
        <c:majorGridlines>
          <c:spPr>
            <a:ln w="3175">
              <a:solidFill>
                <a:srgbClr val="000000"/>
              </a:solidFill>
              <a:prstDash val="solid"/>
            </a:ln>
          </c:spPr>
        </c:majorGridlines>
        <c:numFmt formatCode="0.00_ " sourceLinked="0"/>
        <c:majorTickMark val="in"/>
        <c:minorTickMark val="none"/>
        <c:tickLblPos val="nextTo"/>
        <c:spPr>
          <a:ln w="3175">
            <a:solidFill>
              <a:srgbClr val="000000"/>
            </a:solidFill>
            <a:prstDash val="solid"/>
          </a:ln>
        </c:spPr>
        <c:txPr>
          <a:bodyPr rot="0" vert="horz"/>
          <a:lstStyle/>
          <a:p>
            <a:pPr>
              <a:defRPr sz="1400" b="0" i="0" u="none" strike="noStrike" baseline="0">
                <a:solidFill>
                  <a:srgbClr val="000000"/>
                </a:solidFill>
                <a:latin typeface="ＭＳ ゴシック"/>
                <a:ea typeface="ＭＳ ゴシック"/>
                <a:cs typeface="ＭＳ ゴシック"/>
              </a:defRPr>
            </a:pPr>
            <a:endParaRPr lang="ja-JP"/>
          </a:p>
        </c:txPr>
        <c:crossAx val="218472448"/>
        <c:crosses val="autoZero"/>
        <c:crossBetween val="between"/>
      </c:valAx>
      <c:spPr>
        <a:solidFill>
          <a:srgbClr val="FFFFFF"/>
        </a:solidFill>
        <a:ln w="25400">
          <a:noFill/>
        </a:ln>
      </c:spPr>
    </c:plotArea>
    <c:plotVisOnly val="1"/>
    <c:dispBlanksAs val="zero"/>
    <c:showDLblsOverMax val="0"/>
  </c:chart>
  <c:spPr>
    <a:noFill/>
    <a:ln w="9525">
      <a:noFill/>
    </a:ln>
  </c:spPr>
  <c:txPr>
    <a:bodyPr/>
    <a:lstStyle/>
    <a:p>
      <a:pPr>
        <a:defRPr sz="1400" b="1" i="0" u="none" strike="noStrike" baseline="0">
          <a:solidFill>
            <a:srgbClr val="000000"/>
          </a:solidFill>
          <a:latin typeface="ＭＳ ゴシック"/>
          <a:ea typeface="ＭＳ ゴシック"/>
          <a:cs typeface="ＭＳ ゴシック"/>
        </a:defRPr>
      </a:pPr>
      <a:endParaRPr lang="ja-JP"/>
    </a:p>
  </c:txPr>
  <c:printSettings>
    <c:headerFooter alignWithMargins="0"/>
    <c:pageMargins b="0.98399999999999999" l="0.78700000000000003" r="0.78700000000000003" t="0.98399999999999999" header="0.51200000000000001" footer="0.51200000000000001"/>
    <c:pageSetup paperSize="9" orientation="landscape" horizontalDpi="1200" verticalDpi="1200"/>
  </c:printSettings>
</c:chartSpace>
</file>

<file path=xl/charts/chart3.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ja-JP"/>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0"/>
    <c:plotArea>
      <c:layout>
        <c:manualLayout>
          <c:layoutTarget val="inner"/>
          <c:xMode val="edge"/>
          <c:yMode val="edge"/>
          <c:x val="4.5784502909787084E-2"/>
          <c:y val="7.7340569877883333E-2"/>
          <c:w val="0.93115348674162657"/>
          <c:h val="0.71777476255088413"/>
        </c:manualLayout>
      </c:layout>
      <c:barChart>
        <c:barDir val="col"/>
        <c:grouping val="stacked"/>
        <c:varyColors val="0"/>
        <c:ser>
          <c:idx val="0"/>
          <c:order val="0"/>
          <c:tx>
            <c:strRef>
              <c:f>データシート!$A$27</c:f>
              <c:strCache>
                <c:ptCount val="1"/>
                <c:pt idx="0">
                  <c:v>その他会計（黒字）</c:v>
                </c:pt>
              </c:strCache>
            </c:strRef>
          </c:tx>
          <c:spPr>
            <a:solidFill>
              <a:srgbClr val="0000FF"/>
            </a:solidFill>
            <a:ln w="3175">
              <a:solidFill>
                <a:srgbClr val="000000"/>
              </a:solidFill>
              <a:prstDash val="solid"/>
            </a:ln>
          </c:spPr>
          <c:invertIfNegative val="0"/>
          <c:cat>
            <c:multiLvlStrRef>
              <c:f>データシート!$B$25:$K$26</c:f>
              <c:multiLvlStrCache>
                <c:ptCount val="10"/>
                <c:lvl>
                  <c:pt idx="0">
                    <c:v>赤字額</c:v>
                  </c:pt>
                  <c:pt idx="1">
                    <c:v>黒字額</c:v>
                  </c:pt>
                  <c:pt idx="2">
                    <c:v>赤字額</c:v>
                  </c:pt>
                  <c:pt idx="3">
                    <c:v>黒字額</c:v>
                  </c:pt>
                  <c:pt idx="4">
                    <c:v>赤字額</c:v>
                  </c:pt>
                  <c:pt idx="5">
                    <c:v>黒字額</c:v>
                  </c:pt>
                  <c:pt idx="6">
                    <c:v>赤字額</c:v>
                  </c:pt>
                  <c:pt idx="7">
                    <c:v>黒字額</c:v>
                  </c:pt>
                  <c:pt idx="8">
                    <c:v>赤字額</c:v>
                  </c:pt>
                  <c:pt idx="9">
                    <c:v>黒字額</c:v>
                  </c:pt>
                </c:lvl>
                <c:lvl>
                  <c:pt idx="0">
                    <c:v>H26</c:v>
                  </c:pt>
                  <c:pt idx="2">
                    <c:v>H27</c:v>
                  </c:pt>
                  <c:pt idx="4">
                    <c:v>H28</c:v>
                  </c:pt>
                  <c:pt idx="6">
                    <c:v>H29</c:v>
                  </c:pt>
                  <c:pt idx="8">
                    <c:v>H30</c:v>
                  </c:pt>
                </c:lvl>
              </c:multiLvlStrCache>
            </c:multiLvlStrRef>
          </c:cat>
          <c:val>
            <c:numRef>
              <c:f>データシート!$B$27:$K$27</c:f>
              <c:numCache>
                <c:formatCode>General</c:formatCode>
                <c:ptCount val="10"/>
                <c:pt idx="0">
                  <c:v>#N/A</c:v>
                </c:pt>
                <c:pt idx="1">
                  <c:v>0</c:v>
                </c:pt>
                <c:pt idx="2">
                  <c:v>#N/A</c:v>
                </c:pt>
                <c:pt idx="3">
                  <c:v>0</c:v>
                </c:pt>
                <c:pt idx="4">
                  <c:v>#N/A</c:v>
                </c:pt>
                <c:pt idx="5">
                  <c:v>0</c:v>
                </c:pt>
                <c:pt idx="6">
                  <c:v>#N/A</c:v>
                </c:pt>
                <c:pt idx="7">
                  <c:v>1.34</c:v>
                </c:pt>
                <c:pt idx="8">
                  <c:v>0</c:v>
                </c:pt>
                <c:pt idx="9">
                  <c:v>0</c:v>
                </c:pt>
              </c:numCache>
            </c:numRef>
          </c:val>
          <c:extLst>
            <c:ext xmlns:c16="http://schemas.microsoft.com/office/drawing/2014/chart" uri="{C3380CC4-5D6E-409C-BE32-E72D297353CC}">
              <c16:uniqueId val="{00000000-2F49-4821-91CB-06F2056BE090}"/>
            </c:ext>
          </c:extLst>
        </c:ser>
        <c:ser>
          <c:idx val="1"/>
          <c:order val="1"/>
          <c:tx>
            <c:strRef>
              <c:f>データシート!$A$28</c:f>
              <c:strCache>
                <c:ptCount val="1"/>
                <c:pt idx="0">
                  <c:v>その他会計（赤字）</c:v>
                </c:pt>
              </c:strCache>
            </c:strRef>
          </c:tx>
          <c:spPr>
            <a:solidFill>
              <a:srgbClr val="FF0000"/>
            </a:solidFill>
            <a:ln w="3175">
              <a:solidFill>
                <a:srgbClr val="000000"/>
              </a:solidFill>
              <a:prstDash val="solid"/>
            </a:ln>
          </c:spPr>
          <c:invertIfNegative val="0"/>
          <c:cat>
            <c:multiLvlStrRef>
              <c:f>データシート!$B$25:$K$26</c:f>
              <c:multiLvlStrCache>
                <c:ptCount val="10"/>
                <c:lvl>
                  <c:pt idx="0">
                    <c:v>赤字額</c:v>
                  </c:pt>
                  <c:pt idx="1">
                    <c:v>黒字額</c:v>
                  </c:pt>
                  <c:pt idx="2">
                    <c:v>赤字額</c:v>
                  </c:pt>
                  <c:pt idx="3">
                    <c:v>黒字額</c:v>
                  </c:pt>
                  <c:pt idx="4">
                    <c:v>赤字額</c:v>
                  </c:pt>
                  <c:pt idx="5">
                    <c:v>黒字額</c:v>
                  </c:pt>
                  <c:pt idx="6">
                    <c:v>赤字額</c:v>
                  </c:pt>
                  <c:pt idx="7">
                    <c:v>黒字額</c:v>
                  </c:pt>
                  <c:pt idx="8">
                    <c:v>赤字額</c:v>
                  </c:pt>
                  <c:pt idx="9">
                    <c:v>黒字額</c:v>
                  </c:pt>
                </c:lvl>
                <c:lvl>
                  <c:pt idx="0">
                    <c:v>H26</c:v>
                  </c:pt>
                  <c:pt idx="2">
                    <c:v>H27</c:v>
                  </c:pt>
                  <c:pt idx="4">
                    <c:v>H28</c:v>
                  </c:pt>
                  <c:pt idx="6">
                    <c:v>H29</c:v>
                  </c:pt>
                  <c:pt idx="8">
                    <c:v>H30</c:v>
                  </c:pt>
                </c:lvl>
              </c:multiLvlStrCache>
            </c:multiLvlStrRef>
          </c:cat>
          <c:val>
            <c:numRef>
              <c:f>データシート!$B$28:$K$28</c:f>
              <c:numCache>
                <c:formatCode>General</c:formatCode>
                <c:ptCount val="10"/>
                <c:pt idx="0">
                  <c:v>0</c:v>
                </c:pt>
                <c:pt idx="1">
                  <c:v>0</c:v>
                </c:pt>
                <c:pt idx="2">
                  <c:v>0</c:v>
                </c:pt>
                <c:pt idx="3">
                  <c:v>0</c:v>
                </c:pt>
                <c:pt idx="4">
                  <c:v>0</c:v>
                </c:pt>
                <c:pt idx="5">
                  <c:v>0</c:v>
                </c:pt>
                <c:pt idx="6">
                  <c:v>0</c:v>
                </c:pt>
                <c:pt idx="7">
                  <c:v>0</c:v>
                </c:pt>
                <c:pt idx="8">
                  <c:v>0</c:v>
                </c:pt>
                <c:pt idx="9">
                  <c:v>0</c:v>
                </c:pt>
              </c:numCache>
            </c:numRef>
          </c:val>
          <c:extLst>
            <c:ext xmlns:c16="http://schemas.microsoft.com/office/drawing/2014/chart" uri="{C3380CC4-5D6E-409C-BE32-E72D297353CC}">
              <c16:uniqueId val="{00000001-2F49-4821-91CB-06F2056BE090}"/>
            </c:ext>
          </c:extLst>
        </c:ser>
        <c:ser>
          <c:idx val="2"/>
          <c:order val="2"/>
          <c:tx>
            <c:strRef>
              <c:f>データシート!$A$29</c:f>
              <c:strCache>
                <c:ptCount val="1"/>
                <c:pt idx="0">
                  <c:v>休日応急診療所特別会計</c:v>
                </c:pt>
              </c:strCache>
            </c:strRef>
          </c:tx>
          <c:spPr>
            <a:solidFill>
              <a:srgbClr val="00FF00"/>
            </a:solidFill>
            <a:ln w="3175">
              <a:solidFill>
                <a:srgbClr val="000000"/>
              </a:solidFill>
              <a:prstDash val="solid"/>
            </a:ln>
          </c:spPr>
          <c:invertIfNegative val="0"/>
          <c:cat>
            <c:multiLvlStrRef>
              <c:f>データシート!$B$25:$K$26</c:f>
              <c:multiLvlStrCache>
                <c:ptCount val="10"/>
                <c:lvl>
                  <c:pt idx="0">
                    <c:v>赤字額</c:v>
                  </c:pt>
                  <c:pt idx="1">
                    <c:v>黒字額</c:v>
                  </c:pt>
                  <c:pt idx="2">
                    <c:v>赤字額</c:v>
                  </c:pt>
                  <c:pt idx="3">
                    <c:v>黒字額</c:v>
                  </c:pt>
                  <c:pt idx="4">
                    <c:v>赤字額</c:v>
                  </c:pt>
                  <c:pt idx="5">
                    <c:v>黒字額</c:v>
                  </c:pt>
                  <c:pt idx="6">
                    <c:v>赤字額</c:v>
                  </c:pt>
                  <c:pt idx="7">
                    <c:v>黒字額</c:v>
                  </c:pt>
                  <c:pt idx="8">
                    <c:v>赤字額</c:v>
                  </c:pt>
                  <c:pt idx="9">
                    <c:v>黒字額</c:v>
                  </c:pt>
                </c:lvl>
                <c:lvl>
                  <c:pt idx="0">
                    <c:v>H26</c:v>
                  </c:pt>
                  <c:pt idx="2">
                    <c:v>H27</c:v>
                  </c:pt>
                  <c:pt idx="4">
                    <c:v>H28</c:v>
                  </c:pt>
                  <c:pt idx="6">
                    <c:v>H29</c:v>
                  </c:pt>
                  <c:pt idx="8">
                    <c:v>H30</c:v>
                  </c:pt>
                </c:lvl>
              </c:multiLvlStrCache>
            </c:multiLvlStrRef>
          </c:cat>
          <c:val>
            <c:numRef>
              <c:f>データシート!$B$29:$K$29</c:f>
              <c:numCache>
                <c:formatCode>General</c:formatCode>
                <c:ptCount val="10"/>
                <c:pt idx="0">
                  <c:v>#N/A</c:v>
                </c:pt>
                <c:pt idx="1">
                  <c:v>0</c:v>
                </c:pt>
                <c:pt idx="2">
                  <c:v>#N/A</c:v>
                </c:pt>
                <c:pt idx="3">
                  <c:v>0</c:v>
                </c:pt>
                <c:pt idx="4">
                  <c:v>#N/A</c:v>
                </c:pt>
                <c:pt idx="5">
                  <c:v>0</c:v>
                </c:pt>
                <c:pt idx="6">
                  <c:v>#N/A</c:v>
                </c:pt>
                <c:pt idx="7">
                  <c:v>0</c:v>
                </c:pt>
                <c:pt idx="8">
                  <c:v>#N/A</c:v>
                </c:pt>
                <c:pt idx="9">
                  <c:v>0</c:v>
                </c:pt>
              </c:numCache>
            </c:numRef>
          </c:val>
          <c:extLst>
            <c:ext xmlns:c16="http://schemas.microsoft.com/office/drawing/2014/chart" uri="{C3380CC4-5D6E-409C-BE32-E72D297353CC}">
              <c16:uniqueId val="{00000002-2F49-4821-91CB-06F2056BE090}"/>
            </c:ext>
          </c:extLst>
        </c:ser>
        <c:ser>
          <c:idx val="3"/>
          <c:order val="3"/>
          <c:tx>
            <c:strRef>
              <c:f>データシート!$A$30</c:f>
              <c:strCache>
                <c:ptCount val="1"/>
                <c:pt idx="0">
                  <c:v>後期高齢者医療特別会計</c:v>
                </c:pt>
              </c:strCache>
            </c:strRef>
          </c:tx>
          <c:spPr>
            <a:solidFill>
              <a:srgbClr val="800080"/>
            </a:solidFill>
            <a:ln w="3175">
              <a:solidFill>
                <a:srgbClr val="000000"/>
              </a:solidFill>
              <a:prstDash val="solid"/>
            </a:ln>
          </c:spPr>
          <c:invertIfNegative val="0"/>
          <c:cat>
            <c:multiLvlStrRef>
              <c:f>データシート!$B$25:$K$26</c:f>
              <c:multiLvlStrCache>
                <c:ptCount val="10"/>
                <c:lvl>
                  <c:pt idx="0">
                    <c:v>赤字額</c:v>
                  </c:pt>
                  <c:pt idx="1">
                    <c:v>黒字額</c:v>
                  </c:pt>
                  <c:pt idx="2">
                    <c:v>赤字額</c:v>
                  </c:pt>
                  <c:pt idx="3">
                    <c:v>黒字額</c:v>
                  </c:pt>
                  <c:pt idx="4">
                    <c:v>赤字額</c:v>
                  </c:pt>
                  <c:pt idx="5">
                    <c:v>黒字額</c:v>
                  </c:pt>
                  <c:pt idx="6">
                    <c:v>赤字額</c:v>
                  </c:pt>
                  <c:pt idx="7">
                    <c:v>黒字額</c:v>
                  </c:pt>
                  <c:pt idx="8">
                    <c:v>赤字額</c:v>
                  </c:pt>
                  <c:pt idx="9">
                    <c:v>黒字額</c:v>
                  </c:pt>
                </c:lvl>
                <c:lvl>
                  <c:pt idx="0">
                    <c:v>H26</c:v>
                  </c:pt>
                  <c:pt idx="2">
                    <c:v>H27</c:v>
                  </c:pt>
                  <c:pt idx="4">
                    <c:v>H28</c:v>
                  </c:pt>
                  <c:pt idx="6">
                    <c:v>H29</c:v>
                  </c:pt>
                  <c:pt idx="8">
                    <c:v>H30</c:v>
                  </c:pt>
                </c:lvl>
              </c:multiLvlStrCache>
            </c:multiLvlStrRef>
          </c:cat>
          <c:val>
            <c:numRef>
              <c:f>データシート!$B$30:$K$30</c:f>
              <c:numCache>
                <c:formatCode>General</c:formatCode>
                <c:ptCount val="10"/>
                <c:pt idx="0">
                  <c:v>#N/A</c:v>
                </c:pt>
                <c:pt idx="1">
                  <c:v>0.01</c:v>
                </c:pt>
                <c:pt idx="2">
                  <c:v>#N/A</c:v>
                </c:pt>
                <c:pt idx="3">
                  <c:v>0</c:v>
                </c:pt>
                <c:pt idx="4">
                  <c:v>#N/A</c:v>
                </c:pt>
                <c:pt idx="5">
                  <c:v>0</c:v>
                </c:pt>
                <c:pt idx="6">
                  <c:v>#N/A</c:v>
                </c:pt>
                <c:pt idx="7">
                  <c:v>0</c:v>
                </c:pt>
                <c:pt idx="8">
                  <c:v>#N/A</c:v>
                </c:pt>
                <c:pt idx="9">
                  <c:v>0</c:v>
                </c:pt>
              </c:numCache>
            </c:numRef>
          </c:val>
          <c:extLst>
            <c:ext xmlns:c16="http://schemas.microsoft.com/office/drawing/2014/chart" uri="{C3380CC4-5D6E-409C-BE32-E72D297353CC}">
              <c16:uniqueId val="{00000003-2F49-4821-91CB-06F2056BE090}"/>
            </c:ext>
          </c:extLst>
        </c:ser>
        <c:ser>
          <c:idx val="4"/>
          <c:order val="4"/>
          <c:tx>
            <c:strRef>
              <c:f>データシート!$A$31</c:f>
              <c:strCache>
                <c:ptCount val="1"/>
                <c:pt idx="0">
                  <c:v>農業集落排水事業会計</c:v>
                </c:pt>
              </c:strCache>
            </c:strRef>
          </c:tx>
          <c:spPr>
            <a:solidFill>
              <a:srgbClr val="FFFF00"/>
            </a:solidFill>
            <a:ln w="3175">
              <a:solidFill>
                <a:srgbClr val="000000"/>
              </a:solidFill>
              <a:prstDash val="solid"/>
            </a:ln>
          </c:spPr>
          <c:invertIfNegative val="0"/>
          <c:cat>
            <c:multiLvlStrRef>
              <c:f>データシート!$B$25:$K$26</c:f>
              <c:multiLvlStrCache>
                <c:ptCount val="10"/>
                <c:lvl>
                  <c:pt idx="0">
                    <c:v>赤字額</c:v>
                  </c:pt>
                  <c:pt idx="1">
                    <c:v>黒字額</c:v>
                  </c:pt>
                  <c:pt idx="2">
                    <c:v>赤字額</c:v>
                  </c:pt>
                  <c:pt idx="3">
                    <c:v>黒字額</c:v>
                  </c:pt>
                  <c:pt idx="4">
                    <c:v>赤字額</c:v>
                  </c:pt>
                  <c:pt idx="5">
                    <c:v>黒字額</c:v>
                  </c:pt>
                  <c:pt idx="6">
                    <c:v>赤字額</c:v>
                  </c:pt>
                  <c:pt idx="7">
                    <c:v>黒字額</c:v>
                  </c:pt>
                  <c:pt idx="8">
                    <c:v>赤字額</c:v>
                  </c:pt>
                  <c:pt idx="9">
                    <c:v>黒字額</c:v>
                  </c:pt>
                </c:lvl>
                <c:lvl>
                  <c:pt idx="0">
                    <c:v>H26</c:v>
                  </c:pt>
                  <c:pt idx="2">
                    <c:v>H27</c:v>
                  </c:pt>
                  <c:pt idx="4">
                    <c:v>H28</c:v>
                  </c:pt>
                  <c:pt idx="6">
                    <c:v>H29</c:v>
                  </c:pt>
                  <c:pt idx="8">
                    <c:v>H30</c:v>
                  </c:pt>
                </c:lvl>
              </c:multiLvlStrCache>
            </c:multiLvlStrRef>
          </c:cat>
          <c:val>
            <c:numRef>
              <c:f>データシート!$B$31:$K$31</c:f>
              <c:numCache>
                <c:formatCode>General</c:formatCode>
                <c:ptCount val="10"/>
                <c:pt idx="0">
                  <c:v>0</c:v>
                </c:pt>
                <c:pt idx="1">
                  <c:v>0</c:v>
                </c:pt>
                <c:pt idx="2">
                  <c:v>0</c:v>
                </c:pt>
                <c:pt idx="3">
                  <c:v>0</c:v>
                </c:pt>
                <c:pt idx="4">
                  <c:v>0</c:v>
                </c:pt>
                <c:pt idx="5">
                  <c:v>0</c:v>
                </c:pt>
                <c:pt idx="6">
                  <c:v>0</c:v>
                </c:pt>
                <c:pt idx="7">
                  <c:v>0</c:v>
                </c:pt>
                <c:pt idx="8">
                  <c:v>#N/A</c:v>
                </c:pt>
                <c:pt idx="9">
                  <c:v>0.04</c:v>
                </c:pt>
              </c:numCache>
            </c:numRef>
          </c:val>
          <c:extLst>
            <c:ext xmlns:c16="http://schemas.microsoft.com/office/drawing/2014/chart" uri="{C3380CC4-5D6E-409C-BE32-E72D297353CC}">
              <c16:uniqueId val="{00000004-2F49-4821-91CB-06F2056BE090}"/>
            </c:ext>
          </c:extLst>
        </c:ser>
        <c:ser>
          <c:idx val="5"/>
          <c:order val="5"/>
          <c:tx>
            <c:strRef>
              <c:f>データシート!$A$32</c:f>
              <c:strCache>
                <c:ptCount val="1"/>
                <c:pt idx="0">
                  <c:v>国民健康保険特別会計</c:v>
                </c:pt>
              </c:strCache>
            </c:strRef>
          </c:tx>
          <c:spPr>
            <a:solidFill>
              <a:srgbClr val="FF6600"/>
            </a:solidFill>
            <a:ln w="3175">
              <a:solidFill>
                <a:srgbClr val="000000"/>
              </a:solidFill>
              <a:prstDash val="solid"/>
            </a:ln>
          </c:spPr>
          <c:invertIfNegative val="0"/>
          <c:cat>
            <c:multiLvlStrRef>
              <c:f>データシート!$B$25:$K$26</c:f>
              <c:multiLvlStrCache>
                <c:ptCount val="10"/>
                <c:lvl>
                  <c:pt idx="0">
                    <c:v>赤字額</c:v>
                  </c:pt>
                  <c:pt idx="1">
                    <c:v>黒字額</c:v>
                  </c:pt>
                  <c:pt idx="2">
                    <c:v>赤字額</c:v>
                  </c:pt>
                  <c:pt idx="3">
                    <c:v>黒字額</c:v>
                  </c:pt>
                  <c:pt idx="4">
                    <c:v>赤字額</c:v>
                  </c:pt>
                  <c:pt idx="5">
                    <c:v>黒字額</c:v>
                  </c:pt>
                  <c:pt idx="6">
                    <c:v>赤字額</c:v>
                  </c:pt>
                  <c:pt idx="7">
                    <c:v>黒字額</c:v>
                  </c:pt>
                  <c:pt idx="8">
                    <c:v>赤字額</c:v>
                  </c:pt>
                  <c:pt idx="9">
                    <c:v>黒字額</c:v>
                  </c:pt>
                </c:lvl>
                <c:lvl>
                  <c:pt idx="0">
                    <c:v>H26</c:v>
                  </c:pt>
                  <c:pt idx="2">
                    <c:v>H27</c:v>
                  </c:pt>
                  <c:pt idx="4">
                    <c:v>H28</c:v>
                  </c:pt>
                  <c:pt idx="6">
                    <c:v>H29</c:v>
                  </c:pt>
                  <c:pt idx="8">
                    <c:v>H30</c:v>
                  </c:pt>
                </c:lvl>
              </c:multiLvlStrCache>
            </c:multiLvlStrRef>
          </c:cat>
          <c:val>
            <c:numRef>
              <c:f>データシート!$B$32:$K$32</c:f>
              <c:numCache>
                <c:formatCode>General</c:formatCode>
                <c:ptCount val="10"/>
                <c:pt idx="0">
                  <c:v>#N/A</c:v>
                </c:pt>
                <c:pt idx="1">
                  <c:v>0.03</c:v>
                </c:pt>
                <c:pt idx="2">
                  <c:v>#N/A</c:v>
                </c:pt>
                <c:pt idx="3">
                  <c:v>0.83</c:v>
                </c:pt>
                <c:pt idx="4">
                  <c:v>#N/A</c:v>
                </c:pt>
                <c:pt idx="5">
                  <c:v>0.82</c:v>
                </c:pt>
                <c:pt idx="6">
                  <c:v>#N/A</c:v>
                </c:pt>
                <c:pt idx="7">
                  <c:v>0.88</c:v>
                </c:pt>
                <c:pt idx="8">
                  <c:v>#N/A</c:v>
                </c:pt>
                <c:pt idx="9">
                  <c:v>0.26</c:v>
                </c:pt>
              </c:numCache>
            </c:numRef>
          </c:val>
          <c:extLst>
            <c:ext xmlns:c16="http://schemas.microsoft.com/office/drawing/2014/chart" uri="{C3380CC4-5D6E-409C-BE32-E72D297353CC}">
              <c16:uniqueId val="{00000005-2F49-4821-91CB-06F2056BE090}"/>
            </c:ext>
          </c:extLst>
        </c:ser>
        <c:ser>
          <c:idx val="6"/>
          <c:order val="6"/>
          <c:tx>
            <c:strRef>
              <c:f>データシート!$A$33</c:f>
              <c:strCache>
                <c:ptCount val="1"/>
                <c:pt idx="0">
                  <c:v>公共下水道事業会計</c:v>
                </c:pt>
              </c:strCache>
            </c:strRef>
          </c:tx>
          <c:spPr>
            <a:solidFill>
              <a:srgbClr val="9999FF"/>
            </a:solidFill>
            <a:ln w="3175">
              <a:solidFill>
                <a:srgbClr val="000000"/>
              </a:solidFill>
              <a:prstDash val="solid"/>
            </a:ln>
          </c:spPr>
          <c:invertIfNegative val="0"/>
          <c:cat>
            <c:multiLvlStrRef>
              <c:f>データシート!$B$25:$K$26</c:f>
              <c:multiLvlStrCache>
                <c:ptCount val="10"/>
                <c:lvl>
                  <c:pt idx="0">
                    <c:v>赤字額</c:v>
                  </c:pt>
                  <c:pt idx="1">
                    <c:v>黒字額</c:v>
                  </c:pt>
                  <c:pt idx="2">
                    <c:v>赤字額</c:v>
                  </c:pt>
                  <c:pt idx="3">
                    <c:v>黒字額</c:v>
                  </c:pt>
                  <c:pt idx="4">
                    <c:v>赤字額</c:v>
                  </c:pt>
                  <c:pt idx="5">
                    <c:v>黒字額</c:v>
                  </c:pt>
                  <c:pt idx="6">
                    <c:v>赤字額</c:v>
                  </c:pt>
                  <c:pt idx="7">
                    <c:v>黒字額</c:v>
                  </c:pt>
                  <c:pt idx="8">
                    <c:v>赤字額</c:v>
                  </c:pt>
                  <c:pt idx="9">
                    <c:v>黒字額</c:v>
                  </c:pt>
                </c:lvl>
                <c:lvl>
                  <c:pt idx="0">
                    <c:v>H26</c:v>
                  </c:pt>
                  <c:pt idx="2">
                    <c:v>H27</c:v>
                  </c:pt>
                  <c:pt idx="4">
                    <c:v>H28</c:v>
                  </c:pt>
                  <c:pt idx="6">
                    <c:v>H29</c:v>
                  </c:pt>
                  <c:pt idx="8">
                    <c:v>H30</c:v>
                  </c:pt>
                </c:lvl>
              </c:multiLvlStrCache>
            </c:multiLvlStrRef>
          </c:cat>
          <c:val>
            <c:numRef>
              <c:f>データシート!$B$33:$K$33</c:f>
              <c:numCache>
                <c:formatCode>General</c:formatCode>
                <c:ptCount val="10"/>
                <c:pt idx="0">
                  <c:v>0</c:v>
                </c:pt>
                <c:pt idx="1">
                  <c:v>0</c:v>
                </c:pt>
                <c:pt idx="2">
                  <c:v>0</c:v>
                </c:pt>
                <c:pt idx="3">
                  <c:v>0</c:v>
                </c:pt>
                <c:pt idx="4">
                  <c:v>0</c:v>
                </c:pt>
                <c:pt idx="5">
                  <c:v>0</c:v>
                </c:pt>
                <c:pt idx="6">
                  <c:v>0</c:v>
                </c:pt>
                <c:pt idx="7">
                  <c:v>0</c:v>
                </c:pt>
                <c:pt idx="8">
                  <c:v>#N/A</c:v>
                </c:pt>
                <c:pt idx="9">
                  <c:v>0.47</c:v>
                </c:pt>
              </c:numCache>
            </c:numRef>
          </c:val>
          <c:extLst>
            <c:ext xmlns:c16="http://schemas.microsoft.com/office/drawing/2014/chart" uri="{C3380CC4-5D6E-409C-BE32-E72D297353CC}">
              <c16:uniqueId val="{00000006-2F49-4821-91CB-06F2056BE090}"/>
            </c:ext>
          </c:extLst>
        </c:ser>
        <c:ser>
          <c:idx val="7"/>
          <c:order val="7"/>
          <c:tx>
            <c:strRef>
              <c:f>データシート!$A$34</c:f>
              <c:strCache>
                <c:ptCount val="1"/>
                <c:pt idx="0">
                  <c:v>介護保険特別会計</c:v>
                </c:pt>
              </c:strCache>
            </c:strRef>
          </c:tx>
          <c:spPr>
            <a:solidFill>
              <a:srgbClr val="008000"/>
            </a:solidFill>
            <a:ln w="3175">
              <a:solidFill>
                <a:srgbClr val="000000"/>
              </a:solidFill>
              <a:prstDash val="solid"/>
            </a:ln>
          </c:spPr>
          <c:invertIfNegative val="0"/>
          <c:cat>
            <c:multiLvlStrRef>
              <c:f>データシート!$B$25:$K$26</c:f>
              <c:multiLvlStrCache>
                <c:ptCount val="10"/>
                <c:lvl>
                  <c:pt idx="0">
                    <c:v>赤字額</c:v>
                  </c:pt>
                  <c:pt idx="1">
                    <c:v>黒字額</c:v>
                  </c:pt>
                  <c:pt idx="2">
                    <c:v>赤字額</c:v>
                  </c:pt>
                  <c:pt idx="3">
                    <c:v>黒字額</c:v>
                  </c:pt>
                  <c:pt idx="4">
                    <c:v>赤字額</c:v>
                  </c:pt>
                  <c:pt idx="5">
                    <c:v>黒字額</c:v>
                  </c:pt>
                  <c:pt idx="6">
                    <c:v>赤字額</c:v>
                  </c:pt>
                  <c:pt idx="7">
                    <c:v>黒字額</c:v>
                  </c:pt>
                  <c:pt idx="8">
                    <c:v>赤字額</c:v>
                  </c:pt>
                  <c:pt idx="9">
                    <c:v>黒字額</c:v>
                  </c:pt>
                </c:lvl>
                <c:lvl>
                  <c:pt idx="0">
                    <c:v>H26</c:v>
                  </c:pt>
                  <c:pt idx="2">
                    <c:v>H27</c:v>
                  </c:pt>
                  <c:pt idx="4">
                    <c:v>H28</c:v>
                  </c:pt>
                  <c:pt idx="6">
                    <c:v>H29</c:v>
                  </c:pt>
                  <c:pt idx="8">
                    <c:v>H30</c:v>
                  </c:pt>
                </c:lvl>
              </c:multiLvlStrCache>
            </c:multiLvlStrRef>
          </c:cat>
          <c:val>
            <c:numRef>
              <c:f>データシート!$B$34:$K$34</c:f>
              <c:numCache>
                <c:formatCode>General</c:formatCode>
                <c:ptCount val="10"/>
                <c:pt idx="0">
                  <c:v>#N/A</c:v>
                </c:pt>
                <c:pt idx="1">
                  <c:v>0.76</c:v>
                </c:pt>
                <c:pt idx="2">
                  <c:v>#N/A</c:v>
                </c:pt>
                <c:pt idx="3">
                  <c:v>1.31</c:v>
                </c:pt>
                <c:pt idx="4">
                  <c:v>#N/A</c:v>
                </c:pt>
                <c:pt idx="5">
                  <c:v>1.78</c:v>
                </c:pt>
                <c:pt idx="6">
                  <c:v>#N/A</c:v>
                </c:pt>
                <c:pt idx="7">
                  <c:v>2.02</c:v>
                </c:pt>
                <c:pt idx="8">
                  <c:v>#N/A</c:v>
                </c:pt>
                <c:pt idx="9">
                  <c:v>0.69</c:v>
                </c:pt>
              </c:numCache>
            </c:numRef>
          </c:val>
          <c:extLst>
            <c:ext xmlns:c16="http://schemas.microsoft.com/office/drawing/2014/chart" uri="{C3380CC4-5D6E-409C-BE32-E72D297353CC}">
              <c16:uniqueId val="{00000007-2F49-4821-91CB-06F2056BE090}"/>
            </c:ext>
          </c:extLst>
        </c:ser>
        <c:ser>
          <c:idx val="8"/>
          <c:order val="8"/>
          <c:tx>
            <c:strRef>
              <c:f>データシート!$A$35</c:f>
              <c:strCache>
                <c:ptCount val="1"/>
                <c:pt idx="0">
                  <c:v>一般会計</c:v>
                </c:pt>
              </c:strCache>
            </c:strRef>
          </c:tx>
          <c:spPr>
            <a:solidFill>
              <a:srgbClr val="00FFFF"/>
            </a:solidFill>
            <a:ln w="3175">
              <a:solidFill>
                <a:srgbClr val="000000"/>
              </a:solidFill>
              <a:prstDash val="solid"/>
            </a:ln>
          </c:spPr>
          <c:invertIfNegative val="0"/>
          <c:cat>
            <c:multiLvlStrRef>
              <c:f>データシート!$B$25:$K$26</c:f>
              <c:multiLvlStrCache>
                <c:ptCount val="10"/>
                <c:lvl>
                  <c:pt idx="0">
                    <c:v>赤字額</c:v>
                  </c:pt>
                  <c:pt idx="1">
                    <c:v>黒字額</c:v>
                  </c:pt>
                  <c:pt idx="2">
                    <c:v>赤字額</c:v>
                  </c:pt>
                  <c:pt idx="3">
                    <c:v>黒字額</c:v>
                  </c:pt>
                  <c:pt idx="4">
                    <c:v>赤字額</c:v>
                  </c:pt>
                  <c:pt idx="5">
                    <c:v>黒字額</c:v>
                  </c:pt>
                  <c:pt idx="6">
                    <c:v>赤字額</c:v>
                  </c:pt>
                  <c:pt idx="7">
                    <c:v>黒字額</c:v>
                  </c:pt>
                  <c:pt idx="8">
                    <c:v>赤字額</c:v>
                  </c:pt>
                  <c:pt idx="9">
                    <c:v>黒字額</c:v>
                  </c:pt>
                </c:lvl>
                <c:lvl>
                  <c:pt idx="0">
                    <c:v>H26</c:v>
                  </c:pt>
                  <c:pt idx="2">
                    <c:v>H27</c:v>
                  </c:pt>
                  <c:pt idx="4">
                    <c:v>H28</c:v>
                  </c:pt>
                  <c:pt idx="6">
                    <c:v>H29</c:v>
                  </c:pt>
                  <c:pt idx="8">
                    <c:v>H30</c:v>
                  </c:pt>
                </c:lvl>
              </c:multiLvlStrCache>
            </c:multiLvlStrRef>
          </c:cat>
          <c:val>
            <c:numRef>
              <c:f>データシート!$B$35:$K$35</c:f>
              <c:numCache>
                <c:formatCode>General</c:formatCode>
                <c:ptCount val="10"/>
                <c:pt idx="0">
                  <c:v>#N/A</c:v>
                </c:pt>
                <c:pt idx="1">
                  <c:v>2.62</c:v>
                </c:pt>
                <c:pt idx="2">
                  <c:v>#N/A</c:v>
                </c:pt>
                <c:pt idx="3">
                  <c:v>3.62</c:v>
                </c:pt>
                <c:pt idx="4">
                  <c:v>#N/A</c:v>
                </c:pt>
                <c:pt idx="5">
                  <c:v>1.5</c:v>
                </c:pt>
                <c:pt idx="6">
                  <c:v>#N/A</c:v>
                </c:pt>
                <c:pt idx="7">
                  <c:v>2.4900000000000002</c:v>
                </c:pt>
                <c:pt idx="8">
                  <c:v>#N/A</c:v>
                </c:pt>
                <c:pt idx="9">
                  <c:v>3.44</c:v>
                </c:pt>
              </c:numCache>
            </c:numRef>
          </c:val>
          <c:extLst>
            <c:ext xmlns:c16="http://schemas.microsoft.com/office/drawing/2014/chart" uri="{C3380CC4-5D6E-409C-BE32-E72D297353CC}">
              <c16:uniqueId val="{00000008-2F49-4821-91CB-06F2056BE090}"/>
            </c:ext>
          </c:extLst>
        </c:ser>
        <c:ser>
          <c:idx val="9"/>
          <c:order val="9"/>
          <c:tx>
            <c:strRef>
              <c:f>データシート!$A$36</c:f>
              <c:strCache>
                <c:ptCount val="1"/>
                <c:pt idx="0">
                  <c:v>水道事業会計</c:v>
                </c:pt>
              </c:strCache>
            </c:strRef>
          </c:tx>
          <c:spPr>
            <a:solidFill>
              <a:srgbClr val="FF8080"/>
            </a:solidFill>
            <a:ln w="3175">
              <a:solidFill>
                <a:srgbClr val="000000"/>
              </a:solidFill>
              <a:prstDash val="solid"/>
            </a:ln>
          </c:spPr>
          <c:invertIfNegative val="0"/>
          <c:cat>
            <c:multiLvlStrRef>
              <c:f>データシート!$B$25:$K$26</c:f>
              <c:multiLvlStrCache>
                <c:ptCount val="10"/>
                <c:lvl>
                  <c:pt idx="0">
                    <c:v>赤字額</c:v>
                  </c:pt>
                  <c:pt idx="1">
                    <c:v>黒字額</c:v>
                  </c:pt>
                  <c:pt idx="2">
                    <c:v>赤字額</c:v>
                  </c:pt>
                  <c:pt idx="3">
                    <c:v>黒字額</c:v>
                  </c:pt>
                  <c:pt idx="4">
                    <c:v>赤字額</c:v>
                  </c:pt>
                  <c:pt idx="5">
                    <c:v>黒字額</c:v>
                  </c:pt>
                  <c:pt idx="6">
                    <c:v>赤字額</c:v>
                  </c:pt>
                  <c:pt idx="7">
                    <c:v>黒字額</c:v>
                  </c:pt>
                  <c:pt idx="8">
                    <c:v>赤字額</c:v>
                  </c:pt>
                  <c:pt idx="9">
                    <c:v>黒字額</c:v>
                  </c:pt>
                </c:lvl>
                <c:lvl>
                  <c:pt idx="0">
                    <c:v>H26</c:v>
                  </c:pt>
                  <c:pt idx="2">
                    <c:v>H27</c:v>
                  </c:pt>
                  <c:pt idx="4">
                    <c:v>H28</c:v>
                  </c:pt>
                  <c:pt idx="6">
                    <c:v>H29</c:v>
                  </c:pt>
                  <c:pt idx="8">
                    <c:v>H30</c:v>
                  </c:pt>
                </c:lvl>
              </c:multiLvlStrCache>
            </c:multiLvlStrRef>
          </c:cat>
          <c:val>
            <c:numRef>
              <c:f>データシート!$B$36:$K$36</c:f>
              <c:numCache>
                <c:formatCode>General</c:formatCode>
                <c:ptCount val="10"/>
                <c:pt idx="0">
                  <c:v>#N/A</c:v>
                </c:pt>
                <c:pt idx="1">
                  <c:v>31.22</c:v>
                </c:pt>
                <c:pt idx="2">
                  <c:v>#N/A</c:v>
                </c:pt>
                <c:pt idx="3">
                  <c:v>31.27</c:v>
                </c:pt>
                <c:pt idx="4">
                  <c:v>#N/A</c:v>
                </c:pt>
                <c:pt idx="5">
                  <c:v>31.58</c:v>
                </c:pt>
                <c:pt idx="6">
                  <c:v>#N/A</c:v>
                </c:pt>
                <c:pt idx="7">
                  <c:v>29.63</c:v>
                </c:pt>
                <c:pt idx="8">
                  <c:v>#N/A</c:v>
                </c:pt>
                <c:pt idx="9">
                  <c:v>26.52</c:v>
                </c:pt>
              </c:numCache>
            </c:numRef>
          </c:val>
          <c:extLst>
            <c:ext xmlns:c16="http://schemas.microsoft.com/office/drawing/2014/chart" uri="{C3380CC4-5D6E-409C-BE32-E72D297353CC}">
              <c16:uniqueId val="{00000009-2F49-4821-91CB-06F2056BE090}"/>
            </c:ext>
          </c:extLst>
        </c:ser>
        <c:dLbls>
          <c:showLegendKey val="0"/>
          <c:showVal val="0"/>
          <c:showCatName val="0"/>
          <c:showSerName val="0"/>
          <c:showPercent val="0"/>
          <c:showBubbleSize val="0"/>
        </c:dLbls>
        <c:gapWidth val="150"/>
        <c:overlap val="100"/>
        <c:axId val="218589440"/>
        <c:axId val="218599424"/>
      </c:barChart>
      <c:catAx>
        <c:axId val="218589440"/>
        <c:scaling>
          <c:orientation val="minMax"/>
        </c:scaling>
        <c:delete val="0"/>
        <c:axPos val="b"/>
        <c:numFmt formatCode="General" sourceLinked="1"/>
        <c:majorTickMark val="none"/>
        <c:minorTickMark val="none"/>
        <c:tickLblPos val="low"/>
        <c:spPr>
          <a:ln w="3175">
            <a:solidFill>
              <a:srgbClr val="000000"/>
            </a:solidFill>
            <a:prstDash val="solid"/>
          </a:ln>
        </c:spPr>
        <c:txPr>
          <a:bodyPr rot="0" vert="wordArtVertRtl"/>
          <a:lstStyle/>
          <a:p>
            <a:pPr>
              <a:defRPr sz="1400" b="1" i="0" u="none" strike="noStrike" baseline="0">
                <a:solidFill>
                  <a:srgbClr val="000000"/>
                </a:solidFill>
                <a:latin typeface="ＭＳ ゴシック"/>
                <a:ea typeface="ＭＳ ゴシック"/>
                <a:cs typeface="ＭＳ ゴシック"/>
              </a:defRPr>
            </a:pPr>
            <a:endParaRPr lang="ja-JP"/>
          </a:p>
        </c:txPr>
        <c:crossAx val="218599424"/>
        <c:crosses val="autoZero"/>
        <c:auto val="1"/>
        <c:lblAlgn val="ctr"/>
        <c:lblOffset val="100"/>
        <c:tickLblSkip val="1"/>
        <c:tickMarkSkip val="1"/>
        <c:noMultiLvlLbl val="0"/>
      </c:catAx>
      <c:valAx>
        <c:axId val="218599424"/>
        <c:scaling>
          <c:orientation val="minMax"/>
        </c:scaling>
        <c:delete val="0"/>
        <c:axPos val="l"/>
        <c:majorGridlines>
          <c:spPr>
            <a:ln w="3175">
              <a:solidFill>
                <a:srgbClr val="000000"/>
              </a:solidFill>
              <a:prstDash val="solid"/>
            </a:ln>
          </c:spPr>
        </c:majorGridlines>
        <c:numFmt formatCode="0.00_ " sourceLinked="0"/>
        <c:majorTickMark val="in"/>
        <c:minorTickMark val="none"/>
        <c:tickLblPos val="nextTo"/>
        <c:spPr>
          <a:ln w="3175">
            <a:solidFill>
              <a:srgbClr val="000000"/>
            </a:solidFill>
            <a:prstDash val="solid"/>
          </a:ln>
        </c:spPr>
        <c:txPr>
          <a:bodyPr rot="0" vert="horz"/>
          <a:lstStyle/>
          <a:p>
            <a:pPr>
              <a:defRPr sz="1400" b="0" i="0" u="none" strike="noStrike" baseline="0">
                <a:solidFill>
                  <a:srgbClr val="000000"/>
                </a:solidFill>
                <a:latin typeface="ＭＳ ゴシック"/>
                <a:ea typeface="ＭＳ ゴシック"/>
                <a:cs typeface="ＭＳ ゴシック"/>
              </a:defRPr>
            </a:pPr>
            <a:endParaRPr lang="ja-JP"/>
          </a:p>
        </c:txPr>
        <c:crossAx val="218589440"/>
        <c:crosses val="autoZero"/>
        <c:crossBetween val="between"/>
      </c:valAx>
      <c:spPr>
        <a:solidFill>
          <a:schemeClr val="bg1"/>
        </a:solidFill>
        <a:ln w="25400">
          <a:noFill/>
        </a:ln>
      </c:spPr>
    </c:plotArea>
    <c:plotVisOnly val="1"/>
    <c:dispBlanksAs val="zero"/>
    <c:showDLblsOverMax val="0"/>
  </c:chart>
  <c:spPr>
    <a:noFill/>
    <a:ln w="9525">
      <a:noFill/>
    </a:ln>
  </c:spPr>
  <c:txPr>
    <a:bodyPr/>
    <a:lstStyle/>
    <a:p>
      <a:pPr>
        <a:defRPr sz="1400" b="1" i="0" u="none" strike="noStrike" baseline="0">
          <a:solidFill>
            <a:srgbClr val="000000"/>
          </a:solidFill>
          <a:latin typeface="ＭＳ ゴシック"/>
          <a:ea typeface="ＭＳ ゴシック"/>
          <a:cs typeface="ＭＳ ゴシック"/>
        </a:defRPr>
      </a:pPr>
      <a:endParaRPr lang="ja-JP"/>
    </a:p>
  </c:txPr>
  <c:printSettings>
    <c:headerFooter alignWithMargins="0"/>
    <c:pageMargins b="0.98399999999999999" l="0.78700000000000003" r="0.78700000000000003" t="0.98399999999999999" header="0.51200000000000001" footer="0.51200000000000001"/>
    <c:pageSetup paperSize="9" orientation="landscape" horizontalDpi="300" verticalDpi="300"/>
  </c:printSettings>
</c:chartSpace>
</file>

<file path=xl/charts/chart4.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ja-JP"/>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0"/>
    <c:plotArea>
      <c:layout>
        <c:manualLayout>
          <c:layoutTarget val="inner"/>
          <c:xMode val="edge"/>
          <c:yMode val="edge"/>
          <c:x val="5.6445938365899222E-2"/>
          <c:y val="8.7976539589442848E-2"/>
          <c:w val="0.90356317136844222"/>
          <c:h val="0.63929618768328489"/>
        </c:manualLayout>
      </c:layout>
      <c:barChart>
        <c:barDir val="col"/>
        <c:grouping val="stacked"/>
        <c:varyColors val="0"/>
        <c:ser>
          <c:idx val="0"/>
          <c:order val="0"/>
          <c:tx>
            <c:strRef>
              <c:f>データシート!$A$42</c:f>
              <c:strCache>
                <c:ptCount val="1"/>
                <c:pt idx="0">
                  <c:v>算入公債費等</c:v>
                </c:pt>
              </c:strCache>
            </c:strRef>
          </c:tx>
          <c:spPr>
            <a:solidFill>
              <a:srgbClr val="00FF00"/>
            </a:solidFill>
            <a:ln w="3175">
              <a:solidFill>
                <a:srgbClr val="000000"/>
              </a:solidFill>
              <a:prstDash val="solid"/>
            </a:ln>
          </c:spPr>
          <c:invertIfNegative val="0"/>
          <c:cat>
            <c:multiLvlStrRef>
              <c:f>データシート!$B$40:$P$41</c:f>
              <c:multiLvlStrCache>
                <c:ptCount val="15"/>
                <c:lvl>
                  <c:pt idx="0">
                    <c:v>元利償還金等</c:v>
                  </c:pt>
                  <c:pt idx="2">
                    <c:v>算入公債費等</c:v>
                  </c:pt>
                  <c:pt idx="3">
                    <c:v>元利償還金等</c:v>
                  </c:pt>
                  <c:pt idx="5">
                    <c:v>算入公債費等</c:v>
                  </c:pt>
                  <c:pt idx="6">
                    <c:v>元利償還金等</c:v>
                  </c:pt>
                  <c:pt idx="8">
                    <c:v>算入公債費等</c:v>
                  </c:pt>
                  <c:pt idx="9">
                    <c:v>元利償還金等</c:v>
                  </c:pt>
                  <c:pt idx="11">
                    <c:v>算入公債費等</c:v>
                  </c:pt>
                  <c:pt idx="12">
                    <c:v>元利償還金等</c:v>
                  </c:pt>
                  <c:pt idx="14">
                    <c:v>算入公債費等</c:v>
                  </c:pt>
                </c:lvl>
                <c:lvl>
                  <c:pt idx="0">
                    <c:v>H26</c:v>
                  </c:pt>
                  <c:pt idx="3">
                    <c:v>H27</c:v>
                  </c:pt>
                  <c:pt idx="6">
                    <c:v>H28</c:v>
                  </c:pt>
                  <c:pt idx="9">
                    <c:v>H29</c:v>
                  </c:pt>
                  <c:pt idx="12">
                    <c:v>H30</c:v>
                  </c:pt>
                </c:lvl>
              </c:multiLvlStrCache>
            </c:multiLvlStrRef>
          </c:cat>
          <c:val>
            <c:numRef>
              <c:f>データシート!$B$42:$P$42</c:f>
              <c:numCache>
                <c:formatCode>General</c:formatCode>
                <c:ptCount val="15"/>
                <c:pt idx="2">
                  <c:v>2635</c:v>
                </c:pt>
                <c:pt idx="5">
                  <c:v>2623</c:v>
                </c:pt>
                <c:pt idx="8">
                  <c:v>2591</c:v>
                </c:pt>
                <c:pt idx="11">
                  <c:v>2635</c:v>
                </c:pt>
                <c:pt idx="14">
                  <c:v>2540</c:v>
                </c:pt>
              </c:numCache>
            </c:numRef>
          </c:val>
          <c:extLst>
            <c:ext xmlns:c16="http://schemas.microsoft.com/office/drawing/2014/chart" uri="{C3380CC4-5D6E-409C-BE32-E72D297353CC}">
              <c16:uniqueId val="{00000000-89A0-49F9-A471-504DA3487AB6}"/>
            </c:ext>
          </c:extLst>
        </c:ser>
        <c:ser>
          <c:idx val="1"/>
          <c:order val="1"/>
          <c:tx>
            <c:strRef>
              <c:f>データシート!$A$43</c:f>
              <c:strCache>
                <c:ptCount val="1"/>
                <c:pt idx="0">
                  <c:v>一時借入金の利子</c:v>
                </c:pt>
              </c:strCache>
            </c:strRef>
          </c:tx>
          <c:spPr>
            <a:solidFill>
              <a:srgbClr val="800080"/>
            </a:solidFill>
            <a:ln w="3175">
              <a:solidFill>
                <a:srgbClr val="000000"/>
              </a:solidFill>
              <a:prstDash val="solid"/>
            </a:ln>
          </c:spPr>
          <c:invertIfNegative val="0"/>
          <c:cat>
            <c:multiLvlStrRef>
              <c:f>データシート!$B$40:$P$41</c:f>
              <c:multiLvlStrCache>
                <c:ptCount val="15"/>
                <c:lvl>
                  <c:pt idx="0">
                    <c:v>元利償還金等</c:v>
                  </c:pt>
                  <c:pt idx="2">
                    <c:v>算入公債費等</c:v>
                  </c:pt>
                  <c:pt idx="3">
                    <c:v>元利償還金等</c:v>
                  </c:pt>
                  <c:pt idx="5">
                    <c:v>算入公債費等</c:v>
                  </c:pt>
                  <c:pt idx="6">
                    <c:v>元利償還金等</c:v>
                  </c:pt>
                  <c:pt idx="8">
                    <c:v>算入公債費等</c:v>
                  </c:pt>
                  <c:pt idx="9">
                    <c:v>元利償還金等</c:v>
                  </c:pt>
                  <c:pt idx="11">
                    <c:v>算入公債費等</c:v>
                  </c:pt>
                  <c:pt idx="12">
                    <c:v>元利償還金等</c:v>
                  </c:pt>
                  <c:pt idx="14">
                    <c:v>算入公債費等</c:v>
                  </c:pt>
                </c:lvl>
                <c:lvl>
                  <c:pt idx="0">
                    <c:v>H26</c:v>
                  </c:pt>
                  <c:pt idx="3">
                    <c:v>H27</c:v>
                  </c:pt>
                  <c:pt idx="6">
                    <c:v>H28</c:v>
                  </c:pt>
                  <c:pt idx="9">
                    <c:v>H29</c:v>
                  </c:pt>
                  <c:pt idx="12">
                    <c:v>H30</c:v>
                  </c:pt>
                </c:lvl>
              </c:multiLvlStrCache>
            </c:multiLvlStrRef>
          </c:cat>
          <c:val>
            <c:numRef>
              <c:f>データシート!$B$43:$P$43</c:f>
              <c:numCache>
                <c:formatCode>General</c:formatCode>
                <c:ptCount val="15"/>
                <c:pt idx="0">
                  <c:v>0</c:v>
                </c:pt>
                <c:pt idx="3">
                  <c:v>0</c:v>
                </c:pt>
                <c:pt idx="6">
                  <c:v>0</c:v>
                </c:pt>
                <c:pt idx="9">
                  <c:v>0</c:v>
                </c:pt>
                <c:pt idx="12">
                  <c:v>0</c:v>
                </c:pt>
              </c:numCache>
            </c:numRef>
          </c:val>
          <c:extLst>
            <c:ext xmlns:c16="http://schemas.microsoft.com/office/drawing/2014/chart" uri="{C3380CC4-5D6E-409C-BE32-E72D297353CC}">
              <c16:uniqueId val="{00000001-89A0-49F9-A471-504DA3487AB6}"/>
            </c:ext>
          </c:extLst>
        </c:ser>
        <c:ser>
          <c:idx val="2"/>
          <c:order val="2"/>
          <c:tx>
            <c:strRef>
              <c:f>データシート!$A$44</c:f>
              <c:strCache>
                <c:ptCount val="1"/>
                <c:pt idx="0">
                  <c:v>債務負担行為に基づく支出額</c:v>
                </c:pt>
              </c:strCache>
            </c:strRef>
          </c:tx>
          <c:spPr>
            <a:solidFill>
              <a:srgbClr val="FFFF00"/>
            </a:solidFill>
            <a:ln w="3175">
              <a:solidFill>
                <a:srgbClr val="000000"/>
              </a:solidFill>
              <a:prstDash val="solid"/>
            </a:ln>
          </c:spPr>
          <c:invertIfNegative val="0"/>
          <c:cat>
            <c:multiLvlStrRef>
              <c:f>データシート!$B$40:$P$41</c:f>
              <c:multiLvlStrCache>
                <c:ptCount val="15"/>
                <c:lvl>
                  <c:pt idx="0">
                    <c:v>元利償還金等</c:v>
                  </c:pt>
                  <c:pt idx="2">
                    <c:v>算入公債費等</c:v>
                  </c:pt>
                  <c:pt idx="3">
                    <c:v>元利償還金等</c:v>
                  </c:pt>
                  <c:pt idx="5">
                    <c:v>算入公債費等</c:v>
                  </c:pt>
                  <c:pt idx="6">
                    <c:v>元利償還金等</c:v>
                  </c:pt>
                  <c:pt idx="8">
                    <c:v>算入公債費等</c:v>
                  </c:pt>
                  <c:pt idx="9">
                    <c:v>元利償還金等</c:v>
                  </c:pt>
                  <c:pt idx="11">
                    <c:v>算入公債費等</c:v>
                  </c:pt>
                  <c:pt idx="12">
                    <c:v>元利償還金等</c:v>
                  </c:pt>
                  <c:pt idx="14">
                    <c:v>算入公債費等</c:v>
                  </c:pt>
                </c:lvl>
                <c:lvl>
                  <c:pt idx="0">
                    <c:v>H26</c:v>
                  </c:pt>
                  <c:pt idx="3">
                    <c:v>H27</c:v>
                  </c:pt>
                  <c:pt idx="6">
                    <c:v>H28</c:v>
                  </c:pt>
                  <c:pt idx="9">
                    <c:v>H29</c:v>
                  </c:pt>
                  <c:pt idx="12">
                    <c:v>H30</c:v>
                  </c:pt>
                </c:lvl>
              </c:multiLvlStrCache>
            </c:multiLvlStrRef>
          </c:cat>
          <c:val>
            <c:numRef>
              <c:f>データシート!$B$44:$P$44</c:f>
              <c:numCache>
                <c:formatCode>General</c:formatCode>
                <c:ptCount val="15"/>
                <c:pt idx="0">
                  <c:v>7</c:v>
                </c:pt>
                <c:pt idx="3">
                  <c:v>7</c:v>
                </c:pt>
                <c:pt idx="6">
                  <c:v>7</c:v>
                </c:pt>
                <c:pt idx="9">
                  <c:v>7</c:v>
                </c:pt>
                <c:pt idx="12">
                  <c:v>22</c:v>
                </c:pt>
              </c:numCache>
            </c:numRef>
          </c:val>
          <c:extLst>
            <c:ext xmlns:c16="http://schemas.microsoft.com/office/drawing/2014/chart" uri="{C3380CC4-5D6E-409C-BE32-E72D297353CC}">
              <c16:uniqueId val="{00000002-89A0-49F9-A471-504DA3487AB6}"/>
            </c:ext>
          </c:extLst>
        </c:ser>
        <c:ser>
          <c:idx val="3"/>
          <c:order val="3"/>
          <c:tx>
            <c:strRef>
              <c:f>データシート!$A$45</c:f>
              <c:strCache>
                <c:ptCount val="1"/>
                <c:pt idx="0">
                  <c:v>組合等が起こした地方債の元利償還金に対する負担金等</c:v>
                </c:pt>
              </c:strCache>
            </c:strRef>
          </c:tx>
          <c:spPr>
            <a:solidFill>
              <a:srgbClr val="FF6600"/>
            </a:solidFill>
            <a:ln w="3175">
              <a:solidFill>
                <a:srgbClr val="000000"/>
              </a:solidFill>
              <a:prstDash val="solid"/>
            </a:ln>
          </c:spPr>
          <c:invertIfNegative val="0"/>
          <c:cat>
            <c:multiLvlStrRef>
              <c:f>データシート!$B$40:$P$41</c:f>
              <c:multiLvlStrCache>
                <c:ptCount val="15"/>
                <c:lvl>
                  <c:pt idx="0">
                    <c:v>元利償還金等</c:v>
                  </c:pt>
                  <c:pt idx="2">
                    <c:v>算入公債費等</c:v>
                  </c:pt>
                  <c:pt idx="3">
                    <c:v>元利償還金等</c:v>
                  </c:pt>
                  <c:pt idx="5">
                    <c:v>算入公債費等</c:v>
                  </c:pt>
                  <c:pt idx="6">
                    <c:v>元利償還金等</c:v>
                  </c:pt>
                  <c:pt idx="8">
                    <c:v>算入公債費等</c:v>
                  </c:pt>
                  <c:pt idx="9">
                    <c:v>元利償還金等</c:v>
                  </c:pt>
                  <c:pt idx="11">
                    <c:v>算入公債費等</c:v>
                  </c:pt>
                  <c:pt idx="12">
                    <c:v>元利償還金等</c:v>
                  </c:pt>
                  <c:pt idx="14">
                    <c:v>算入公債費等</c:v>
                  </c:pt>
                </c:lvl>
                <c:lvl>
                  <c:pt idx="0">
                    <c:v>H26</c:v>
                  </c:pt>
                  <c:pt idx="3">
                    <c:v>H27</c:v>
                  </c:pt>
                  <c:pt idx="6">
                    <c:v>H28</c:v>
                  </c:pt>
                  <c:pt idx="9">
                    <c:v>H29</c:v>
                  </c:pt>
                  <c:pt idx="12">
                    <c:v>H30</c:v>
                  </c:pt>
                </c:lvl>
              </c:multiLvlStrCache>
            </c:multiLvlStrRef>
          </c:cat>
          <c:val>
            <c:numRef>
              <c:f>データシート!$B$45:$P$45</c:f>
              <c:numCache>
                <c:formatCode>General</c:formatCode>
                <c:ptCount val="15"/>
                <c:pt idx="0">
                  <c:v>0</c:v>
                </c:pt>
                <c:pt idx="3">
                  <c:v>0</c:v>
                </c:pt>
                <c:pt idx="6">
                  <c:v>0</c:v>
                </c:pt>
                <c:pt idx="9">
                  <c:v>0</c:v>
                </c:pt>
                <c:pt idx="12">
                  <c:v>0</c:v>
                </c:pt>
              </c:numCache>
            </c:numRef>
          </c:val>
          <c:extLst>
            <c:ext xmlns:c16="http://schemas.microsoft.com/office/drawing/2014/chart" uri="{C3380CC4-5D6E-409C-BE32-E72D297353CC}">
              <c16:uniqueId val="{00000003-89A0-49F9-A471-504DA3487AB6}"/>
            </c:ext>
          </c:extLst>
        </c:ser>
        <c:ser>
          <c:idx val="4"/>
          <c:order val="4"/>
          <c:tx>
            <c:strRef>
              <c:f>データシート!$A$46</c:f>
              <c:strCache>
                <c:ptCount val="1"/>
                <c:pt idx="0">
                  <c:v>公営企業債の元利償還金に対する繰入金</c:v>
                </c:pt>
              </c:strCache>
            </c:strRef>
          </c:tx>
          <c:spPr>
            <a:solidFill>
              <a:srgbClr val="9999FF"/>
            </a:solidFill>
            <a:ln w="3175">
              <a:solidFill>
                <a:srgbClr val="000000"/>
              </a:solidFill>
              <a:prstDash val="solid"/>
            </a:ln>
          </c:spPr>
          <c:invertIfNegative val="0"/>
          <c:cat>
            <c:multiLvlStrRef>
              <c:f>データシート!$B$40:$P$41</c:f>
              <c:multiLvlStrCache>
                <c:ptCount val="15"/>
                <c:lvl>
                  <c:pt idx="0">
                    <c:v>元利償還金等</c:v>
                  </c:pt>
                  <c:pt idx="2">
                    <c:v>算入公債費等</c:v>
                  </c:pt>
                  <c:pt idx="3">
                    <c:v>元利償還金等</c:v>
                  </c:pt>
                  <c:pt idx="5">
                    <c:v>算入公債費等</c:v>
                  </c:pt>
                  <c:pt idx="6">
                    <c:v>元利償還金等</c:v>
                  </c:pt>
                  <c:pt idx="8">
                    <c:v>算入公債費等</c:v>
                  </c:pt>
                  <c:pt idx="9">
                    <c:v>元利償還金等</c:v>
                  </c:pt>
                  <c:pt idx="11">
                    <c:v>算入公債費等</c:v>
                  </c:pt>
                  <c:pt idx="12">
                    <c:v>元利償還金等</c:v>
                  </c:pt>
                  <c:pt idx="14">
                    <c:v>算入公債費等</c:v>
                  </c:pt>
                </c:lvl>
                <c:lvl>
                  <c:pt idx="0">
                    <c:v>H26</c:v>
                  </c:pt>
                  <c:pt idx="3">
                    <c:v>H27</c:v>
                  </c:pt>
                  <c:pt idx="6">
                    <c:v>H28</c:v>
                  </c:pt>
                  <c:pt idx="9">
                    <c:v>H29</c:v>
                  </c:pt>
                  <c:pt idx="12">
                    <c:v>H30</c:v>
                  </c:pt>
                </c:lvl>
              </c:multiLvlStrCache>
            </c:multiLvlStrRef>
          </c:cat>
          <c:val>
            <c:numRef>
              <c:f>データシート!$B$46:$P$46</c:f>
              <c:numCache>
                <c:formatCode>General</c:formatCode>
                <c:ptCount val="15"/>
                <c:pt idx="0">
                  <c:v>588</c:v>
                </c:pt>
                <c:pt idx="3">
                  <c:v>614</c:v>
                </c:pt>
                <c:pt idx="6">
                  <c:v>615</c:v>
                </c:pt>
                <c:pt idx="9">
                  <c:v>572</c:v>
                </c:pt>
                <c:pt idx="12">
                  <c:v>318</c:v>
                </c:pt>
              </c:numCache>
            </c:numRef>
          </c:val>
          <c:extLst>
            <c:ext xmlns:c16="http://schemas.microsoft.com/office/drawing/2014/chart" uri="{C3380CC4-5D6E-409C-BE32-E72D297353CC}">
              <c16:uniqueId val="{00000004-89A0-49F9-A471-504DA3487AB6}"/>
            </c:ext>
          </c:extLst>
        </c:ser>
        <c:ser>
          <c:idx val="5"/>
          <c:order val="5"/>
          <c:tx>
            <c:strRef>
              <c:f>データシート!$A$47</c:f>
              <c:strCache>
                <c:ptCount val="1"/>
                <c:pt idx="0">
                  <c:v>満期一括償還地方債に係る年度割相当額</c:v>
                </c:pt>
              </c:strCache>
            </c:strRef>
          </c:tx>
          <c:spPr>
            <a:solidFill>
              <a:srgbClr val="008000"/>
            </a:solidFill>
            <a:ln w="3175">
              <a:solidFill>
                <a:srgbClr val="000000"/>
              </a:solidFill>
              <a:prstDash val="solid"/>
            </a:ln>
          </c:spPr>
          <c:invertIfNegative val="0"/>
          <c:cat>
            <c:multiLvlStrRef>
              <c:f>データシート!$B$40:$P$41</c:f>
              <c:multiLvlStrCache>
                <c:ptCount val="15"/>
                <c:lvl>
                  <c:pt idx="0">
                    <c:v>元利償還金等</c:v>
                  </c:pt>
                  <c:pt idx="2">
                    <c:v>算入公債費等</c:v>
                  </c:pt>
                  <c:pt idx="3">
                    <c:v>元利償還金等</c:v>
                  </c:pt>
                  <c:pt idx="5">
                    <c:v>算入公債費等</c:v>
                  </c:pt>
                  <c:pt idx="6">
                    <c:v>元利償還金等</c:v>
                  </c:pt>
                  <c:pt idx="8">
                    <c:v>算入公債費等</c:v>
                  </c:pt>
                  <c:pt idx="9">
                    <c:v>元利償還金等</c:v>
                  </c:pt>
                  <c:pt idx="11">
                    <c:v>算入公債費等</c:v>
                  </c:pt>
                  <c:pt idx="12">
                    <c:v>元利償還金等</c:v>
                  </c:pt>
                  <c:pt idx="14">
                    <c:v>算入公債費等</c:v>
                  </c:pt>
                </c:lvl>
                <c:lvl>
                  <c:pt idx="0">
                    <c:v>H26</c:v>
                  </c:pt>
                  <c:pt idx="3">
                    <c:v>H27</c:v>
                  </c:pt>
                  <c:pt idx="6">
                    <c:v>H28</c:v>
                  </c:pt>
                  <c:pt idx="9">
                    <c:v>H29</c:v>
                  </c:pt>
                  <c:pt idx="12">
                    <c:v>H30</c:v>
                  </c:pt>
                </c:lvl>
              </c:multiLvlStrCache>
            </c:multiLvlStrRef>
          </c:cat>
          <c:val>
            <c:numRef>
              <c:f>データシート!$B$47:$P$47</c:f>
              <c:numCache>
                <c:formatCode>General</c:formatCode>
                <c:ptCount val="15"/>
                <c:pt idx="0">
                  <c:v>0</c:v>
                </c:pt>
                <c:pt idx="3">
                  <c:v>0</c:v>
                </c:pt>
                <c:pt idx="6">
                  <c:v>0</c:v>
                </c:pt>
                <c:pt idx="9">
                  <c:v>0</c:v>
                </c:pt>
                <c:pt idx="12">
                  <c:v>0</c:v>
                </c:pt>
              </c:numCache>
            </c:numRef>
          </c:val>
          <c:extLst>
            <c:ext xmlns:c16="http://schemas.microsoft.com/office/drawing/2014/chart" uri="{C3380CC4-5D6E-409C-BE32-E72D297353CC}">
              <c16:uniqueId val="{00000005-89A0-49F9-A471-504DA3487AB6}"/>
            </c:ext>
          </c:extLst>
        </c:ser>
        <c:ser>
          <c:idx val="6"/>
          <c:order val="6"/>
          <c:tx>
            <c:strRef>
              <c:f>データシート!$A$48</c:f>
              <c:strCache>
                <c:ptCount val="1"/>
                <c:pt idx="0">
                  <c:v>減債基金積立不足算定額</c:v>
                </c:pt>
              </c:strCache>
            </c:strRef>
          </c:tx>
          <c:spPr>
            <a:solidFill>
              <a:srgbClr val="00FFFF"/>
            </a:solidFill>
            <a:ln w="3175">
              <a:solidFill>
                <a:srgbClr val="000000"/>
              </a:solidFill>
              <a:prstDash val="solid"/>
            </a:ln>
          </c:spPr>
          <c:invertIfNegative val="0"/>
          <c:cat>
            <c:multiLvlStrRef>
              <c:f>データシート!$B$40:$P$41</c:f>
              <c:multiLvlStrCache>
                <c:ptCount val="15"/>
                <c:lvl>
                  <c:pt idx="0">
                    <c:v>元利償還金等</c:v>
                  </c:pt>
                  <c:pt idx="2">
                    <c:v>算入公債費等</c:v>
                  </c:pt>
                  <c:pt idx="3">
                    <c:v>元利償還金等</c:v>
                  </c:pt>
                  <c:pt idx="5">
                    <c:v>算入公債費等</c:v>
                  </c:pt>
                  <c:pt idx="6">
                    <c:v>元利償還金等</c:v>
                  </c:pt>
                  <c:pt idx="8">
                    <c:v>算入公債費等</c:v>
                  </c:pt>
                  <c:pt idx="9">
                    <c:v>元利償還金等</c:v>
                  </c:pt>
                  <c:pt idx="11">
                    <c:v>算入公債費等</c:v>
                  </c:pt>
                  <c:pt idx="12">
                    <c:v>元利償還金等</c:v>
                  </c:pt>
                  <c:pt idx="14">
                    <c:v>算入公債費等</c:v>
                  </c:pt>
                </c:lvl>
                <c:lvl>
                  <c:pt idx="0">
                    <c:v>H26</c:v>
                  </c:pt>
                  <c:pt idx="3">
                    <c:v>H27</c:v>
                  </c:pt>
                  <c:pt idx="6">
                    <c:v>H28</c:v>
                  </c:pt>
                  <c:pt idx="9">
                    <c:v>H29</c:v>
                  </c:pt>
                  <c:pt idx="12">
                    <c:v>H30</c:v>
                  </c:pt>
                </c:lvl>
              </c:multiLvlStrCache>
            </c:multiLvlStrRef>
          </c:cat>
          <c:val>
            <c:numRef>
              <c:f>データシート!$B$48:$P$48</c:f>
              <c:numCache>
                <c:formatCode>General</c:formatCode>
                <c:ptCount val="15"/>
                <c:pt idx="0">
                  <c:v>0</c:v>
                </c:pt>
                <c:pt idx="3">
                  <c:v>0</c:v>
                </c:pt>
                <c:pt idx="6">
                  <c:v>0</c:v>
                </c:pt>
                <c:pt idx="9">
                  <c:v>0</c:v>
                </c:pt>
                <c:pt idx="12">
                  <c:v>0</c:v>
                </c:pt>
              </c:numCache>
            </c:numRef>
          </c:val>
          <c:extLst>
            <c:ext xmlns:c16="http://schemas.microsoft.com/office/drawing/2014/chart" uri="{C3380CC4-5D6E-409C-BE32-E72D297353CC}">
              <c16:uniqueId val="{00000006-89A0-49F9-A471-504DA3487AB6}"/>
            </c:ext>
          </c:extLst>
        </c:ser>
        <c:ser>
          <c:idx val="7"/>
          <c:order val="7"/>
          <c:tx>
            <c:strRef>
              <c:f>データシート!$A$49</c:f>
              <c:strCache>
                <c:ptCount val="1"/>
                <c:pt idx="0">
                  <c:v>元利償還金</c:v>
                </c:pt>
              </c:strCache>
            </c:strRef>
          </c:tx>
          <c:spPr>
            <a:solidFill>
              <a:srgbClr val="FF8080"/>
            </a:solidFill>
            <a:ln w="3175">
              <a:solidFill>
                <a:srgbClr val="000000"/>
              </a:solidFill>
              <a:prstDash val="solid"/>
            </a:ln>
          </c:spPr>
          <c:invertIfNegative val="0"/>
          <c:cat>
            <c:multiLvlStrRef>
              <c:f>データシート!$B$40:$P$41</c:f>
              <c:multiLvlStrCache>
                <c:ptCount val="15"/>
                <c:lvl>
                  <c:pt idx="0">
                    <c:v>元利償還金等</c:v>
                  </c:pt>
                  <c:pt idx="2">
                    <c:v>算入公債費等</c:v>
                  </c:pt>
                  <c:pt idx="3">
                    <c:v>元利償還金等</c:v>
                  </c:pt>
                  <c:pt idx="5">
                    <c:v>算入公債費等</c:v>
                  </c:pt>
                  <c:pt idx="6">
                    <c:v>元利償還金等</c:v>
                  </c:pt>
                  <c:pt idx="8">
                    <c:v>算入公債費等</c:v>
                  </c:pt>
                  <c:pt idx="9">
                    <c:v>元利償還金等</c:v>
                  </c:pt>
                  <c:pt idx="11">
                    <c:v>算入公債費等</c:v>
                  </c:pt>
                  <c:pt idx="12">
                    <c:v>元利償還金等</c:v>
                  </c:pt>
                  <c:pt idx="14">
                    <c:v>算入公債費等</c:v>
                  </c:pt>
                </c:lvl>
                <c:lvl>
                  <c:pt idx="0">
                    <c:v>H26</c:v>
                  </c:pt>
                  <c:pt idx="3">
                    <c:v>H27</c:v>
                  </c:pt>
                  <c:pt idx="6">
                    <c:v>H28</c:v>
                  </c:pt>
                  <c:pt idx="9">
                    <c:v>H29</c:v>
                  </c:pt>
                  <c:pt idx="12">
                    <c:v>H30</c:v>
                  </c:pt>
                </c:lvl>
              </c:multiLvlStrCache>
            </c:multiLvlStrRef>
          </c:cat>
          <c:val>
            <c:numRef>
              <c:f>データシート!$B$49:$P$49</c:f>
              <c:numCache>
                <c:formatCode>General</c:formatCode>
                <c:ptCount val="15"/>
                <c:pt idx="0">
                  <c:v>2633</c:v>
                </c:pt>
                <c:pt idx="3">
                  <c:v>2518</c:v>
                </c:pt>
                <c:pt idx="6">
                  <c:v>2560</c:v>
                </c:pt>
                <c:pt idx="9">
                  <c:v>2513</c:v>
                </c:pt>
                <c:pt idx="12">
                  <c:v>2285</c:v>
                </c:pt>
              </c:numCache>
            </c:numRef>
          </c:val>
          <c:extLst>
            <c:ext xmlns:c16="http://schemas.microsoft.com/office/drawing/2014/chart" uri="{C3380CC4-5D6E-409C-BE32-E72D297353CC}">
              <c16:uniqueId val="{00000007-89A0-49F9-A471-504DA3487AB6}"/>
            </c:ext>
          </c:extLst>
        </c:ser>
        <c:dLbls>
          <c:showLegendKey val="0"/>
          <c:showVal val="0"/>
          <c:showCatName val="0"/>
          <c:showSerName val="0"/>
          <c:showPercent val="0"/>
          <c:showBubbleSize val="0"/>
        </c:dLbls>
        <c:gapWidth val="100"/>
        <c:overlap val="100"/>
        <c:axId val="213722624"/>
        <c:axId val="213724544"/>
      </c:barChart>
      <c:lineChart>
        <c:grouping val="standard"/>
        <c:varyColors val="0"/>
        <c:ser>
          <c:idx val="8"/>
          <c:order val="8"/>
          <c:tx>
            <c:strRef>
              <c:f>データシート!$A$50</c:f>
              <c:strCache>
                <c:ptCount val="1"/>
                <c:pt idx="0">
                  <c:v>実質公債費比率の分子</c:v>
                </c:pt>
              </c:strCache>
            </c:strRef>
          </c:tx>
          <c:spPr>
            <a:ln w="38100">
              <a:solidFill>
                <a:srgbClr val="FF0000"/>
              </a:solidFill>
              <a:prstDash val="solid"/>
            </a:ln>
          </c:spPr>
          <c:marker>
            <c:symbol val="circle"/>
            <c:size val="15"/>
            <c:spPr>
              <a:solidFill>
                <a:srgbClr val="FF0000"/>
              </a:solidFill>
              <a:ln>
                <a:solidFill>
                  <a:srgbClr val="FF0000"/>
                </a:solidFill>
              </a:ln>
            </c:spPr>
          </c:marker>
          <c:cat>
            <c:multiLvlStrRef>
              <c:f>データシート!$B$40:$P$41</c:f>
              <c:multiLvlStrCache>
                <c:ptCount val="15"/>
                <c:lvl>
                  <c:pt idx="0">
                    <c:v>元利償還金等</c:v>
                  </c:pt>
                  <c:pt idx="2">
                    <c:v>算入公債費等</c:v>
                  </c:pt>
                  <c:pt idx="3">
                    <c:v>元利償還金等</c:v>
                  </c:pt>
                  <c:pt idx="5">
                    <c:v>算入公債費等</c:v>
                  </c:pt>
                  <c:pt idx="6">
                    <c:v>元利償還金等</c:v>
                  </c:pt>
                  <c:pt idx="8">
                    <c:v>算入公債費等</c:v>
                  </c:pt>
                  <c:pt idx="9">
                    <c:v>元利償還金等</c:v>
                  </c:pt>
                  <c:pt idx="11">
                    <c:v>算入公債費等</c:v>
                  </c:pt>
                  <c:pt idx="12">
                    <c:v>元利償還金等</c:v>
                  </c:pt>
                  <c:pt idx="14">
                    <c:v>算入公債費等</c:v>
                  </c:pt>
                </c:lvl>
                <c:lvl>
                  <c:pt idx="0">
                    <c:v>H26</c:v>
                  </c:pt>
                  <c:pt idx="3">
                    <c:v>H27</c:v>
                  </c:pt>
                  <c:pt idx="6">
                    <c:v>H28</c:v>
                  </c:pt>
                  <c:pt idx="9">
                    <c:v>H29</c:v>
                  </c:pt>
                  <c:pt idx="12">
                    <c:v>H30</c:v>
                  </c:pt>
                </c:lvl>
              </c:multiLvlStrCache>
            </c:multiLvlStrRef>
          </c:cat>
          <c:val>
            <c:numRef>
              <c:f>データシート!$B$50:$P$50</c:f>
              <c:numCache>
                <c:formatCode>General</c:formatCode>
                <c:ptCount val="15"/>
                <c:pt idx="0">
                  <c:v>#N/A</c:v>
                </c:pt>
                <c:pt idx="1">
                  <c:v>593</c:v>
                </c:pt>
                <c:pt idx="2">
                  <c:v>#N/A</c:v>
                </c:pt>
                <c:pt idx="3">
                  <c:v>#N/A</c:v>
                </c:pt>
                <c:pt idx="4">
                  <c:v>516</c:v>
                </c:pt>
                <c:pt idx="5">
                  <c:v>#N/A</c:v>
                </c:pt>
                <c:pt idx="6">
                  <c:v>#N/A</c:v>
                </c:pt>
                <c:pt idx="7">
                  <c:v>591</c:v>
                </c:pt>
                <c:pt idx="8">
                  <c:v>#N/A</c:v>
                </c:pt>
                <c:pt idx="9">
                  <c:v>#N/A</c:v>
                </c:pt>
                <c:pt idx="10">
                  <c:v>457</c:v>
                </c:pt>
                <c:pt idx="11">
                  <c:v>#N/A</c:v>
                </c:pt>
                <c:pt idx="12">
                  <c:v>#N/A</c:v>
                </c:pt>
                <c:pt idx="13">
                  <c:v>85</c:v>
                </c:pt>
                <c:pt idx="14">
                  <c:v>#N/A</c:v>
                </c:pt>
              </c:numCache>
            </c:numRef>
          </c:val>
          <c:smooth val="0"/>
          <c:extLst>
            <c:ext xmlns:c16="http://schemas.microsoft.com/office/drawing/2014/chart" uri="{C3380CC4-5D6E-409C-BE32-E72D297353CC}">
              <c16:uniqueId val="{00000008-89A0-49F9-A471-504DA3487AB6}"/>
            </c:ext>
          </c:extLst>
        </c:ser>
        <c:dLbls>
          <c:showLegendKey val="0"/>
          <c:showVal val="0"/>
          <c:showCatName val="0"/>
          <c:showSerName val="0"/>
          <c:showPercent val="0"/>
          <c:showBubbleSize val="0"/>
        </c:dLbls>
        <c:marker val="1"/>
        <c:smooth val="0"/>
        <c:axId val="213722624"/>
        <c:axId val="213724544"/>
      </c:lineChart>
      <c:catAx>
        <c:axId val="213722624"/>
        <c:scaling>
          <c:orientation val="minMax"/>
        </c:scaling>
        <c:delete val="0"/>
        <c:axPos val="b"/>
        <c:numFmt formatCode="General" sourceLinked="1"/>
        <c:majorTickMark val="none"/>
        <c:minorTickMark val="none"/>
        <c:tickLblPos val="low"/>
        <c:spPr>
          <a:ln w="3175">
            <a:solidFill>
              <a:srgbClr val="000000"/>
            </a:solidFill>
            <a:prstDash val="solid"/>
          </a:ln>
        </c:spPr>
        <c:txPr>
          <a:bodyPr rot="0" vert="wordArtVertRtl"/>
          <a:lstStyle/>
          <a:p>
            <a:pPr>
              <a:defRPr sz="1400" b="1" i="0" u="none" strike="noStrike" baseline="0">
                <a:solidFill>
                  <a:srgbClr val="000000"/>
                </a:solidFill>
                <a:latin typeface="ＭＳ ゴシック"/>
                <a:ea typeface="ＭＳ ゴシック"/>
                <a:cs typeface="ＭＳ ゴシック"/>
              </a:defRPr>
            </a:pPr>
            <a:endParaRPr lang="ja-JP"/>
          </a:p>
        </c:txPr>
        <c:crossAx val="213724544"/>
        <c:crosses val="autoZero"/>
        <c:auto val="1"/>
        <c:lblAlgn val="ctr"/>
        <c:lblOffset val="100"/>
        <c:tickLblSkip val="1"/>
        <c:tickMarkSkip val="1"/>
        <c:noMultiLvlLbl val="0"/>
      </c:catAx>
      <c:valAx>
        <c:axId val="213724544"/>
        <c:scaling>
          <c:orientation val="minMax"/>
        </c:scaling>
        <c:delete val="0"/>
        <c:axPos val="l"/>
        <c:majorGridlines>
          <c:spPr>
            <a:ln w="3175">
              <a:solidFill>
                <a:srgbClr val="000000"/>
              </a:solidFill>
              <a:prstDash val="solid"/>
            </a:ln>
          </c:spPr>
        </c:majorGridlines>
        <c:numFmt formatCode="#,##0_ " sourceLinked="0"/>
        <c:majorTickMark val="in"/>
        <c:minorTickMark val="none"/>
        <c:tickLblPos val="nextTo"/>
        <c:spPr>
          <a:ln w="3175">
            <a:solidFill>
              <a:srgbClr val="000000"/>
            </a:solidFill>
            <a:prstDash val="solid"/>
          </a:ln>
        </c:spPr>
        <c:txPr>
          <a:bodyPr rot="0" vert="horz"/>
          <a:lstStyle/>
          <a:p>
            <a:pPr>
              <a:defRPr sz="1400" b="0" i="0" u="none" strike="noStrike" baseline="0">
                <a:solidFill>
                  <a:srgbClr val="000000"/>
                </a:solidFill>
                <a:latin typeface="ＭＳ ゴシック"/>
                <a:ea typeface="ＭＳ ゴシック"/>
                <a:cs typeface="ＭＳ ゴシック"/>
              </a:defRPr>
            </a:pPr>
            <a:endParaRPr lang="ja-JP"/>
          </a:p>
        </c:txPr>
        <c:crossAx val="213722624"/>
        <c:crosses val="autoZero"/>
        <c:crossBetween val="between"/>
      </c:valAx>
      <c:spPr>
        <a:solidFill>
          <a:srgbClr val="FFFFFF"/>
        </a:solidFill>
        <a:ln w="25400">
          <a:noFill/>
        </a:ln>
      </c:spPr>
    </c:plotArea>
    <c:plotVisOnly val="1"/>
    <c:dispBlanksAs val="zero"/>
    <c:showDLblsOverMax val="0"/>
  </c:chart>
  <c:spPr>
    <a:noFill/>
    <a:ln w="9525">
      <a:noFill/>
    </a:ln>
  </c:spPr>
  <c:txPr>
    <a:bodyPr/>
    <a:lstStyle/>
    <a:p>
      <a:pPr>
        <a:defRPr sz="1400" b="1" i="0" u="none" strike="noStrike" baseline="0">
          <a:solidFill>
            <a:srgbClr val="000000"/>
          </a:solidFill>
          <a:latin typeface="ＭＳ ゴシック"/>
          <a:ea typeface="ＭＳ ゴシック"/>
          <a:cs typeface="ＭＳ ゴシック"/>
        </a:defRPr>
      </a:pPr>
      <a:endParaRPr lang="ja-JP"/>
    </a:p>
  </c:txPr>
  <c:printSettings>
    <c:headerFooter alignWithMargins="0"/>
    <c:pageMargins b="0.98399999999999999" l="0.78700000000000003" r="0.78700000000000003" t="0.98399999999999999" header="0.51200000000000001" footer="0.51200000000000001"/>
    <c:pageSetup paperSize="9" orientation="landscape" horizontalDpi="1200" verticalDpi="1200"/>
  </c:printSettings>
</c:chartSpace>
</file>

<file path=xl/charts/chart5.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ja-JP"/>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0"/>
    <c:plotArea>
      <c:layout>
        <c:manualLayout>
          <c:layoutTarget val="inner"/>
          <c:xMode val="edge"/>
          <c:yMode val="edge"/>
          <c:x val="8.3469143709508406E-2"/>
          <c:y val="8.6257433093237634E-2"/>
          <c:w val="0.86496884859089596"/>
          <c:h val="0.58918212773855438"/>
        </c:manualLayout>
      </c:layout>
      <c:barChart>
        <c:barDir val="col"/>
        <c:grouping val="stacked"/>
        <c:varyColors val="0"/>
        <c:ser>
          <c:idx val="0"/>
          <c:order val="0"/>
          <c:tx>
            <c:strRef>
              <c:f>データシート!$A$56</c:f>
              <c:strCache>
                <c:ptCount val="1"/>
                <c:pt idx="0">
                  <c:v>基準財政需要額算入見込額</c:v>
                </c:pt>
              </c:strCache>
            </c:strRef>
          </c:tx>
          <c:spPr>
            <a:solidFill>
              <a:srgbClr val="FFCC00"/>
            </a:solidFill>
            <a:ln w="3175">
              <a:solidFill>
                <a:srgbClr val="000000"/>
              </a:solidFill>
              <a:prstDash val="solid"/>
            </a:ln>
          </c:spPr>
          <c:invertIfNegative val="0"/>
          <c:cat>
            <c:multiLvlStrRef>
              <c:f>データシート!$B$54:$P$55</c:f>
              <c:multiLvlStrCache>
                <c:ptCount val="15"/>
                <c:lvl>
                  <c:pt idx="0">
                    <c:v>将来負担額</c:v>
                  </c:pt>
                  <c:pt idx="2">
                    <c:v>充当可能財源等</c:v>
                  </c:pt>
                  <c:pt idx="3">
                    <c:v>将来負担額</c:v>
                  </c:pt>
                  <c:pt idx="5">
                    <c:v>充当可能財源等</c:v>
                  </c:pt>
                  <c:pt idx="6">
                    <c:v>将来負担額</c:v>
                  </c:pt>
                  <c:pt idx="8">
                    <c:v>充当可能財源等</c:v>
                  </c:pt>
                  <c:pt idx="9">
                    <c:v>将来負担額</c:v>
                  </c:pt>
                  <c:pt idx="11">
                    <c:v>充当可能財源等</c:v>
                  </c:pt>
                  <c:pt idx="12">
                    <c:v>将来負担額</c:v>
                  </c:pt>
                  <c:pt idx="14">
                    <c:v>充当可能財源等</c:v>
                  </c:pt>
                </c:lvl>
                <c:lvl>
                  <c:pt idx="0">
                    <c:v>H26</c:v>
                  </c:pt>
                  <c:pt idx="3">
                    <c:v>H27</c:v>
                  </c:pt>
                  <c:pt idx="6">
                    <c:v>H28</c:v>
                  </c:pt>
                  <c:pt idx="9">
                    <c:v>H29</c:v>
                  </c:pt>
                  <c:pt idx="12">
                    <c:v>H30</c:v>
                  </c:pt>
                </c:lvl>
              </c:multiLvlStrCache>
            </c:multiLvlStrRef>
          </c:cat>
          <c:val>
            <c:numRef>
              <c:f>データシート!$B$56:$P$56</c:f>
              <c:numCache>
                <c:formatCode>General</c:formatCode>
                <c:ptCount val="15"/>
                <c:pt idx="2">
                  <c:v>22924</c:v>
                </c:pt>
                <c:pt idx="5">
                  <c:v>22709</c:v>
                </c:pt>
                <c:pt idx="8">
                  <c:v>21930</c:v>
                </c:pt>
                <c:pt idx="11">
                  <c:v>21577</c:v>
                </c:pt>
                <c:pt idx="14">
                  <c:v>21107</c:v>
                </c:pt>
              </c:numCache>
            </c:numRef>
          </c:val>
          <c:extLst>
            <c:ext xmlns:c16="http://schemas.microsoft.com/office/drawing/2014/chart" uri="{C3380CC4-5D6E-409C-BE32-E72D297353CC}">
              <c16:uniqueId val="{00000000-E3AB-461D-B2EE-0459BE1BE3ED}"/>
            </c:ext>
          </c:extLst>
        </c:ser>
        <c:ser>
          <c:idx val="1"/>
          <c:order val="1"/>
          <c:tx>
            <c:strRef>
              <c:f>データシート!$A$57</c:f>
              <c:strCache>
                <c:ptCount val="1"/>
                <c:pt idx="0">
                  <c:v>充当可能特定歳入</c:v>
                </c:pt>
              </c:strCache>
            </c:strRef>
          </c:tx>
          <c:spPr>
            <a:solidFill>
              <a:srgbClr val="0000FF"/>
            </a:solidFill>
            <a:ln w="3175">
              <a:solidFill>
                <a:srgbClr val="000000"/>
              </a:solidFill>
              <a:prstDash val="solid"/>
            </a:ln>
          </c:spPr>
          <c:invertIfNegative val="0"/>
          <c:cat>
            <c:multiLvlStrRef>
              <c:f>データシート!$B$54:$P$55</c:f>
              <c:multiLvlStrCache>
                <c:ptCount val="15"/>
                <c:lvl>
                  <c:pt idx="0">
                    <c:v>将来負担額</c:v>
                  </c:pt>
                  <c:pt idx="2">
                    <c:v>充当可能財源等</c:v>
                  </c:pt>
                  <c:pt idx="3">
                    <c:v>将来負担額</c:v>
                  </c:pt>
                  <c:pt idx="5">
                    <c:v>充当可能財源等</c:v>
                  </c:pt>
                  <c:pt idx="6">
                    <c:v>将来負担額</c:v>
                  </c:pt>
                  <c:pt idx="8">
                    <c:v>充当可能財源等</c:v>
                  </c:pt>
                  <c:pt idx="9">
                    <c:v>将来負担額</c:v>
                  </c:pt>
                  <c:pt idx="11">
                    <c:v>充当可能財源等</c:v>
                  </c:pt>
                  <c:pt idx="12">
                    <c:v>将来負担額</c:v>
                  </c:pt>
                  <c:pt idx="14">
                    <c:v>充当可能財源等</c:v>
                  </c:pt>
                </c:lvl>
                <c:lvl>
                  <c:pt idx="0">
                    <c:v>H26</c:v>
                  </c:pt>
                  <c:pt idx="3">
                    <c:v>H27</c:v>
                  </c:pt>
                  <c:pt idx="6">
                    <c:v>H28</c:v>
                  </c:pt>
                  <c:pt idx="9">
                    <c:v>H29</c:v>
                  </c:pt>
                  <c:pt idx="12">
                    <c:v>H30</c:v>
                  </c:pt>
                </c:lvl>
              </c:multiLvlStrCache>
            </c:multiLvlStrRef>
          </c:cat>
          <c:val>
            <c:numRef>
              <c:f>データシート!$B$57:$P$57</c:f>
              <c:numCache>
                <c:formatCode>General</c:formatCode>
                <c:ptCount val="15"/>
                <c:pt idx="2">
                  <c:v>5467</c:v>
                </c:pt>
                <c:pt idx="5">
                  <c:v>5358</c:v>
                </c:pt>
                <c:pt idx="8">
                  <c:v>5035</c:v>
                </c:pt>
                <c:pt idx="11">
                  <c:v>4893</c:v>
                </c:pt>
                <c:pt idx="14">
                  <c:v>4824</c:v>
                </c:pt>
              </c:numCache>
            </c:numRef>
          </c:val>
          <c:extLst>
            <c:ext xmlns:c16="http://schemas.microsoft.com/office/drawing/2014/chart" uri="{C3380CC4-5D6E-409C-BE32-E72D297353CC}">
              <c16:uniqueId val="{00000001-E3AB-461D-B2EE-0459BE1BE3ED}"/>
            </c:ext>
          </c:extLst>
        </c:ser>
        <c:ser>
          <c:idx val="2"/>
          <c:order val="2"/>
          <c:tx>
            <c:strRef>
              <c:f>データシート!$A$58</c:f>
              <c:strCache>
                <c:ptCount val="1"/>
                <c:pt idx="0">
                  <c:v>充当可能基金</c:v>
                </c:pt>
              </c:strCache>
            </c:strRef>
          </c:tx>
          <c:spPr>
            <a:solidFill>
              <a:srgbClr val="FF00FF"/>
            </a:solidFill>
            <a:ln w="3175">
              <a:solidFill>
                <a:srgbClr val="000000"/>
              </a:solidFill>
              <a:prstDash val="solid"/>
            </a:ln>
          </c:spPr>
          <c:invertIfNegative val="0"/>
          <c:cat>
            <c:multiLvlStrRef>
              <c:f>データシート!$B$54:$P$55</c:f>
              <c:multiLvlStrCache>
                <c:ptCount val="15"/>
                <c:lvl>
                  <c:pt idx="0">
                    <c:v>将来負担額</c:v>
                  </c:pt>
                  <c:pt idx="2">
                    <c:v>充当可能財源等</c:v>
                  </c:pt>
                  <c:pt idx="3">
                    <c:v>将来負担額</c:v>
                  </c:pt>
                  <c:pt idx="5">
                    <c:v>充当可能財源等</c:v>
                  </c:pt>
                  <c:pt idx="6">
                    <c:v>将来負担額</c:v>
                  </c:pt>
                  <c:pt idx="8">
                    <c:v>充当可能財源等</c:v>
                  </c:pt>
                  <c:pt idx="9">
                    <c:v>将来負担額</c:v>
                  </c:pt>
                  <c:pt idx="11">
                    <c:v>充当可能財源等</c:v>
                  </c:pt>
                  <c:pt idx="12">
                    <c:v>将来負担額</c:v>
                  </c:pt>
                  <c:pt idx="14">
                    <c:v>充当可能財源等</c:v>
                  </c:pt>
                </c:lvl>
                <c:lvl>
                  <c:pt idx="0">
                    <c:v>H26</c:v>
                  </c:pt>
                  <c:pt idx="3">
                    <c:v>H27</c:v>
                  </c:pt>
                  <c:pt idx="6">
                    <c:v>H28</c:v>
                  </c:pt>
                  <c:pt idx="9">
                    <c:v>H29</c:v>
                  </c:pt>
                  <c:pt idx="12">
                    <c:v>H30</c:v>
                  </c:pt>
                </c:lvl>
              </c:multiLvlStrCache>
            </c:multiLvlStrRef>
          </c:cat>
          <c:val>
            <c:numRef>
              <c:f>データシート!$B$58:$P$58</c:f>
              <c:numCache>
                <c:formatCode>General</c:formatCode>
                <c:ptCount val="15"/>
                <c:pt idx="2">
                  <c:v>7195</c:v>
                </c:pt>
                <c:pt idx="5">
                  <c:v>7130</c:v>
                </c:pt>
                <c:pt idx="8">
                  <c:v>7006</c:v>
                </c:pt>
                <c:pt idx="11">
                  <c:v>6817</c:v>
                </c:pt>
                <c:pt idx="14">
                  <c:v>7035</c:v>
                </c:pt>
              </c:numCache>
            </c:numRef>
          </c:val>
          <c:extLst>
            <c:ext xmlns:c16="http://schemas.microsoft.com/office/drawing/2014/chart" uri="{C3380CC4-5D6E-409C-BE32-E72D297353CC}">
              <c16:uniqueId val="{00000002-E3AB-461D-B2EE-0459BE1BE3ED}"/>
            </c:ext>
          </c:extLst>
        </c:ser>
        <c:ser>
          <c:idx val="3"/>
          <c:order val="3"/>
          <c:tx>
            <c:strRef>
              <c:f>データシート!$A$59</c:f>
              <c:strCache>
                <c:ptCount val="1"/>
                <c:pt idx="0">
                  <c:v>組合等連結実質赤字額負担見込額</c:v>
                </c:pt>
              </c:strCache>
            </c:strRef>
          </c:tx>
          <c:spPr>
            <a:solidFill>
              <a:srgbClr val="00FF00"/>
            </a:solidFill>
            <a:ln w="3175">
              <a:solidFill>
                <a:srgbClr val="000000"/>
              </a:solidFill>
              <a:prstDash val="solid"/>
            </a:ln>
          </c:spPr>
          <c:invertIfNegative val="0"/>
          <c:cat>
            <c:multiLvlStrRef>
              <c:f>データシート!$B$54:$P$55</c:f>
              <c:multiLvlStrCache>
                <c:ptCount val="15"/>
                <c:lvl>
                  <c:pt idx="0">
                    <c:v>将来負担額</c:v>
                  </c:pt>
                  <c:pt idx="2">
                    <c:v>充当可能財源等</c:v>
                  </c:pt>
                  <c:pt idx="3">
                    <c:v>将来負担額</c:v>
                  </c:pt>
                  <c:pt idx="5">
                    <c:v>充当可能財源等</c:v>
                  </c:pt>
                  <c:pt idx="6">
                    <c:v>将来負担額</c:v>
                  </c:pt>
                  <c:pt idx="8">
                    <c:v>充当可能財源等</c:v>
                  </c:pt>
                  <c:pt idx="9">
                    <c:v>将来負担額</c:v>
                  </c:pt>
                  <c:pt idx="11">
                    <c:v>充当可能財源等</c:v>
                  </c:pt>
                  <c:pt idx="12">
                    <c:v>将来負担額</c:v>
                  </c:pt>
                  <c:pt idx="14">
                    <c:v>充当可能財源等</c:v>
                  </c:pt>
                </c:lvl>
                <c:lvl>
                  <c:pt idx="0">
                    <c:v>H26</c:v>
                  </c:pt>
                  <c:pt idx="3">
                    <c:v>H27</c:v>
                  </c:pt>
                  <c:pt idx="6">
                    <c:v>H28</c:v>
                  </c:pt>
                  <c:pt idx="9">
                    <c:v>H29</c:v>
                  </c:pt>
                  <c:pt idx="12">
                    <c:v>H30</c:v>
                  </c:pt>
                </c:lvl>
              </c:multiLvlStrCache>
            </c:multiLvlStrRef>
          </c:cat>
          <c:val>
            <c:numRef>
              <c:f>データシート!$B$59:$P$59</c:f>
              <c:numCache>
                <c:formatCode>General</c:formatCode>
                <c:ptCount val="15"/>
                <c:pt idx="0">
                  <c:v>0</c:v>
                </c:pt>
                <c:pt idx="3">
                  <c:v>0</c:v>
                </c:pt>
                <c:pt idx="6">
                  <c:v>0</c:v>
                </c:pt>
                <c:pt idx="9">
                  <c:v>0</c:v>
                </c:pt>
                <c:pt idx="12">
                  <c:v>0</c:v>
                </c:pt>
              </c:numCache>
            </c:numRef>
          </c:val>
          <c:extLst>
            <c:ext xmlns:c16="http://schemas.microsoft.com/office/drawing/2014/chart" uri="{C3380CC4-5D6E-409C-BE32-E72D297353CC}">
              <c16:uniqueId val="{00000003-E3AB-461D-B2EE-0459BE1BE3ED}"/>
            </c:ext>
          </c:extLst>
        </c:ser>
        <c:ser>
          <c:idx val="4"/>
          <c:order val="4"/>
          <c:tx>
            <c:strRef>
              <c:f>データシート!$A$60</c:f>
              <c:strCache>
                <c:ptCount val="1"/>
                <c:pt idx="0">
                  <c:v>連結実質赤字額</c:v>
                </c:pt>
              </c:strCache>
            </c:strRef>
          </c:tx>
          <c:spPr>
            <a:solidFill>
              <a:srgbClr val="800080"/>
            </a:solidFill>
            <a:ln w="3175">
              <a:solidFill>
                <a:srgbClr val="000000"/>
              </a:solidFill>
              <a:prstDash val="solid"/>
            </a:ln>
          </c:spPr>
          <c:invertIfNegative val="0"/>
          <c:cat>
            <c:multiLvlStrRef>
              <c:f>データシート!$B$54:$P$55</c:f>
              <c:multiLvlStrCache>
                <c:ptCount val="15"/>
                <c:lvl>
                  <c:pt idx="0">
                    <c:v>将来負担額</c:v>
                  </c:pt>
                  <c:pt idx="2">
                    <c:v>充当可能財源等</c:v>
                  </c:pt>
                  <c:pt idx="3">
                    <c:v>将来負担額</c:v>
                  </c:pt>
                  <c:pt idx="5">
                    <c:v>充当可能財源等</c:v>
                  </c:pt>
                  <c:pt idx="6">
                    <c:v>将来負担額</c:v>
                  </c:pt>
                  <c:pt idx="8">
                    <c:v>充当可能財源等</c:v>
                  </c:pt>
                  <c:pt idx="9">
                    <c:v>将来負担額</c:v>
                  </c:pt>
                  <c:pt idx="11">
                    <c:v>充当可能財源等</c:v>
                  </c:pt>
                  <c:pt idx="12">
                    <c:v>将来負担額</c:v>
                  </c:pt>
                  <c:pt idx="14">
                    <c:v>充当可能財源等</c:v>
                  </c:pt>
                </c:lvl>
                <c:lvl>
                  <c:pt idx="0">
                    <c:v>H26</c:v>
                  </c:pt>
                  <c:pt idx="3">
                    <c:v>H27</c:v>
                  </c:pt>
                  <c:pt idx="6">
                    <c:v>H28</c:v>
                  </c:pt>
                  <c:pt idx="9">
                    <c:v>H29</c:v>
                  </c:pt>
                  <c:pt idx="12">
                    <c:v>H30</c:v>
                  </c:pt>
                </c:lvl>
              </c:multiLvlStrCache>
            </c:multiLvlStrRef>
          </c:cat>
          <c:val>
            <c:numRef>
              <c:f>データシート!$B$60:$P$60</c:f>
              <c:numCache>
                <c:formatCode>General</c:formatCode>
                <c:ptCount val="15"/>
                <c:pt idx="0">
                  <c:v>0</c:v>
                </c:pt>
                <c:pt idx="3">
                  <c:v>0</c:v>
                </c:pt>
                <c:pt idx="6">
                  <c:v>0</c:v>
                </c:pt>
                <c:pt idx="9">
                  <c:v>0</c:v>
                </c:pt>
                <c:pt idx="12">
                  <c:v>0</c:v>
                </c:pt>
              </c:numCache>
            </c:numRef>
          </c:val>
          <c:extLst>
            <c:ext xmlns:c16="http://schemas.microsoft.com/office/drawing/2014/chart" uri="{C3380CC4-5D6E-409C-BE32-E72D297353CC}">
              <c16:uniqueId val="{00000004-E3AB-461D-B2EE-0459BE1BE3ED}"/>
            </c:ext>
          </c:extLst>
        </c:ser>
        <c:ser>
          <c:idx val="5"/>
          <c:order val="5"/>
          <c:tx>
            <c:strRef>
              <c:f>データシート!$A$61</c:f>
              <c:strCache>
                <c:ptCount val="1"/>
                <c:pt idx="0">
                  <c:v>設立法人等の負債額等負担見込額</c:v>
                </c:pt>
              </c:strCache>
            </c:strRef>
          </c:tx>
          <c:spPr>
            <a:solidFill>
              <a:srgbClr val="FFFF00"/>
            </a:solidFill>
            <a:ln w="3175">
              <a:solidFill>
                <a:srgbClr val="000000"/>
              </a:solidFill>
              <a:prstDash val="solid"/>
            </a:ln>
          </c:spPr>
          <c:invertIfNegative val="0"/>
          <c:cat>
            <c:multiLvlStrRef>
              <c:f>データシート!$B$54:$P$55</c:f>
              <c:multiLvlStrCache>
                <c:ptCount val="15"/>
                <c:lvl>
                  <c:pt idx="0">
                    <c:v>将来負担額</c:v>
                  </c:pt>
                  <c:pt idx="2">
                    <c:v>充当可能財源等</c:v>
                  </c:pt>
                  <c:pt idx="3">
                    <c:v>将来負担額</c:v>
                  </c:pt>
                  <c:pt idx="5">
                    <c:v>充当可能財源等</c:v>
                  </c:pt>
                  <c:pt idx="6">
                    <c:v>将来負担額</c:v>
                  </c:pt>
                  <c:pt idx="8">
                    <c:v>充当可能財源等</c:v>
                  </c:pt>
                  <c:pt idx="9">
                    <c:v>将来負担額</c:v>
                  </c:pt>
                  <c:pt idx="11">
                    <c:v>充当可能財源等</c:v>
                  </c:pt>
                  <c:pt idx="12">
                    <c:v>将来負担額</c:v>
                  </c:pt>
                  <c:pt idx="14">
                    <c:v>充当可能財源等</c:v>
                  </c:pt>
                </c:lvl>
                <c:lvl>
                  <c:pt idx="0">
                    <c:v>H26</c:v>
                  </c:pt>
                  <c:pt idx="3">
                    <c:v>H27</c:v>
                  </c:pt>
                  <c:pt idx="6">
                    <c:v>H28</c:v>
                  </c:pt>
                  <c:pt idx="9">
                    <c:v>H29</c:v>
                  </c:pt>
                  <c:pt idx="12">
                    <c:v>H30</c:v>
                  </c:pt>
                </c:lvl>
              </c:multiLvlStrCache>
            </c:multiLvlStrRef>
          </c:cat>
          <c:val>
            <c:numRef>
              <c:f>データシート!$B$61:$P$61</c:f>
              <c:numCache>
                <c:formatCode>General</c:formatCode>
                <c:ptCount val="15"/>
                <c:pt idx="0">
                  <c:v>0</c:v>
                </c:pt>
                <c:pt idx="3">
                  <c:v>0</c:v>
                </c:pt>
                <c:pt idx="6">
                  <c:v>0</c:v>
                </c:pt>
                <c:pt idx="9">
                  <c:v>0</c:v>
                </c:pt>
                <c:pt idx="12">
                  <c:v>0</c:v>
                </c:pt>
              </c:numCache>
            </c:numRef>
          </c:val>
          <c:extLst>
            <c:ext xmlns:c16="http://schemas.microsoft.com/office/drawing/2014/chart" uri="{C3380CC4-5D6E-409C-BE32-E72D297353CC}">
              <c16:uniqueId val="{00000005-E3AB-461D-B2EE-0459BE1BE3ED}"/>
            </c:ext>
          </c:extLst>
        </c:ser>
        <c:ser>
          <c:idx val="6"/>
          <c:order val="6"/>
          <c:tx>
            <c:strRef>
              <c:f>データシート!$A$62</c:f>
              <c:strCache>
                <c:ptCount val="1"/>
                <c:pt idx="0">
                  <c:v>退職手当負担見込額</c:v>
                </c:pt>
              </c:strCache>
            </c:strRef>
          </c:tx>
          <c:spPr>
            <a:solidFill>
              <a:srgbClr val="FF6600"/>
            </a:solidFill>
            <a:ln w="3175">
              <a:solidFill>
                <a:srgbClr val="000000"/>
              </a:solidFill>
              <a:prstDash val="solid"/>
            </a:ln>
          </c:spPr>
          <c:invertIfNegative val="0"/>
          <c:cat>
            <c:multiLvlStrRef>
              <c:f>データシート!$B$54:$P$55</c:f>
              <c:multiLvlStrCache>
                <c:ptCount val="15"/>
                <c:lvl>
                  <c:pt idx="0">
                    <c:v>将来負担額</c:v>
                  </c:pt>
                  <c:pt idx="2">
                    <c:v>充当可能財源等</c:v>
                  </c:pt>
                  <c:pt idx="3">
                    <c:v>将来負担額</c:v>
                  </c:pt>
                  <c:pt idx="5">
                    <c:v>充当可能財源等</c:v>
                  </c:pt>
                  <c:pt idx="6">
                    <c:v>将来負担額</c:v>
                  </c:pt>
                  <c:pt idx="8">
                    <c:v>充当可能財源等</c:v>
                  </c:pt>
                  <c:pt idx="9">
                    <c:v>将来負担額</c:v>
                  </c:pt>
                  <c:pt idx="11">
                    <c:v>充当可能財源等</c:v>
                  </c:pt>
                  <c:pt idx="12">
                    <c:v>将来負担額</c:v>
                  </c:pt>
                  <c:pt idx="14">
                    <c:v>充当可能財源等</c:v>
                  </c:pt>
                </c:lvl>
                <c:lvl>
                  <c:pt idx="0">
                    <c:v>H26</c:v>
                  </c:pt>
                  <c:pt idx="3">
                    <c:v>H27</c:v>
                  </c:pt>
                  <c:pt idx="6">
                    <c:v>H28</c:v>
                  </c:pt>
                  <c:pt idx="9">
                    <c:v>H29</c:v>
                  </c:pt>
                  <c:pt idx="12">
                    <c:v>H30</c:v>
                  </c:pt>
                </c:lvl>
              </c:multiLvlStrCache>
            </c:multiLvlStrRef>
          </c:cat>
          <c:val>
            <c:numRef>
              <c:f>データシート!$B$62:$P$62</c:f>
              <c:numCache>
                <c:formatCode>General</c:formatCode>
                <c:ptCount val="15"/>
                <c:pt idx="0">
                  <c:v>3311</c:v>
                </c:pt>
                <c:pt idx="3">
                  <c:v>3121</c:v>
                </c:pt>
                <c:pt idx="6">
                  <c:v>3089</c:v>
                </c:pt>
                <c:pt idx="9">
                  <c:v>3012</c:v>
                </c:pt>
                <c:pt idx="12">
                  <c:v>2818</c:v>
                </c:pt>
              </c:numCache>
            </c:numRef>
          </c:val>
          <c:extLst>
            <c:ext xmlns:c16="http://schemas.microsoft.com/office/drawing/2014/chart" uri="{C3380CC4-5D6E-409C-BE32-E72D297353CC}">
              <c16:uniqueId val="{00000006-E3AB-461D-B2EE-0459BE1BE3ED}"/>
            </c:ext>
          </c:extLst>
        </c:ser>
        <c:ser>
          <c:idx val="7"/>
          <c:order val="7"/>
          <c:tx>
            <c:strRef>
              <c:f>データシート!$A$63</c:f>
              <c:strCache>
                <c:ptCount val="1"/>
                <c:pt idx="0">
                  <c:v>組合等負担等見込額</c:v>
                </c:pt>
              </c:strCache>
            </c:strRef>
          </c:tx>
          <c:spPr>
            <a:solidFill>
              <a:srgbClr val="9999FF"/>
            </a:solidFill>
            <a:ln w="3175">
              <a:solidFill>
                <a:srgbClr val="000000"/>
              </a:solidFill>
              <a:prstDash val="solid"/>
            </a:ln>
          </c:spPr>
          <c:invertIfNegative val="0"/>
          <c:cat>
            <c:multiLvlStrRef>
              <c:f>データシート!$B$54:$P$55</c:f>
              <c:multiLvlStrCache>
                <c:ptCount val="15"/>
                <c:lvl>
                  <c:pt idx="0">
                    <c:v>将来負担額</c:v>
                  </c:pt>
                  <c:pt idx="2">
                    <c:v>充当可能財源等</c:v>
                  </c:pt>
                  <c:pt idx="3">
                    <c:v>将来負担額</c:v>
                  </c:pt>
                  <c:pt idx="5">
                    <c:v>充当可能財源等</c:v>
                  </c:pt>
                  <c:pt idx="6">
                    <c:v>将来負担額</c:v>
                  </c:pt>
                  <c:pt idx="8">
                    <c:v>充当可能財源等</c:v>
                  </c:pt>
                  <c:pt idx="9">
                    <c:v>将来負担額</c:v>
                  </c:pt>
                  <c:pt idx="11">
                    <c:v>充当可能財源等</c:v>
                  </c:pt>
                  <c:pt idx="12">
                    <c:v>将来負担額</c:v>
                  </c:pt>
                  <c:pt idx="14">
                    <c:v>充当可能財源等</c:v>
                  </c:pt>
                </c:lvl>
                <c:lvl>
                  <c:pt idx="0">
                    <c:v>H26</c:v>
                  </c:pt>
                  <c:pt idx="3">
                    <c:v>H27</c:v>
                  </c:pt>
                  <c:pt idx="6">
                    <c:v>H28</c:v>
                  </c:pt>
                  <c:pt idx="9">
                    <c:v>H29</c:v>
                  </c:pt>
                  <c:pt idx="12">
                    <c:v>H30</c:v>
                  </c:pt>
                </c:lvl>
              </c:multiLvlStrCache>
            </c:multiLvlStrRef>
          </c:cat>
          <c:val>
            <c:numRef>
              <c:f>データシート!$B$63:$P$63</c:f>
              <c:numCache>
                <c:formatCode>General</c:formatCode>
                <c:ptCount val="15"/>
                <c:pt idx="0">
                  <c:v>6</c:v>
                </c:pt>
                <c:pt idx="3">
                  <c:v>4</c:v>
                </c:pt>
                <c:pt idx="6">
                  <c:v>2</c:v>
                </c:pt>
                <c:pt idx="9">
                  <c:v>1</c:v>
                </c:pt>
                <c:pt idx="12">
                  <c:v>0</c:v>
                </c:pt>
              </c:numCache>
            </c:numRef>
          </c:val>
          <c:extLst>
            <c:ext xmlns:c16="http://schemas.microsoft.com/office/drawing/2014/chart" uri="{C3380CC4-5D6E-409C-BE32-E72D297353CC}">
              <c16:uniqueId val="{00000007-E3AB-461D-B2EE-0459BE1BE3ED}"/>
            </c:ext>
          </c:extLst>
        </c:ser>
        <c:ser>
          <c:idx val="8"/>
          <c:order val="8"/>
          <c:tx>
            <c:strRef>
              <c:f>データシート!$A$64</c:f>
              <c:strCache>
                <c:ptCount val="1"/>
                <c:pt idx="0">
                  <c:v>公営企業債等繰入見込額</c:v>
                </c:pt>
              </c:strCache>
            </c:strRef>
          </c:tx>
          <c:spPr>
            <a:solidFill>
              <a:srgbClr val="008000"/>
            </a:solidFill>
            <a:ln w="3175">
              <a:solidFill>
                <a:srgbClr val="000000"/>
              </a:solidFill>
              <a:prstDash val="solid"/>
            </a:ln>
          </c:spPr>
          <c:invertIfNegative val="0"/>
          <c:cat>
            <c:multiLvlStrRef>
              <c:f>データシート!$B$54:$P$55</c:f>
              <c:multiLvlStrCache>
                <c:ptCount val="15"/>
                <c:lvl>
                  <c:pt idx="0">
                    <c:v>将来負担額</c:v>
                  </c:pt>
                  <c:pt idx="2">
                    <c:v>充当可能財源等</c:v>
                  </c:pt>
                  <c:pt idx="3">
                    <c:v>将来負担額</c:v>
                  </c:pt>
                  <c:pt idx="5">
                    <c:v>充当可能財源等</c:v>
                  </c:pt>
                  <c:pt idx="6">
                    <c:v>将来負担額</c:v>
                  </c:pt>
                  <c:pt idx="8">
                    <c:v>充当可能財源等</c:v>
                  </c:pt>
                  <c:pt idx="9">
                    <c:v>将来負担額</c:v>
                  </c:pt>
                  <c:pt idx="11">
                    <c:v>充当可能財源等</c:v>
                  </c:pt>
                  <c:pt idx="12">
                    <c:v>将来負担額</c:v>
                  </c:pt>
                  <c:pt idx="14">
                    <c:v>充当可能財源等</c:v>
                  </c:pt>
                </c:lvl>
                <c:lvl>
                  <c:pt idx="0">
                    <c:v>H26</c:v>
                  </c:pt>
                  <c:pt idx="3">
                    <c:v>H27</c:v>
                  </c:pt>
                  <c:pt idx="6">
                    <c:v>H28</c:v>
                  </c:pt>
                  <c:pt idx="9">
                    <c:v>H29</c:v>
                  </c:pt>
                  <c:pt idx="12">
                    <c:v>H30</c:v>
                  </c:pt>
                </c:lvl>
              </c:multiLvlStrCache>
            </c:multiLvlStrRef>
          </c:cat>
          <c:val>
            <c:numRef>
              <c:f>データシート!$B$64:$P$64</c:f>
              <c:numCache>
                <c:formatCode>General</c:formatCode>
                <c:ptCount val="15"/>
                <c:pt idx="0">
                  <c:v>7904</c:v>
                </c:pt>
                <c:pt idx="3">
                  <c:v>7816</c:v>
                </c:pt>
                <c:pt idx="6">
                  <c:v>7646</c:v>
                </c:pt>
                <c:pt idx="9">
                  <c:v>7164</c:v>
                </c:pt>
                <c:pt idx="12">
                  <c:v>5366</c:v>
                </c:pt>
              </c:numCache>
            </c:numRef>
          </c:val>
          <c:extLst>
            <c:ext xmlns:c16="http://schemas.microsoft.com/office/drawing/2014/chart" uri="{C3380CC4-5D6E-409C-BE32-E72D297353CC}">
              <c16:uniqueId val="{00000008-E3AB-461D-B2EE-0459BE1BE3ED}"/>
            </c:ext>
          </c:extLst>
        </c:ser>
        <c:ser>
          <c:idx val="9"/>
          <c:order val="9"/>
          <c:tx>
            <c:strRef>
              <c:f>データシート!$A$65</c:f>
              <c:strCache>
                <c:ptCount val="1"/>
                <c:pt idx="0">
                  <c:v>債務負担行為に基づく支出予定額</c:v>
                </c:pt>
              </c:strCache>
            </c:strRef>
          </c:tx>
          <c:spPr>
            <a:solidFill>
              <a:srgbClr val="00FFFF"/>
            </a:solidFill>
            <a:ln w="3175">
              <a:solidFill>
                <a:srgbClr val="000000"/>
              </a:solidFill>
              <a:prstDash val="solid"/>
            </a:ln>
          </c:spPr>
          <c:invertIfNegative val="0"/>
          <c:cat>
            <c:multiLvlStrRef>
              <c:f>データシート!$B$54:$P$55</c:f>
              <c:multiLvlStrCache>
                <c:ptCount val="15"/>
                <c:lvl>
                  <c:pt idx="0">
                    <c:v>将来負担額</c:v>
                  </c:pt>
                  <c:pt idx="2">
                    <c:v>充当可能財源等</c:v>
                  </c:pt>
                  <c:pt idx="3">
                    <c:v>将来負担額</c:v>
                  </c:pt>
                  <c:pt idx="5">
                    <c:v>充当可能財源等</c:v>
                  </c:pt>
                  <c:pt idx="6">
                    <c:v>将来負担額</c:v>
                  </c:pt>
                  <c:pt idx="8">
                    <c:v>充当可能財源等</c:v>
                  </c:pt>
                  <c:pt idx="9">
                    <c:v>将来負担額</c:v>
                  </c:pt>
                  <c:pt idx="11">
                    <c:v>充当可能財源等</c:v>
                  </c:pt>
                  <c:pt idx="12">
                    <c:v>将来負担額</c:v>
                  </c:pt>
                  <c:pt idx="14">
                    <c:v>充当可能財源等</c:v>
                  </c:pt>
                </c:lvl>
                <c:lvl>
                  <c:pt idx="0">
                    <c:v>H26</c:v>
                  </c:pt>
                  <c:pt idx="3">
                    <c:v>H27</c:v>
                  </c:pt>
                  <c:pt idx="6">
                    <c:v>H28</c:v>
                  </c:pt>
                  <c:pt idx="9">
                    <c:v>H29</c:v>
                  </c:pt>
                  <c:pt idx="12">
                    <c:v>H30</c:v>
                  </c:pt>
                </c:lvl>
              </c:multiLvlStrCache>
            </c:multiLvlStrRef>
          </c:cat>
          <c:val>
            <c:numRef>
              <c:f>データシート!$B$65:$P$65</c:f>
              <c:numCache>
                <c:formatCode>General</c:formatCode>
                <c:ptCount val="15"/>
                <c:pt idx="0">
                  <c:v>367</c:v>
                </c:pt>
                <c:pt idx="3">
                  <c:v>510</c:v>
                </c:pt>
                <c:pt idx="6">
                  <c:v>213</c:v>
                </c:pt>
                <c:pt idx="9">
                  <c:v>382</c:v>
                </c:pt>
                <c:pt idx="12">
                  <c:v>573</c:v>
                </c:pt>
              </c:numCache>
            </c:numRef>
          </c:val>
          <c:extLst>
            <c:ext xmlns:c16="http://schemas.microsoft.com/office/drawing/2014/chart" uri="{C3380CC4-5D6E-409C-BE32-E72D297353CC}">
              <c16:uniqueId val="{00000009-E3AB-461D-B2EE-0459BE1BE3ED}"/>
            </c:ext>
          </c:extLst>
        </c:ser>
        <c:ser>
          <c:idx val="10"/>
          <c:order val="10"/>
          <c:tx>
            <c:strRef>
              <c:f>データシート!$A$66</c:f>
              <c:strCache>
                <c:ptCount val="1"/>
                <c:pt idx="0">
                  <c:v>一般会計等に係る地方債の現在高</c:v>
                </c:pt>
              </c:strCache>
            </c:strRef>
          </c:tx>
          <c:spPr>
            <a:solidFill>
              <a:srgbClr val="FF8080"/>
            </a:solidFill>
            <a:ln w="3175">
              <a:solidFill>
                <a:srgbClr val="000000"/>
              </a:solidFill>
              <a:prstDash val="solid"/>
            </a:ln>
          </c:spPr>
          <c:invertIfNegative val="0"/>
          <c:cat>
            <c:multiLvlStrRef>
              <c:f>データシート!$B$54:$P$55</c:f>
              <c:multiLvlStrCache>
                <c:ptCount val="15"/>
                <c:lvl>
                  <c:pt idx="0">
                    <c:v>将来負担額</c:v>
                  </c:pt>
                  <c:pt idx="2">
                    <c:v>充当可能財源等</c:v>
                  </c:pt>
                  <c:pt idx="3">
                    <c:v>将来負担額</c:v>
                  </c:pt>
                  <c:pt idx="5">
                    <c:v>充当可能財源等</c:v>
                  </c:pt>
                  <c:pt idx="6">
                    <c:v>将来負担額</c:v>
                  </c:pt>
                  <c:pt idx="8">
                    <c:v>充当可能財源等</c:v>
                  </c:pt>
                  <c:pt idx="9">
                    <c:v>将来負担額</c:v>
                  </c:pt>
                  <c:pt idx="11">
                    <c:v>充当可能財源等</c:v>
                  </c:pt>
                  <c:pt idx="12">
                    <c:v>将来負担額</c:v>
                  </c:pt>
                  <c:pt idx="14">
                    <c:v>充当可能財源等</c:v>
                  </c:pt>
                </c:lvl>
                <c:lvl>
                  <c:pt idx="0">
                    <c:v>H26</c:v>
                  </c:pt>
                  <c:pt idx="3">
                    <c:v>H27</c:v>
                  </c:pt>
                  <c:pt idx="6">
                    <c:v>H28</c:v>
                  </c:pt>
                  <c:pt idx="9">
                    <c:v>H29</c:v>
                  </c:pt>
                  <c:pt idx="12">
                    <c:v>H30</c:v>
                  </c:pt>
                </c:lvl>
              </c:multiLvlStrCache>
            </c:multiLvlStrRef>
          </c:cat>
          <c:val>
            <c:numRef>
              <c:f>データシート!$B$66:$P$66</c:f>
              <c:numCache>
                <c:formatCode>General</c:formatCode>
                <c:ptCount val="15"/>
                <c:pt idx="0">
                  <c:v>21566</c:v>
                </c:pt>
                <c:pt idx="3">
                  <c:v>21321</c:v>
                </c:pt>
                <c:pt idx="6">
                  <c:v>20603</c:v>
                </c:pt>
                <c:pt idx="9">
                  <c:v>20283</c:v>
                </c:pt>
                <c:pt idx="12">
                  <c:v>19783</c:v>
                </c:pt>
              </c:numCache>
            </c:numRef>
          </c:val>
          <c:extLst>
            <c:ext xmlns:c16="http://schemas.microsoft.com/office/drawing/2014/chart" uri="{C3380CC4-5D6E-409C-BE32-E72D297353CC}">
              <c16:uniqueId val="{0000000A-E3AB-461D-B2EE-0459BE1BE3ED}"/>
            </c:ext>
          </c:extLst>
        </c:ser>
        <c:dLbls>
          <c:showLegendKey val="0"/>
          <c:showVal val="0"/>
          <c:showCatName val="0"/>
          <c:showSerName val="0"/>
          <c:showPercent val="0"/>
          <c:showBubbleSize val="0"/>
        </c:dLbls>
        <c:gapWidth val="100"/>
        <c:overlap val="100"/>
        <c:axId val="225273728"/>
        <c:axId val="225280000"/>
      </c:barChart>
      <c:lineChart>
        <c:grouping val="standard"/>
        <c:varyColors val="0"/>
        <c:ser>
          <c:idx val="11"/>
          <c:order val="11"/>
          <c:tx>
            <c:strRef>
              <c:f>データシート!$A$67</c:f>
              <c:strCache>
                <c:ptCount val="1"/>
                <c:pt idx="0">
                  <c:v>将来負担比率の分子</c:v>
                </c:pt>
              </c:strCache>
            </c:strRef>
          </c:tx>
          <c:spPr>
            <a:ln w="38100">
              <a:solidFill>
                <a:srgbClr val="FF0000"/>
              </a:solidFill>
              <a:prstDash val="solid"/>
            </a:ln>
          </c:spPr>
          <c:marker>
            <c:symbol val="circle"/>
            <c:size val="15"/>
            <c:spPr>
              <a:solidFill>
                <a:srgbClr val="FF0000"/>
              </a:solidFill>
              <a:ln w="38100">
                <a:solidFill>
                  <a:srgbClr val="FF0000"/>
                </a:solidFill>
              </a:ln>
            </c:spPr>
          </c:marker>
          <c:cat>
            <c:multiLvlStrRef>
              <c:f>データシート!$B$54:$P$55</c:f>
              <c:multiLvlStrCache>
                <c:ptCount val="15"/>
                <c:lvl>
                  <c:pt idx="0">
                    <c:v>将来負担額</c:v>
                  </c:pt>
                  <c:pt idx="2">
                    <c:v>充当可能財源等</c:v>
                  </c:pt>
                  <c:pt idx="3">
                    <c:v>将来負担額</c:v>
                  </c:pt>
                  <c:pt idx="5">
                    <c:v>充当可能財源等</c:v>
                  </c:pt>
                  <c:pt idx="6">
                    <c:v>将来負担額</c:v>
                  </c:pt>
                  <c:pt idx="8">
                    <c:v>充当可能財源等</c:v>
                  </c:pt>
                  <c:pt idx="9">
                    <c:v>将来負担額</c:v>
                  </c:pt>
                  <c:pt idx="11">
                    <c:v>充当可能財源等</c:v>
                  </c:pt>
                  <c:pt idx="12">
                    <c:v>将来負担額</c:v>
                  </c:pt>
                  <c:pt idx="14">
                    <c:v>充当可能財源等</c:v>
                  </c:pt>
                </c:lvl>
                <c:lvl>
                  <c:pt idx="0">
                    <c:v>H26</c:v>
                  </c:pt>
                  <c:pt idx="3">
                    <c:v>H27</c:v>
                  </c:pt>
                  <c:pt idx="6">
                    <c:v>H28</c:v>
                  </c:pt>
                  <c:pt idx="9">
                    <c:v>H29</c:v>
                  </c:pt>
                  <c:pt idx="12">
                    <c:v>H30</c:v>
                  </c:pt>
                </c:lvl>
              </c:multiLvlStrCache>
            </c:multiLvlStrRef>
          </c:cat>
          <c:val>
            <c:numRef>
              <c:f>データシート!$B$67:$P$67</c:f>
              <c:numCache>
                <c:formatCode>General</c:formatCode>
                <c:ptCount val="15"/>
                <c:pt idx="0">
                  <c:v>#N/A</c:v>
                </c:pt>
                <c:pt idx="1">
                  <c:v>0</c:v>
                </c:pt>
                <c:pt idx="2">
                  <c:v>#N/A</c:v>
                </c:pt>
                <c:pt idx="3">
                  <c:v>#N/A</c:v>
                </c:pt>
                <c:pt idx="4">
                  <c:v>0</c:v>
                </c:pt>
                <c:pt idx="5">
                  <c:v>#N/A</c:v>
                </c:pt>
                <c:pt idx="6">
                  <c:v>#N/A</c:v>
                </c:pt>
                <c:pt idx="7">
                  <c:v>0</c:v>
                </c:pt>
                <c:pt idx="8">
                  <c:v>#N/A</c:v>
                </c:pt>
                <c:pt idx="9">
                  <c:v>#N/A</c:v>
                </c:pt>
                <c:pt idx="10">
                  <c:v>0</c:v>
                </c:pt>
                <c:pt idx="11">
                  <c:v>#N/A</c:v>
                </c:pt>
                <c:pt idx="12">
                  <c:v>#N/A</c:v>
                </c:pt>
                <c:pt idx="13">
                  <c:v>0</c:v>
                </c:pt>
                <c:pt idx="14">
                  <c:v>#N/A</c:v>
                </c:pt>
              </c:numCache>
            </c:numRef>
          </c:val>
          <c:smooth val="0"/>
          <c:extLst>
            <c:ext xmlns:c16="http://schemas.microsoft.com/office/drawing/2014/chart" uri="{C3380CC4-5D6E-409C-BE32-E72D297353CC}">
              <c16:uniqueId val="{0000000B-E3AB-461D-B2EE-0459BE1BE3ED}"/>
            </c:ext>
          </c:extLst>
        </c:ser>
        <c:dLbls>
          <c:showLegendKey val="0"/>
          <c:showVal val="0"/>
          <c:showCatName val="0"/>
          <c:showSerName val="0"/>
          <c:showPercent val="0"/>
          <c:showBubbleSize val="0"/>
        </c:dLbls>
        <c:marker val="1"/>
        <c:smooth val="0"/>
        <c:axId val="225273728"/>
        <c:axId val="225280000"/>
      </c:lineChart>
      <c:catAx>
        <c:axId val="225273728"/>
        <c:scaling>
          <c:orientation val="minMax"/>
        </c:scaling>
        <c:delete val="0"/>
        <c:axPos val="b"/>
        <c:numFmt formatCode="General" sourceLinked="1"/>
        <c:majorTickMark val="none"/>
        <c:minorTickMark val="none"/>
        <c:tickLblPos val="low"/>
        <c:spPr>
          <a:ln w="3175">
            <a:solidFill>
              <a:srgbClr val="000000"/>
            </a:solidFill>
            <a:prstDash val="solid"/>
          </a:ln>
        </c:spPr>
        <c:txPr>
          <a:bodyPr rot="0" vert="wordArtVertRtl"/>
          <a:lstStyle/>
          <a:p>
            <a:pPr>
              <a:defRPr b="1">
                <a:latin typeface="ＭＳ ゴシック" pitchFamily="49" charset="-128"/>
                <a:ea typeface="ＭＳ ゴシック" pitchFamily="49" charset="-128"/>
              </a:defRPr>
            </a:pPr>
            <a:endParaRPr lang="ja-JP"/>
          </a:p>
        </c:txPr>
        <c:crossAx val="225280000"/>
        <c:crosses val="autoZero"/>
        <c:auto val="1"/>
        <c:lblAlgn val="ctr"/>
        <c:lblOffset val="100"/>
        <c:tickLblSkip val="1"/>
        <c:tickMarkSkip val="1"/>
        <c:noMultiLvlLbl val="0"/>
      </c:catAx>
      <c:valAx>
        <c:axId val="225280000"/>
        <c:scaling>
          <c:orientation val="minMax"/>
        </c:scaling>
        <c:delete val="0"/>
        <c:axPos val="l"/>
        <c:majorGridlines>
          <c:spPr>
            <a:ln w="3175">
              <a:solidFill>
                <a:srgbClr val="000000"/>
              </a:solidFill>
              <a:prstDash val="solid"/>
            </a:ln>
          </c:spPr>
        </c:majorGridlines>
        <c:numFmt formatCode="#,##0_ " sourceLinked="0"/>
        <c:majorTickMark val="in"/>
        <c:minorTickMark val="none"/>
        <c:tickLblPos val="nextTo"/>
        <c:spPr>
          <a:ln w="3175">
            <a:solidFill>
              <a:srgbClr val="000000"/>
            </a:solidFill>
            <a:prstDash val="solid"/>
          </a:ln>
        </c:spPr>
        <c:txPr>
          <a:bodyPr rot="0" vert="horz"/>
          <a:lstStyle/>
          <a:p>
            <a:pPr>
              <a:defRPr sz="1400" b="0" i="0" u="none" strike="noStrike" baseline="0">
                <a:solidFill>
                  <a:srgbClr val="000000"/>
                </a:solidFill>
                <a:latin typeface="ＭＳ ゴシック"/>
                <a:ea typeface="ＭＳ ゴシック"/>
                <a:cs typeface="ＭＳ ゴシック"/>
              </a:defRPr>
            </a:pPr>
            <a:endParaRPr lang="ja-JP"/>
          </a:p>
        </c:txPr>
        <c:crossAx val="225273728"/>
        <c:crosses val="autoZero"/>
        <c:crossBetween val="between"/>
      </c:valAx>
      <c:spPr>
        <a:solidFill>
          <a:srgbClr val="FFFFFF"/>
        </a:solidFill>
        <a:ln w="25400">
          <a:noFill/>
        </a:ln>
      </c:spPr>
    </c:plotArea>
    <c:plotVisOnly val="1"/>
    <c:dispBlanksAs val="zero"/>
    <c:showDLblsOverMax val="0"/>
  </c:chart>
  <c:spPr>
    <a:noFill/>
    <a:ln w="9525">
      <a:noFill/>
    </a:ln>
  </c:spPr>
  <c:txPr>
    <a:bodyPr/>
    <a:lstStyle/>
    <a:p>
      <a:pPr>
        <a:defRPr sz="1400" b="0" i="0" u="none" strike="noStrike" baseline="0">
          <a:solidFill>
            <a:srgbClr val="000000"/>
          </a:solidFill>
          <a:latin typeface="ＭＳ ゴシック"/>
          <a:ea typeface="ＭＳ ゴシック"/>
          <a:cs typeface="ＭＳ ゴシック"/>
        </a:defRPr>
      </a:pPr>
      <a:endParaRPr lang="ja-JP"/>
    </a:p>
  </c:txPr>
  <c:printSettings>
    <c:headerFooter alignWithMargins="0"/>
    <c:pageMargins b="0.98399999999999999" l="0.78700000000000003" r="0.78700000000000003" t="0.98399999999999999" header="0.51200000000000001" footer="0.51200000000000001"/>
    <c:pageSetup paperSize="9" orientation="landscape" horizontalDpi="300" verticalDpi="300"/>
  </c:printSettings>
</c:chartSpace>
</file>

<file path=xl/charts/chart6.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ja-JP"/>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0"/>
    <c:plotArea>
      <c:layout>
        <c:manualLayout>
          <c:layoutTarget val="inner"/>
          <c:xMode val="edge"/>
          <c:yMode val="edge"/>
          <c:x val="0.10650824609222051"/>
          <c:y val="7.7726262125610776E-2"/>
          <c:w val="0.89122665696781656"/>
          <c:h val="0.85862490608254183"/>
        </c:manualLayout>
      </c:layout>
      <c:barChart>
        <c:barDir val="col"/>
        <c:grouping val="stacked"/>
        <c:varyColors val="0"/>
        <c:ser>
          <c:idx val="2"/>
          <c:order val="0"/>
          <c:tx>
            <c:strRef>
              <c:f>データシート!$A$72</c:f>
              <c:strCache>
                <c:ptCount val="1"/>
                <c:pt idx="0">
                  <c:v>財政調整基金</c:v>
                </c:pt>
              </c:strCache>
            </c:strRef>
          </c:tx>
          <c:spPr>
            <a:pattFill prst="pct70">
              <a:fgClr>
                <a:srgbClr val="843C0C"/>
              </a:fgClr>
              <a:bgClr>
                <a:schemeClr val="bg1"/>
              </a:bgClr>
            </a:pattFill>
            <a:ln w="3175">
              <a:noFill/>
              <a:prstDash val="solid"/>
            </a:ln>
          </c:spPr>
          <c:invertIfNegative val="0"/>
          <c:cat>
            <c:strRef>
              <c:f>データシート!$B$71:$D$71</c:f>
              <c:strCache>
                <c:ptCount val="3"/>
                <c:pt idx="0">
                  <c:v>H28</c:v>
                </c:pt>
                <c:pt idx="1">
                  <c:v>H29</c:v>
                </c:pt>
                <c:pt idx="2">
                  <c:v>H30</c:v>
                </c:pt>
              </c:strCache>
            </c:strRef>
          </c:cat>
          <c:val>
            <c:numRef>
              <c:f>データシート!$B$72:$D$72</c:f>
              <c:numCache>
                <c:formatCode>#,##0;"▲ "#,##0</c:formatCode>
                <c:ptCount val="3"/>
                <c:pt idx="0">
                  <c:v>1500</c:v>
                </c:pt>
                <c:pt idx="1">
                  <c:v>1309</c:v>
                </c:pt>
                <c:pt idx="2">
                  <c:v>1489</c:v>
                </c:pt>
              </c:numCache>
            </c:numRef>
          </c:val>
          <c:extLst>
            <c:ext xmlns:c16="http://schemas.microsoft.com/office/drawing/2014/chart" uri="{C3380CC4-5D6E-409C-BE32-E72D297353CC}">
              <c16:uniqueId val="{00000000-1BB6-43DC-8D21-FF9D37C95F4D}"/>
            </c:ext>
          </c:extLst>
        </c:ser>
        <c:ser>
          <c:idx val="0"/>
          <c:order val="1"/>
          <c:tx>
            <c:strRef>
              <c:f>データシート!$A$73</c:f>
              <c:strCache>
                <c:ptCount val="1"/>
                <c:pt idx="0">
                  <c:v>減債基金</c:v>
                </c:pt>
              </c:strCache>
            </c:strRef>
          </c:tx>
          <c:spPr>
            <a:pattFill prst="smGrid">
              <a:fgClr>
                <a:srgbClr val="FF66CC"/>
              </a:fgClr>
              <a:bgClr>
                <a:schemeClr val="bg1"/>
              </a:bgClr>
            </a:pattFill>
            <a:ln w="3175">
              <a:noFill/>
              <a:prstDash val="solid"/>
            </a:ln>
          </c:spPr>
          <c:invertIfNegative val="0"/>
          <c:cat>
            <c:strRef>
              <c:f>データシート!$B$71:$D$71</c:f>
              <c:strCache>
                <c:ptCount val="3"/>
                <c:pt idx="0">
                  <c:v>H28</c:v>
                </c:pt>
                <c:pt idx="1">
                  <c:v>H29</c:v>
                </c:pt>
                <c:pt idx="2">
                  <c:v>H30</c:v>
                </c:pt>
              </c:strCache>
            </c:strRef>
          </c:cat>
          <c:val>
            <c:numRef>
              <c:f>データシート!$B$73:$D$73</c:f>
              <c:numCache>
                <c:formatCode>#,##0;"▲ "#,##0</c:formatCode>
                <c:ptCount val="3"/>
                <c:pt idx="0">
                  <c:v>241</c:v>
                </c:pt>
                <c:pt idx="1">
                  <c:v>241</c:v>
                </c:pt>
                <c:pt idx="2">
                  <c:v>241</c:v>
                </c:pt>
              </c:numCache>
            </c:numRef>
          </c:val>
          <c:extLst>
            <c:ext xmlns:c16="http://schemas.microsoft.com/office/drawing/2014/chart" uri="{C3380CC4-5D6E-409C-BE32-E72D297353CC}">
              <c16:uniqueId val="{00000001-1BB6-43DC-8D21-FF9D37C95F4D}"/>
            </c:ext>
          </c:extLst>
        </c:ser>
        <c:ser>
          <c:idx val="1"/>
          <c:order val="2"/>
          <c:tx>
            <c:strRef>
              <c:f>データシート!$A$74</c:f>
              <c:strCache>
                <c:ptCount val="1"/>
                <c:pt idx="0">
                  <c:v>その他特定目的基金</c:v>
                </c:pt>
              </c:strCache>
            </c:strRef>
          </c:tx>
          <c:spPr>
            <a:solidFill>
              <a:srgbClr val="2E75B6"/>
            </a:solidFill>
            <a:ln>
              <a:noFill/>
            </a:ln>
          </c:spPr>
          <c:invertIfNegative val="0"/>
          <c:cat>
            <c:strRef>
              <c:f>データシート!$B$71:$D$71</c:f>
              <c:strCache>
                <c:ptCount val="3"/>
                <c:pt idx="0">
                  <c:v>H28</c:v>
                </c:pt>
                <c:pt idx="1">
                  <c:v>H29</c:v>
                </c:pt>
                <c:pt idx="2">
                  <c:v>H30</c:v>
                </c:pt>
              </c:strCache>
            </c:strRef>
          </c:cat>
          <c:val>
            <c:numRef>
              <c:f>データシート!$B$74:$D$74</c:f>
              <c:numCache>
                <c:formatCode>#,##0;"▲ "#,##0</c:formatCode>
                <c:ptCount val="3"/>
                <c:pt idx="0">
                  <c:v>4629</c:v>
                </c:pt>
                <c:pt idx="1">
                  <c:v>4447</c:v>
                </c:pt>
                <c:pt idx="2">
                  <c:v>4445</c:v>
                </c:pt>
              </c:numCache>
            </c:numRef>
          </c:val>
          <c:extLst>
            <c:ext xmlns:c16="http://schemas.microsoft.com/office/drawing/2014/chart" uri="{C3380CC4-5D6E-409C-BE32-E72D297353CC}">
              <c16:uniqueId val="{00000002-1BB6-43DC-8D21-FF9D37C95F4D}"/>
            </c:ext>
          </c:extLst>
        </c:ser>
        <c:dLbls>
          <c:showLegendKey val="0"/>
          <c:showVal val="0"/>
          <c:showCatName val="0"/>
          <c:showSerName val="0"/>
          <c:showPercent val="0"/>
          <c:showBubbleSize val="0"/>
        </c:dLbls>
        <c:gapWidth val="120"/>
        <c:overlap val="100"/>
        <c:axId val="225533952"/>
        <c:axId val="225535488"/>
      </c:barChart>
      <c:catAx>
        <c:axId val="225533952"/>
        <c:scaling>
          <c:orientation val="minMax"/>
        </c:scaling>
        <c:delete val="0"/>
        <c:axPos val="b"/>
        <c:numFmt formatCode="General" sourceLinked="1"/>
        <c:majorTickMark val="none"/>
        <c:minorTickMark val="none"/>
        <c:tickLblPos val="low"/>
        <c:spPr>
          <a:ln w="3175">
            <a:solidFill>
              <a:srgbClr val="000000"/>
            </a:solidFill>
            <a:prstDash val="solid"/>
          </a:ln>
        </c:spPr>
        <c:txPr>
          <a:bodyPr rot="0" vert="horz"/>
          <a:lstStyle/>
          <a:p>
            <a:pPr>
              <a:defRPr sz="1600" b="1" i="0" u="none" strike="noStrike" baseline="0">
                <a:solidFill>
                  <a:srgbClr val="000000"/>
                </a:solidFill>
                <a:latin typeface="ＭＳ ゴシック"/>
                <a:ea typeface="ＭＳ ゴシック"/>
                <a:cs typeface="ＭＳ ゴシック"/>
              </a:defRPr>
            </a:pPr>
            <a:endParaRPr lang="ja-JP"/>
          </a:p>
        </c:txPr>
        <c:crossAx val="225535488"/>
        <c:crosses val="autoZero"/>
        <c:auto val="1"/>
        <c:lblAlgn val="ctr"/>
        <c:lblOffset val="100"/>
        <c:tickLblSkip val="1"/>
        <c:tickMarkSkip val="1"/>
        <c:noMultiLvlLbl val="0"/>
      </c:catAx>
      <c:valAx>
        <c:axId val="225535488"/>
        <c:scaling>
          <c:orientation val="minMax"/>
        </c:scaling>
        <c:delete val="0"/>
        <c:axPos val="l"/>
        <c:majorGridlines>
          <c:spPr>
            <a:ln w="3175">
              <a:solidFill>
                <a:srgbClr val="000000"/>
              </a:solidFill>
              <a:prstDash val="solid"/>
            </a:ln>
          </c:spPr>
        </c:majorGridlines>
        <c:numFmt formatCode="#,##0;&quot;▲ &quot;#,##0" sourceLinked="0"/>
        <c:majorTickMark val="in"/>
        <c:minorTickMark val="none"/>
        <c:tickLblPos val="nextTo"/>
        <c:spPr>
          <a:ln w="3175">
            <a:solidFill>
              <a:srgbClr val="000000"/>
            </a:solidFill>
            <a:prstDash val="solid"/>
          </a:ln>
        </c:spPr>
        <c:txPr>
          <a:bodyPr rot="0" vert="horz"/>
          <a:lstStyle/>
          <a:p>
            <a:pPr>
              <a:defRPr sz="1600" b="0" i="0" u="none" strike="noStrike" baseline="0">
                <a:solidFill>
                  <a:srgbClr val="000000"/>
                </a:solidFill>
                <a:latin typeface="ＭＳ ゴシック"/>
                <a:ea typeface="ＭＳ ゴシック"/>
                <a:cs typeface="ＭＳ ゴシック"/>
              </a:defRPr>
            </a:pPr>
            <a:endParaRPr lang="ja-JP"/>
          </a:p>
        </c:txPr>
        <c:crossAx val="225533952"/>
        <c:crosses val="autoZero"/>
        <c:crossBetween val="between"/>
      </c:valAx>
      <c:spPr>
        <a:solidFill>
          <a:srgbClr val="FFFFFF"/>
        </a:solidFill>
        <a:ln w="25400">
          <a:noFill/>
        </a:ln>
      </c:spPr>
    </c:plotArea>
    <c:plotVisOnly val="1"/>
    <c:dispBlanksAs val="zero"/>
    <c:showDLblsOverMax val="0"/>
  </c:chart>
  <c:spPr>
    <a:noFill/>
    <a:ln w="9525">
      <a:noFill/>
    </a:ln>
  </c:spPr>
  <c:txPr>
    <a:bodyPr/>
    <a:lstStyle/>
    <a:p>
      <a:pPr>
        <a:defRPr sz="1400" b="1" i="0" u="none" strike="noStrike" baseline="0">
          <a:solidFill>
            <a:srgbClr val="000000"/>
          </a:solidFill>
          <a:latin typeface="ＭＳ ゴシック"/>
          <a:ea typeface="ＭＳ ゴシック"/>
          <a:cs typeface="ＭＳ ゴシック"/>
        </a:defRPr>
      </a:pPr>
      <a:endParaRPr lang="ja-JP"/>
    </a:p>
  </c:txPr>
  <c:printSettings>
    <c:headerFooter alignWithMargins="0"/>
    <c:pageMargins b="0.98399999999999999" l="0.78700000000000003" r="0.78700000000000003" t="0.98399999999999999" header="0.51200000000000001" footer="0.51200000000000001"/>
    <c:pageSetup paperSize="9" orientation="landscape" horizontalDpi="1200" verticalDpi="1200"/>
  </c:printSettings>
</c:chartSpace>
</file>

<file path=xl/charts/chart7.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ja-JP"/>
  <c:roundedCorners val="0"/>
  <mc:AlternateContent xmlns:mc="http://schemas.openxmlformats.org/markup-compatibility/2006">
    <mc:Choice xmlns:c14="http://schemas.microsoft.com/office/drawing/2007/8/2/chart" Requires="c14">
      <c14:style val="102"/>
    </mc:Choice>
    <mc:Fallback>
      <c:style val="2"/>
    </mc:Fallback>
  </mc:AlternateContent>
  <c:clrMapOvr bg1="lt1" tx1="dk1" bg2="lt2" tx2="dk2" accent1="accent1" accent2="accent2" accent3="accent3" accent4="accent4" accent5="accent5" accent6="accent6" hlink="hlink" folHlink="folHlink"/>
  <c:chart>
    <c:autoTitleDeleted val="0"/>
    <c:plotArea>
      <c:layout>
        <c:manualLayout>
          <c:layoutTarget val="inner"/>
          <c:xMode val="edge"/>
          <c:yMode val="edge"/>
          <c:x val="0.1081055144577909"/>
          <c:y val="4.9232005384860722E-2"/>
          <c:w val="0.85776160330282702"/>
          <c:h val="0.77957208266474864"/>
        </c:manualLayout>
      </c:layout>
      <c:scatterChart>
        <c:scatterStyle val="lineMarker"/>
        <c:varyColors val="0"/>
        <c:ser>
          <c:idx val="0"/>
          <c:order val="0"/>
          <c:tx>
            <c:strRef>
              <c:f>公会計指標分析・財政指標組合せ分析表!$AN$51</c:f>
              <c:strCache>
                <c:ptCount val="1"/>
                <c:pt idx="0">
                  <c:v>当該団体値</c:v>
                </c:pt>
              </c:strCache>
            </c:strRef>
          </c:tx>
          <c:spPr>
            <a:ln w="6350" cap="flat">
              <a:solidFill>
                <a:srgbClr val="FF0000"/>
              </a:solidFill>
            </a:ln>
          </c:spPr>
          <c:marker>
            <c:symbol val="circle"/>
            <c:size val="8"/>
            <c:spPr>
              <a:solidFill>
                <a:srgbClr val="FF0000"/>
              </a:solidFill>
              <a:ln w="12700">
                <a:solidFill>
                  <a:srgbClr val="FF0000"/>
                </a:solidFill>
              </a:ln>
            </c:spPr>
          </c:marker>
          <c:dLbls>
            <c:dLbl>
              <c:idx val="0"/>
              <c:tx>
                <c:strRef>
                  <c:f>公会計指標分析・財政指標組合せ分析表!$BP$50</c:f>
                  <c:strCache>
                    <c:ptCount val="1"/>
                    <c:pt idx="0">
                      <c:v>H26</c:v>
                    </c:pt>
                  </c:strCache>
                </c:strRef>
              </c:tx>
              <c:dLblPos val="t"/>
              <c:showLegendKey val="0"/>
              <c:showVal val="1"/>
              <c:showCatName val="0"/>
              <c:showSerName val="0"/>
              <c:showPercent val="0"/>
              <c:showBubbleSize val="0"/>
              <c:extLst>
                <c:ext xmlns:c15="http://schemas.microsoft.com/office/drawing/2012/chart" uri="{CE6537A1-D6FC-4f65-9D91-7224C49458BB}">
                  <c15:dlblFieldTable>
                    <c15:dlblFTEntry>
                      <c15:txfldGUID>{A460FB95-CD8D-490B-A32F-3C493EFC7897}</c15:txfldGUID>
                      <c15:f>公会計指標分析・財政指標組合せ分析表!$BP$50</c15:f>
                      <c15:dlblFieldTableCache>
                        <c:ptCount val="1"/>
                        <c:pt idx="0">
                          <c:v>H26</c:v>
                        </c:pt>
                      </c15:dlblFieldTableCache>
                    </c15:dlblFTEntry>
                  </c15:dlblFieldTable>
                  <c15:showDataLabelsRange val="0"/>
                </c:ext>
                <c:ext xmlns:c16="http://schemas.microsoft.com/office/drawing/2014/chart" uri="{C3380CC4-5D6E-409C-BE32-E72D297353CC}">
                  <c16:uniqueId val="{00000000-0C52-426F-A994-F678D41DAF25}"/>
                </c:ext>
              </c:extLst>
            </c:dLbl>
            <c:dLbl>
              <c:idx val="1"/>
              <c:tx>
                <c:strRef>
                  <c:f>#REF!</c:f>
                  <c:strCache>
                    <c:ptCount val="1"/>
                    <c:pt idx="0">
                      <c:v>#REF!</c:v>
                    </c:pt>
                  </c:strCache>
                </c:strRef>
              </c:tx>
              <c:dLblPos val="t"/>
              <c:showLegendKey val="0"/>
              <c:showVal val="1"/>
              <c:showCatName val="0"/>
              <c:showSerName val="0"/>
              <c:showPercent val="0"/>
              <c:showBubbleSize val="0"/>
              <c:extLst>
                <c:ext xmlns:c15="http://schemas.microsoft.com/office/drawing/2012/chart" uri="{CE6537A1-D6FC-4f65-9D91-7224C49458BB}">
                  <c15:dlblFieldTable>
                    <c15:dlblFTEntry>
                      <c15:txfldGUID>{3956FCA1-3426-428F-B8A8-8B4FAD6112F2}</c15:txfldGUID>
                      <c15:f>#REF!</c15:f>
                      <c15:dlblFieldTableCache>
                        <c:ptCount val="1"/>
                        <c:pt idx="0">
                          <c:v>#REF!</c:v>
                        </c:pt>
                      </c15:dlblFieldTableCache>
                    </c15:dlblFTEntry>
                  </c15:dlblFieldTable>
                  <c15:showDataLabelsRange val="0"/>
                </c:ext>
                <c:ext xmlns:c16="http://schemas.microsoft.com/office/drawing/2014/chart" uri="{C3380CC4-5D6E-409C-BE32-E72D297353CC}">
                  <c16:uniqueId val="{00000001-0C52-426F-A994-F678D41DAF25}"/>
                </c:ext>
              </c:extLst>
            </c:dLbl>
            <c:dLbl>
              <c:idx val="2"/>
              <c:tx>
                <c:strRef>
                  <c:f>#REF!</c:f>
                  <c:strCache>
                    <c:ptCount val="1"/>
                    <c:pt idx="0">
                      <c:v>#REF!</c:v>
                    </c:pt>
                  </c:strCache>
                </c:strRef>
              </c:tx>
              <c:dLblPos val="t"/>
              <c:showLegendKey val="0"/>
              <c:showVal val="1"/>
              <c:showCatName val="0"/>
              <c:showSerName val="0"/>
              <c:showPercent val="0"/>
              <c:showBubbleSize val="0"/>
              <c:extLst>
                <c:ext xmlns:c15="http://schemas.microsoft.com/office/drawing/2012/chart" uri="{CE6537A1-D6FC-4f65-9D91-7224C49458BB}">
                  <c15:dlblFieldTable>
                    <c15:dlblFTEntry>
                      <c15:txfldGUID>{425BD352-8853-491E-9500-8D5CF4AEC289}</c15:txfldGUID>
                      <c15:f>#REF!</c15:f>
                      <c15:dlblFieldTableCache>
                        <c:ptCount val="1"/>
                        <c:pt idx="0">
                          <c:v>#REF!</c:v>
                        </c:pt>
                      </c15:dlblFieldTableCache>
                    </c15:dlblFTEntry>
                  </c15:dlblFieldTable>
                  <c15:showDataLabelsRange val="0"/>
                </c:ext>
                <c:ext xmlns:c16="http://schemas.microsoft.com/office/drawing/2014/chart" uri="{C3380CC4-5D6E-409C-BE32-E72D297353CC}">
                  <c16:uniqueId val="{00000002-0C52-426F-A994-F678D41DAF25}"/>
                </c:ext>
              </c:extLst>
            </c:dLbl>
            <c:dLbl>
              <c:idx val="3"/>
              <c:tx>
                <c:strRef>
                  <c:f>#REF!</c:f>
                  <c:strCache>
                    <c:ptCount val="1"/>
                    <c:pt idx="0">
                      <c:v>#REF!</c:v>
                    </c:pt>
                  </c:strCache>
                </c:strRef>
              </c:tx>
              <c:dLblPos val="t"/>
              <c:showLegendKey val="0"/>
              <c:showVal val="1"/>
              <c:showCatName val="0"/>
              <c:showSerName val="0"/>
              <c:showPercent val="0"/>
              <c:showBubbleSize val="0"/>
              <c:extLst>
                <c:ext xmlns:c15="http://schemas.microsoft.com/office/drawing/2012/chart" uri="{CE6537A1-D6FC-4f65-9D91-7224C49458BB}">
                  <c15:dlblFieldTable>
                    <c15:dlblFTEntry>
                      <c15:txfldGUID>{9D6F1CF0-72B9-4F67-8995-B4AD81DA547B}</c15:txfldGUID>
                      <c15:f>#REF!</c15:f>
                      <c15:dlblFieldTableCache>
                        <c:ptCount val="1"/>
                        <c:pt idx="0">
                          <c:v>#REF!</c:v>
                        </c:pt>
                      </c15:dlblFieldTableCache>
                    </c15:dlblFTEntry>
                  </c15:dlblFieldTable>
                  <c15:showDataLabelsRange val="0"/>
                </c:ext>
                <c:ext xmlns:c16="http://schemas.microsoft.com/office/drawing/2014/chart" uri="{C3380CC4-5D6E-409C-BE32-E72D297353CC}">
                  <c16:uniqueId val="{00000003-0C52-426F-A994-F678D41DAF25}"/>
                </c:ext>
              </c:extLst>
            </c:dLbl>
            <c:dLbl>
              <c:idx val="4"/>
              <c:tx>
                <c:strRef>
                  <c:f>#REF!</c:f>
                  <c:strCache>
                    <c:ptCount val="1"/>
                    <c:pt idx="0">
                      <c:v>#REF!</c:v>
                    </c:pt>
                  </c:strCache>
                </c:strRef>
              </c:tx>
              <c:dLblPos val="t"/>
              <c:showLegendKey val="0"/>
              <c:showVal val="1"/>
              <c:showCatName val="0"/>
              <c:showSerName val="0"/>
              <c:showPercent val="0"/>
              <c:showBubbleSize val="0"/>
              <c:extLst>
                <c:ext xmlns:c15="http://schemas.microsoft.com/office/drawing/2012/chart" uri="{CE6537A1-D6FC-4f65-9D91-7224C49458BB}">
                  <c15:dlblFieldTable>
                    <c15:dlblFTEntry>
                      <c15:txfldGUID>{5A874E09-A3F1-45A8-98BE-75739EB21AFD}</c15:txfldGUID>
                      <c15:f>#REF!</c15:f>
                      <c15:dlblFieldTableCache>
                        <c:ptCount val="1"/>
                        <c:pt idx="0">
                          <c:v>#REF!</c:v>
                        </c:pt>
                      </c15:dlblFieldTableCache>
                    </c15:dlblFTEntry>
                  </c15:dlblFieldTable>
                  <c15:showDataLabelsRange val="0"/>
                </c:ext>
                <c:ext xmlns:c16="http://schemas.microsoft.com/office/drawing/2014/chart" uri="{C3380CC4-5D6E-409C-BE32-E72D297353CC}">
                  <c16:uniqueId val="{00000004-0C52-426F-A994-F678D41DAF25}"/>
                </c:ext>
              </c:extLst>
            </c:dLbl>
            <c:dLbl>
              <c:idx val="8"/>
              <c:tx>
                <c:strRef>
                  <c:f>公会計指標分析・財政指標組合せ分析表!$BX$50</c:f>
                  <c:strCache>
                    <c:ptCount val="1"/>
                    <c:pt idx="0">
                      <c:v>H27</c:v>
                    </c:pt>
                  </c:strCache>
                </c:strRef>
              </c:tx>
              <c:dLblPos val="t"/>
              <c:showLegendKey val="0"/>
              <c:showVal val="1"/>
              <c:showCatName val="0"/>
              <c:showSerName val="0"/>
              <c:showPercent val="0"/>
              <c:showBubbleSize val="0"/>
              <c:extLst>
                <c:ext xmlns:c15="http://schemas.microsoft.com/office/drawing/2012/chart" uri="{CE6537A1-D6FC-4f65-9D91-7224C49458BB}">
                  <c15:dlblFieldTable>
                    <c15:dlblFTEntry>
                      <c15:txfldGUID>{95381FA4-30CE-491F-B6E6-CEBDC0036A54}</c15:txfldGUID>
                      <c15:f>公会計指標分析・財政指標組合せ分析表!$BX$50</c15:f>
                      <c15:dlblFieldTableCache>
                        <c:ptCount val="1"/>
                        <c:pt idx="0">
                          <c:v>H27</c:v>
                        </c:pt>
                      </c15:dlblFieldTableCache>
                    </c15:dlblFTEntry>
                  </c15:dlblFieldTable>
                  <c15:showDataLabelsRange val="0"/>
                </c:ext>
                <c:ext xmlns:c16="http://schemas.microsoft.com/office/drawing/2014/chart" uri="{C3380CC4-5D6E-409C-BE32-E72D297353CC}">
                  <c16:uniqueId val="{00000005-0C52-426F-A994-F678D41DAF25}"/>
                </c:ext>
              </c:extLst>
            </c:dLbl>
            <c:dLbl>
              <c:idx val="16"/>
              <c:tx>
                <c:strRef>
                  <c:f>公会計指標分析・財政指標組合せ分析表!$CF$50</c:f>
                  <c:strCache>
                    <c:ptCount val="1"/>
                    <c:pt idx="0">
                      <c:v>H28</c:v>
                    </c:pt>
                  </c:strCache>
                </c:strRef>
              </c:tx>
              <c:dLblPos val="t"/>
              <c:showLegendKey val="0"/>
              <c:showVal val="1"/>
              <c:showCatName val="0"/>
              <c:showSerName val="0"/>
              <c:showPercent val="0"/>
              <c:showBubbleSize val="0"/>
              <c:extLst>
                <c:ext xmlns:c15="http://schemas.microsoft.com/office/drawing/2012/chart" uri="{CE6537A1-D6FC-4f65-9D91-7224C49458BB}">
                  <c15:dlblFieldTable>
                    <c15:dlblFTEntry>
                      <c15:txfldGUID>{2B5321C2-5984-41C8-80A7-EA523948AE64}</c15:txfldGUID>
                      <c15:f>公会計指標分析・財政指標組合せ分析表!$CF$50</c15:f>
                      <c15:dlblFieldTableCache>
                        <c:ptCount val="1"/>
                        <c:pt idx="0">
                          <c:v>H28</c:v>
                        </c:pt>
                      </c15:dlblFieldTableCache>
                    </c15:dlblFTEntry>
                  </c15:dlblFieldTable>
                  <c15:showDataLabelsRange val="0"/>
                </c:ext>
                <c:ext xmlns:c16="http://schemas.microsoft.com/office/drawing/2014/chart" uri="{C3380CC4-5D6E-409C-BE32-E72D297353CC}">
                  <c16:uniqueId val="{00000006-0C52-426F-A994-F678D41DAF25}"/>
                </c:ext>
              </c:extLst>
            </c:dLbl>
            <c:dLbl>
              <c:idx val="24"/>
              <c:tx>
                <c:strRef>
                  <c:f>公会計指標分析・財政指標組合せ分析表!$CN$50</c:f>
                  <c:strCache>
                    <c:ptCount val="1"/>
                    <c:pt idx="0">
                      <c:v>H29</c:v>
                    </c:pt>
                  </c:strCache>
                </c:strRef>
              </c:tx>
              <c:dLblPos val="t"/>
              <c:showLegendKey val="0"/>
              <c:showVal val="1"/>
              <c:showCatName val="0"/>
              <c:showSerName val="0"/>
              <c:showPercent val="0"/>
              <c:showBubbleSize val="0"/>
              <c:extLst>
                <c:ext xmlns:c15="http://schemas.microsoft.com/office/drawing/2012/chart" uri="{CE6537A1-D6FC-4f65-9D91-7224C49458BB}">
                  <c15:dlblFieldTable>
                    <c15:dlblFTEntry>
                      <c15:txfldGUID>{C7C30988-E7BD-4602-BDDD-DBBFEC5D4905}</c15:txfldGUID>
                      <c15:f>公会計指標分析・財政指標組合せ分析表!$CN$50</c15:f>
                      <c15:dlblFieldTableCache>
                        <c:ptCount val="1"/>
                        <c:pt idx="0">
                          <c:v>H29</c:v>
                        </c:pt>
                      </c15:dlblFieldTableCache>
                    </c15:dlblFTEntry>
                  </c15:dlblFieldTable>
                  <c15:showDataLabelsRange val="0"/>
                </c:ext>
                <c:ext xmlns:c16="http://schemas.microsoft.com/office/drawing/2014/chart" uri="{C3380CC4-5D6E-409C-BE32-E72D297353CC}">
                  <c16:uniqueId val="{00000007-0C52-426F-A994-F678D41DAF25}"/>
                </c:ext>
              </c:extLst>
            </c:dLbl>
            <c:dLbl>
              <c:idx val="32"/>
              <c:tx>
                <c:strRef>
                  <c:f>公会計指標分析・財政指標組合せ分析表!$CV$50</c:f>
                  <c:strCache>
                    <c:ptCount val="1"/>
                    <c:pt idx="0">
                      <c:v>H30</c:v>
                    </c:pt>
                  </c:strCache>
                </c:strRef>
              </c:tx>
              <c:dLblPos val="t"/>
              <c:showLegendKey val="0"/>
              <c:showVal val="1"/>
              <c:showCatName val="0"/>
              <c:showSerName val="0"/>
              <c:showPercent val="0"/>
              <c:showBubbleSize val="0"/>
              <c:extLst>
                <c:ext xmlns:c15="http://schemas.microsoft.com/office/drawing/2012/chart" uri="{CE6537A1-D6FC-4f65-9D91-7224C49458BB}">
                  <c15:dlblFieldTable>
                    <c15:dlblFTEntry>
                      <c15:txfldGUID>{9FA9C181-8DA2-4A41-B237-CBA72E4B0462}</c15:txfldGUID>
                      <c15:f>公会計指標分析・財政指標組合せ分析表!$CV$50</c15:f>
                      <c15:dlblFieldTableCache>
                        <c:ptCount val="1"/>
                        <c:pt idx="0">
                          <c:v>H30</c:v>
                        </c:pt>
                      </c15:dlblFieldTableCache>
                    </c15:dlblFTEntry>
                  </c15:dlblFieldTable>
                  <c15:showDataLabelsRange val="0"/>
                </c:ext>
                <c:ext xmlns:c16="http://schemas.microsoft.com/office/drawing/2014/chart" uri="{C3380CC4-5D6E-409C-BE32-E72D297353CC}">
                  <c16:uniqueId val="{00000008-0C52-426F-A994-F678D41DAF25}"/>
                </c:ext>
              </c:extLst>
            </c:dLbl>
            <c:spPr>
              <a:noFill/>
              <a:ln>
                <a:noFill/>
              </a:ln>
              <a:effectLst/>
            </c:spPr>
            <c:txPr>
              <a:bodyPr/>
              <a:lstStyle/>
              <a:p>
                <a:pPr>
                  <a:defRPr sz="900">
                    <a:latin typeface="ＭＳ Ｐゴシック" panose="020B0600070205080204" pitchFamily="50" charset="-128"/>
                    <a:ea typeface="ＭＳ Ｐゴシック" panose="020B0600070205080204" pitchFamily="50" charset="-128"/>
                  </a:defRPr>
                </a:pPr>
                <a:endParaRPr lang="ja-JP"/>
              </a:p>
            </c:txPr>
            <c:dLblPos val="t"/>
            <c:showLegendKey val="0"/>
            <c:showVal val="1"/>
            <c:showCatName val="0"/>
            <c:showSerName val="0"/>
            <c:showPercent val="0"/>
            <c:showBubbleSize val="0"/>
            <c:showLeaderLines val="0"/>
            <c:extLst>
              <c:ext xmlns:c15="http://schemas.microsoft.com/office/drawing/2012/chart" uri="{CE6537A1-D6FC-4f65-9D91-7224C49458BB}">
                <c15:showLeaderLines val="0"/>
              </c:ext>
            </c:extLst>
          </c:dLbls>
          <c:xVal>
            <c:numRef>
              <c:f>公会計指標分析・財政指標組合せ分析表!$BP$53:$DC$53</c:f>
              <c:numCache>
                <c:formatCode>#,##0.0;"▲ "#,##0.0</c:formatCode>
                <c:ptCount val="40"/>
                <c:pt idx="8">
                  <c:v>62.4</c:v>
                </c:pt>
                <c:pt idx="16">
                  <c:v>63.7</c:v>
                </c:pt>
                <c:pt idx="24">
                  <c:v>64.7</c:v>
                </c:pt>
                <c:pt idx="32">
                  <c:v>65.900000000000006</c:v>
                </c:pt>
              </c:numCache>
            </c:numRef>
          </c:xVal>
          <c:yVal>
            <c:numRef>
              <c:f>公会計指標分析・財政指標組合せ分析表!$BP$51:$DC$51</c:f>
              <c:numCache>
                <c:formatCode>#,##0.0;"▲ "#,##0.0</c:formatCode>
                <c:ptCount val="40"/>
              </c:numCache>
            </c:numRef>
          </c:yVal>
          <c:smooth val="0"/>
          <c:extLst>
            <c:ext xmlns:c16="http://schemas.microsoft.com/office/drawing/2014/chart" uri="{C3380CC4-5D6E-409C-BE32-E72D297353CC}">
              <c16:uniqueId val="{00000009-0C52-426F-A994-F678D41DAF25}"/>
            </c:ext>
          </c:extLst>
        </c:ser>
        <c:ser>
          <c:idx val="1"/>
          <c:order val="1"/>
          <c:tx>
            <c:strRef>
              <c:f>公会計指標分析・財政指標組合せ分析表!$AN$55</c:f>
              <c:strCache>
                <c:ptCount val="1"/>
                <c:pt idx="0">
                  <c:v>類似団体内平均値</c:v>
                </c:pt>
              </c:strCache>
            </c:strRef>
          </c:tx>
          <c:spPr>
            <a:ln w="6350" cap="flat">
              <a:solidFill>
                <a:srgbClr val="000080"/>
              </a:solidFill>
            </a:ln>
          </c:spPr>
          <c:marker>
            <c:symbol val="diamond"/>
            <c:size val="8"/>
            <c:spPr>
              <a:solidFill>
                <a:srgbClr val="000080"/>
              </a:solidFill>
              <a:ln w="12700">
                <a:solidFill>
                  <a:srgbClr val="000080"/>
                </a:solidFill>
              </a:ln>
            </c:spPr>
          </c:marker>
          <c:dLbls>
            <c:dLbl>
              <c:idx val="0"/>
              <c:tx>
                <c:strRef>
                  <c:f>公会計指標分析・財政指標組合せ分析表!$BP$50</c:f>
                  <c:strCache>
                    <c:ptCount val="1"/>
                    <c:pt idx="0">
                      <c:v>H26</c:v>
                    </c:pt>
                  </c:strCache>
                </c:strRef>
              </c:tx>
              <c:dLblPos val="t"/>
              <c:showLegendKey val="0"/>
              <c:showVal val="0"/>
              <c:showCatName val="0"/>
              <c:showSerName val="0"/>
              <c:showPercent val="0"/>
              <c:showBubbleSize val="0"/>
              <c:extLst>
                <c:ext xmlns:c15="http://schemas.microsoft.com/office/drawing/2012/chart" uri="{CE6537A1-D6FC-4f65-9D91-7224C49458BB}">
                  <c15:dlblFieldTable>
                    <c15:dlblFTEntry>
                      <c15:txfldGUID>{0841A1C0-45BE-400B-B454-0C0D00425FFE}</c15:txfldGUID>
                      <c15:f>公会計指標分析・財政指標組合せ分析表!$BP$50</c15:f>
                      <c15:dlblFieldTableCache>
                        <c:ptCount val="1"/>
                        <c:pt idx="0">
                          <c:v>H26</c:v>
                        </c:pt>
                      </c15:dlblFieldTableCache>
                    </c15:dlblFTEntry>
                  </c15:dlblFieldTable>
                  <c15:showDataLabelsRange val="0"/>
                </c:ext>
                <c:ext xmlns:c16="http://schemas.microsoft.com/office/drawing/2014/chart" uri="{C3380CC4-5D6E-409C-BE32-E72D297353CC}">
                  <c16:uniqueId val="{0000000A-0C52-426F-A994-F678D41DAF25}"/>
                </c:ext>
              </c:extLst>
            </c:dLbl>
            <c:dLbl>
              <c:idx val="1"/>
              <c:tx>
                <c:strRef>
                  <c:f>#REF!</c:f>
                  <c:strCache>
                    <c:ptCount val="1"/>
                    <c:pt idx="0">
                      <c:v>#REF!</c:v>
                    </c:pt>
                  </c:strCache>
                </c:strRef>
              </c:tx>
              <c:dLblPos val="t"/>
              <c:showLegendKey val="0"/>
              <c:showVal val="0"/>
              <c:showCatName val="0"/>
              <c:showSerName val="0"/>
              <c:showPercent val="0"/>
              <c:showBubbleSize val="0"/>
              <c:extLst>
                <c:ext xmlns:c15="http://schemas.microsoft.com/office/drawing/2012/chart" uri="{CE6537A1-D6FC-4f65-9D91-7224C49458BB}">
                  <c15:dlblFieldTable>
                    <c15:dlblFTEntry>
                      <c15:txfldGUID>{9873C7B6-0D05-44A5-A696-33146202976A}</c15:txfldGUID>
                      <c15:f>#REF!</c15:f>
                      <c15:dlblFieldTableCache>
                        <c:ptCount val="1"/>
                        <c:pt idx="0">
                          <c:v>#REF!</c:v>
                        </c:pt>
                      </c15:dlblFieldTableCache>
                    </c15:dlblFTEntry>
                  </c15:dlblFieldTable>
                  <c15:showDataLabelsRange val="0"/>
                </c:ext>
                <c:ext xmlns:c16="http://schemas.microsoft.com/office/drawing/2014/chart" uri="{C3380CC4-5D6E-409C-BE32-E72D297353CC}">
                  <c16:uniqueId val="{0000000B-0C52-426F-A994-F678D41DAF25}"/>
                </c:ext>
              </c:extLst>
            </c:dLbl>
            <c:dLbl>
              <c:idx val="2"/>
              <c:tx>
                <c:strRef>
                  <c:f>#REF!</c:f>
                  <c:strCache>
                    <c:ptCount val="1"/>
                    <c:pt idx="0">
                      <c:v>#REF!</c:v>
                    </c:pt>
                  </c:strCache>
                </c:strRef>
              </c:tx>
              <c:dLblPos val="t"/>
              <c:showLegendKey val="0"/>
              <c:showVal val="0"/>
              <c:showCatName val="0"/>
              <c:showSerName val="0"/>
              <c:showPercent val="0"/>
              <c:showBubbleSize val="0"/>
              <c:extLst>
                <c:ext xmlns:c15="http://schemas.microsoft.com/office/drawing/2012/chart" uri="{CE6537A1-D6FC-4f65-9D91-7224C49458BB}">
                  <c15:dlblFieldTable>
                    <c15:dlblFTEntry>
                      <c15:txfldGUID>{7CD7CF81-B876-4FFC-93B4-6652288D5EA0}</c15:txfldGUID>
                      <c15:f>#REF!</c15:f>
                      <c15:dlblFieldTableCache>
                        <c:ptCount val="1"/>
                        <c:pt idx="0">
                          <c:v>#REF!</c:v>
                        </c:pt>
                      </c15:dlblFieldTableCache>
                    </c15:dlblFTEntry>
                  </c15:dlblFieldTable>
                  <c15:showDataLabelsRange val="0"/>
                </c:ext>
                <c:ext xmlns:c16="http://schemas.microsoft.com/office/drawing/2014/chart" uri="{C3380CC4-5D6E-409C-BE32-E72D297353CC}">
                  <c16:uniqueId val="{0000000C-0C52-426F-A994-F678D41DAF25}"/>
                </c:ext>
              </c:extLst>
            </c:dLbl>
            <c:dLbl>
              <c:idx val="3"/>
              <c:tx>
                <c:strRef>
                  <c:f>#REF!</c:f>
                  <c:strCache>
                    <c:ptCount val="1"/>
                    <c:pt idx="0">
                      <c:v>#REF!</c:v>
                    </c:pt>
                  </c:strCache>
                </c:strRef>
              </c:tx>
              <c:dLblPos val="t"/>
              <c:showLegendKey val="0"/>
              <c:showVal val="0"/>
              <c:showCatName val="0"/>
              <c:showSerName val="0"/>
              <c:showPercent val="0"/>
              <c:showBubbleSize val="0"/>
              <c:extLst>
                <c:ext xmlns:c15="http://schemas.microsoft.com/office/drawing/2012/chart" uri="{CE6537A1-D6FC-4f65-9D91-7224C49458BB}">
                  <c15:dlblFieldTable>
                    <c15:dlblFTEntry>
                      <c15:txfldGUID>{257083C4-59D7-447E-BBBC-9E8CE1463452}</c15:txfldGUID>
                      <c15:f>#REF!</c15:f>
                      <c15:dlblFieldTableCache>
                        <c:ptCount val="1"/>
                        <c:pt idx="0">
                          <c:v>#REF!</c:v>
                        </c:pt>
                      </c15:dlblFieldTableCache>
                    </c15:dlblFTEntry>
                  </c15:dlblFieldTable>
                  <c15:showDataLabelsRange val="0"/>
                </c:ext>
                <c:ext xmlns:c16="http://schemas.microsoft.com/office/drawing/2014/chart" uri="{C3380CC4-5D6E-409C-BE32-E72D297353CC}">
                  <c16:uniqueId val="{0000000D-0C52-426F-A994-F678D41DAF25}"/>
                </c:ext>
              </c:extLst>
            </c:dLbl>
            <c:dLbl>
              <c:idx val="4"/>
              <c:tx>
                <c:strRef>
                  <c:f>#REF!</c:f>
                  <c:strCache>
                    <c:ptCount val="1"/>
                    <c:pt idx="0">
                      <c:v>#REF!</c:v>
                    </c:pt>
                  </c:strCache>
                </c:strRef>
              </c:tx>
              <c:dLblPos val="t"/>
              <c:showLegendKey val="0"/>
              <c:showVal val="0"/>
              <c:showCatName val="0"/>
              <c:showSerName val="0"/>
              <c:showPercent val="0"/>
              <c:showBubbleSize val="0"/>
              <c:extLst>
                <c:ext xmlns:c15="http://schemas.microsoft.com/office/drawing/2012/chart" uri="{CE6537A1-D6FC-4f65-9D91-7224C49458BB}">
                  <c15:dlblFieldTable>
                    <c15:dlblFTEntry>
                      <c15:txfldGUID>{99A28CC3-94BE-42EF-B3F2-A56E16EA3DA0}</c15:txfldGUID>
                      <c15:f>#REF!</c15:f>
                      <c15:dlblFieldTableCache>
                        <c:ptCount val="1"/>
                        <c:pt idx="0">
                          <c:v>#REF!</c:v>
                        </c:pt>
                      </c15:dlblFieldTableCache>
                    </c15:dlblFTEntry>
                  </c15:dlblFieldTable>
                  <c15:showDataLabelsRange val="0"/>
                </c:ext>
                <c:ext xmlns:c16="http://schemas.microsoft.com/office/drawing/2014/chart" uri="{C3380CC4-5D6E-409C-BE32-E72D297353CC}">
                  <c16:uniqueId val="{0000000E-0C52-426F-A994-F678D41DAF25}"/>
                </c:ext>
              </c:extLst>
            </c:dLbl>
            <c:dLbl>
              <c:idx val="8"/>
              <c:tx>
                <c:strRef>
                  <c:f>公会計指標分析・財政指標組合せ分析表!$BX$50</c:f>
                  <c:strCache>
                    <c:ptCount val="1"/>
                    <c:pt idx="0">
                      <c:v>H27</c:v>
                    </c:pt>
                  </c:strCache>
                </c:strRef>
              </c:tx>
              <c:dLblPos val="t"/>
              <c:showLegendKey val="0"/>
              <c:showVal val="1"/>
              <c:showCatName val="0"/>
              <c:showSerName val="0"/>
              <c:showPercent val="0"/>
              <c:showBubbleSize val="0"/>
              <c:extLst>
                <c:ext xmlns:c15="http://schemas.microsoft.com/office/drawing/2012/chart" uri="{CE6537A1-D6FC-4f65-9D91-7224C49458BB}">
                  <c15:dlblFieldTable>
                    <c15:dlblFTEntry>
                      <c15:txfldGUID>{27740DF2-0BAD-49E4-854C-9FB1F8F15DFE}</c15:txfldGUID>
                      <c15:f>公会計指標分析・財政指標組合せ分析表!$BX$50</c15:f>
                      <c15:dlblFieldTableCache>
                        <c:ptCount val="1"/>
                        <c:pt idx="0">
                          <c:v>H27</c:v>
                        </c:pt>
                      </c15:dlblFieldTableCache>
                    </c15:dlblFTEntry>
                  </c15:dlblFieldTable>
                  <c15:showDataLabelsRange val="0"/>
                </c:ext>
                <c:ext xmlns:c16="http://schemas.microsoft.com/office/drawing/2014/chart" uri="{C3380CC4-5D6E-409C-BE32-E72D297353CC}">
                  <c16:uniqueId val="{0000000F-0C52-426F-A994-F678D41DAF25}"/>
                </c:ext>
              </c:extLst>
            </c:dLbl>
            <c:dLbl>
              <c:idx val="16"/>
              <c:tx>
                <c:strRef>
                  <c:f>公会計指標分析・財政指標組合せ分析表!$CF$50</c:f>
                  <c:strCache>
                    <c:ptCount val="1"/>
                    <c:pt idx="0">
                      <c:v>H28</c:v>
                    </c:pt>
                  </c:strCache>
                </c:strRef>
              </c:tx>
              <c:dLblPos val="t"/>
              <c:showLegendKey val="0"/>
              <c:showVal val="1"/>
              <c:showCatName val="0"/>
              <c:showSerName val="0"/>
              <c:showPercent val="0"/>
              <c:showBubbleSize val="0"/>
              <c:extLst>
                <c:ext xmlns:c15="http://schemas.microsoft.com/office/drawing/2012/chart" uri="{CE6537A1-D6FC-4f65-9D91-7224C49458BB}">
                  <c15:dlblFieldTable>
                    <c15:dlblFTEntry>
                      <c15:txfldGUID>{B53595F3-34C3-488D-8484-6FFC1B3C8F12}</c15:txfldGUID>
                      <c15:f>公会計指標分析・財政指標組合せ分析表!$CF$50</c15:f>
                      <c15:dlblFieldTableCache>
                        <c:ptCount val="1"/>
                        <c:pt idx="0">
                          <c:v>H28</c:v>
                        </c:pt>
                      </c15:dlblFieldTableCache>
                    </c15:dlblFTEntry>
                  </c15:dlblFieldTable>
                  <c15:showDataLabelsRange val="0"/>
                </c:ext>
                <c:ext xmlns:c16="http://schemas.microsoft.com/office/drawing/2014/chart" uri="{C3380CC4-5D6E-409C-BE32-E72D297353CC}">
                  <c16:uniqueId val="{00000010-0C52-426F-A994-F678D41DAF25}"/>
                </c:ext>
              </c:extLst>
            </c:dLbl>
            <c:dLbl>
              <c:idx val="24"/>
              <c:tx>
                <c:strRef>
                  <c:f>公会計指標分析・財政指標組合せ分析表!$CN$50</c:f>
                  <c:strCache>
                    <c:ptCount val="1"/>
                    <c:pt idx="0">
                      <c:v>H29</c:v>
                    </c:pt>
                  </c:strCache>
                </c:strRef>
              </c:tx>
              <c:dLblPos val="t"/>
              <c:showLegendKey val="0"/>
              <c:showVal val="1"/>
              <c:showCatName val="0"/>
              <c:showSerName val="0"/>
              <c:showPercent val="0"/>
              <c:showBubbleSize val="0"/>
              <c:extLst>
                <c:ext xmlns:c15="http://schemas.microsoft.com/office/drawing/2012/chart" uri="{CE6537A1-D6FC-4f65-9D91-7224C49458BB}">
                  <c15:dlblFieldTable>
                    <c15:dlblFTEntry>
                      <c15:txfldGUID>{8C6F1802-C20B-4CF0-A765-CED02B3E0ABC}</c15:txfldGUID>
                      <c15:f>公会計指標分析・財政指標組合せ分析表!$CN$50</c15:f>
                      <c15:dlblFieldTableCache>
                        <c:ptCount val="1"/>
                        <c:pt idx="0">
                          <c:v>H29</c:v>
                        </c:pt>
                      </c15:dlblFieldTableCache>
                    </c15:dlblFTEntry>
                  </c15:dlblFieldTable>
                  <c15:showDataLabelsRange val="0"/>
                </c:ext>
                <c:ext xmlns:c16="http://schemas.microsoft.com/office/drawing/2014/chart" uri="{C3380CC4-5D6E-409C-BE32-E72D297353CC}">
                  <c16:uniqueId val="{00000011-0C52-426F-A994-F678D41DAF25}"/>
                </c:ext>
              </c:extLst>
            </c:dLbl>
            <c:dLbl>
              <c:idx val="32"/>
              <c:tx>
                <c:strRef>
                  <c:f>公会計指標分析・財政指標組合せ分析表!$CV$50</c:f>
                  <c:strCache>
                    <c:ptCount val="1"/>
                    <c:pt idx="0">
                      <c:v>H30</c:v>
                    </c:pt>
                  </c:strCache>
                </c:strRef>
              </c:tx>
              <c:dLblPos val="t"/>
              <c:showLegendKey val="0"/>
              <c:showVal val="1"/>
              <c:showCatName val="0"/>
              <c:showSerName val="0"/>
              <c:showPercent val="0"/>
              <c:showBubbleSize val="0"/>
              <c:extLst>
                <c:ext xmlns:c15="http://schemas.microsoft.com/office/drawing/2012/chart" uri="{CE6537A1-D6FC-4f65-9D91-7224C49458BB}">
                  <c15:dlblFieldTable>
                    <c15:dlblFTEntry>
                      <c15:txfldGUID>{8386672D-8C6C-44D3-9091-32BA6CEE05AF}</c15:txfldGUID>
                      <c15:f>公会計指標分析・財政指標組合せ分析表!$CV$50</c15:f>
                      <c15:dlblFieldTableCache>
                        <c:ptCount val="1"/>
                        <c:pt idx="0">
                          <c:v>H30</c:v>
                        </c:pt>
                      </c15:dlblFieldTableCache>
                    </c15:dlblFTEntry>
                  </c15:dlblFieldTable>
                  <c15:showDataLabelsRange val="0"/>
                </c:ext>
                <c:ext xmlns:c16="http://schemas.microsoft.com/office/drawing/2014/chart" uri="{C3380CC4-5D6E-409C-BE32-E72D297353CC}">
                  <c16:uniqueId val="{00000012-0C52-426F-A994-F678D41DAF25}"/>
                </c:ext>
              </c:extLst>
            </c:dLbl>
            <c:spPr>
              <a:noFill/>
              <a:ln>
                <a:noFill/>
              </a:ln>
              <a:effectLst/>
            </c:spPr>
            <c:txPr>
              <a:bodyPr/>
              <a:lstStyle/>
              <a:p>
                <a:pPr>
                  <a:defRPr sz="900" baseline="0">
                    <a:latin typeface="ＭＳ Ｐゴシック" panose="020B0600070205080204" pitchFamily="50" charset="-128"/>
                    <a:ea typeface="ＭＳ Ｐゴシック" panose="020B0600070205080204" pitchFamily="50" charset="-128"/>
                  </a:defRPr>
                </a:pPr>
                <a:endParaRPr lang="ja-JP"/>
              </a:p>
            </c:txPr>
            <c:dLblPos val="t"/>
            <c:showLegendKey val="0"/>
            <c:showVal val="1"/>
            <c:showCatName val="0"/>
            <c:showSerName val="0"/>
            <c:showPercent val="0"/>
            <c:showBubbleSize val="0"/>
            <c:showLeaderLines val="0"/>
            <c:extLst>
              <c:ext xmlns:c15="http://schemas.microsoft.com/office/drawing/2012/chart" uri="{CE6537A1-D6FC-4f65-9D91-7224C49458BB}">
                <c15:showLeaderLines val="0"/>
              </c:ext>
            </c:extLst>
          </c:dLbls>
          <c:xVal>
            <c:numRef>
              <c:f>公会計指標分析・財政指標組合せ分析表!$BP$57:$DC$57</c:f>
              <c:numCache>
                <c:formatCode>#,##0.0;"▲ "#,##0.0</c:formatCode>
                <c:ptCount val="40"/>
                <c:pt idx="8">
                  <c:v>56.8</c:v>
                </c:pt>
                <c:pt idx="16">
                  <c:v>60.4</c:v>
                </c:pt>
                <c:pt idx="24">
                  <c:v>59.3</c:v>
                </c:pt>
                <c:pt idx="32">
                  <c:v>59.8</c:v>
                </c:pt>
              </c:numCache>
            </c:numRef>
          </c:xVal>
          <c:yVal>
            <c:numRef>
              <c:f>公会計指標分析・財政指標組合せ分析表!$BP$55:$DC$55</c:f>
              <c:numCache>
                <c:formatCode>#,##0.0;"▲ "#,##0.0</c:formatCode>
                <c:ptCount val="40"/>
                <c:pt idx="8">
                  <c:v>33.6</c:v>
                </c:pt>
                <c:pt idx="16">
                  <c:v>35.299999999999997</c:v>
                </c:pt>
                <c:pt idx="24">
                  <c:v>31.9</c:v>
                </c:pt>
                <c:pt idx="32">
                  <c:v>24.2</c:v>
                </c:pt>
              </c:numCache>
            </c:numRef>
          </c:yVal>
          <c:smooth val="0"/>
          <c:extLst>
            <c:ext xmlns:c16="http://schemas.microsoft.com/office/drawing/2014/chart" uri="{C3380CC4-5D6E-409C-BE32-E72D297353CC}">
              <c16:uniqueId val="{00000013-0C52-426F-A994-F678D41DAF25}"/>
            </c:ext>
          </c:extLst>
        </c:ser>
        <c:dLbls>
          <c:showLegendKey val="0"/>
          <c:showVal val="1"/>
          <c:showCatName val="0"/>
          <c:showSerName val="0"/>
          <c:showPercent val="0"/>
          <c:showBubbleSize val="0"/>
        </c:dLbls>
        <c:axId val="156979896"/>
        <c:axId val="220691120"/>
      </c:scatterChart>
      <c:valAx>
        <c:axId val="156979896"/>
        <c:scaling>
          <c:orientation val="minMax"/>
          <c:max val="60.7"/>
          <c:min val="56.5"/>
        </c:scaling>
        <c:delete val="0"/>
        <c:axPos val="b"/>
        <c:title>
          <c:tx>
            <c:rich>
              <a:bodyPr/>
              <a:lstStyle/>
              <a:p>
                <a:pPr>
                  <a:defRPr/>
                </a:pPr>
                <a:r>
                  <a:rPr lang="ja-JP" altLang="en-US" sz="1050" b="0"/>
                  <a:t>有形固定資産減価償却率</a:t>
                </a:r>
              </a:p>
            </c:rich>
          </c:tx>
          <c:layout>
            <c:manualLayout>
              <c:xMode val="edge"/>
              <c:yMode val="edge"/>
              <c:x val="0.41341562393161851"/>
              <c:y val="0.90792951587388315"/>
            </c:manualLayout>
          </c:layout>
          <c:overlay val="0"/>
        </c:title>
        <c:numFmt formatCode="#,##0.0;&quot;▲ &quot;#,##0.0" sourceLinked="0"/>
        <c:majorTickMark val="none"/>
        <c:minorTickMark val="none"/>
        <c:tickLblPos val="low"/>
        <c:spPr>
          <a:ln>
            <a:noFill/>
          </a:ln>
        </c:spPr>
        <c:txPr>
          <a:bodyPr rot="0" vert="horz"/>
          <a:lstStyle/>
          <a:p>
            <a:pPr>
              <a:defRPr sz="800" b="0" i="0" u="none" strike="noStrike" baseline="0">
                <a:solidFill>
                  <a:srgbClr val="000000"/>
                </a:solidFill>
                <a:latin typeface="ＭＳ Ｐゴシック"/>
                <a:ea typeface="ＭＳ Ｐゴシック"/>
                <a:cs typeface="ＭＳ Ｐゴシック"/>
              </a:defRPr>
            </a:pPr>
            <a:endParaRPr lang="ja-JP"/>
          </a:p>
        </c:txPr>
        <c:crossAx val="220691120"/>
        <c:crosses val="autoZero"/>
        <c:crossBetween val="midCat"/>
      </c:valAx>
      <c:valAx>
        <c:axId val="220691120"/>
        <c:scaling>
          <c:orientation val="minMax"/>
          <c:max val="38"/>
          <c:min val="22"/>
        </c:scaling>
        <c:delete val="0"/>
        <c:axPos val="l"/>
        <c:majorGridlines>
          <c:spPr>
            <a:ln>
              <a:solidFill>
                <a:srgbClr val="C0C0C0"/>
              </a:solidFill>
            </a:ln>
          </c:spPr>
        </c:majorGridlines>
        <c:title>
          <c:tx>
            <c:rich>
              <a:bodyPr rot="0" vert="wordArtVertRtl"/>
              <a:lstStyle/>
              <a:p>
                <a:pPr>
                  <a:defRPr/>
                </a:pPr>
                <a:r>
                  <a:rPr lang="ja-JP" altLang="en-US" sz="1050" b="0"/>
                  <a:t>将来負担比率</a:t>
                </a:r>
              </a:p>
            </c:rich>
          </c:tx>
          <c:layout>
            <c:manualLayout>
              <c:xMode val="edge"/>
              <c:yMode val="edge"/>
              <c:x val="1.7982795003806822E-2"/>
              <c:y val="0.2508813272335027"/>
            </c:manualLayout>
          </c:layout>
          <c:overlay val="0"/>
        </c:title>
        <c:numFmt formatCode="#,##0.0;" sourceLinked="0"/>
        <c:majorTickMark val="none"/>
        <c:minorTickMark val="none"/>
        <c:tickLblPos val="low"/>
        <c:spPr>
          <a:ln>
            <a:noFill/>
          </a:ln>
        </c:spPr>
        <c:txPr>
          <a:bodyPr/>
          <a:lstStyle/>
          <a:p>
            <a:pPr>
              <a:defRPr sz="800" baseline="0">
                <a:latin typeface="ＭＳ Ｐゴシック" pitchFamily="50" charset="-128"/>
              </a:defRPr>
            </a:pPr>
            <a:endParaRPr lang="ja-JP"/>
          </a:p>
        </c:txPr>
        <c:crossAx val="156979896"/>
        <c:crosses val="autoZero"/>
        <c:crossBetween val="midCat"/>
      </c:valAx>
      <c:spPr>
        <a:solidFill>
          <a:srgbClr val="E6FFD5"/>
        </a:solidFill>
        <a:ln w="19050">
          <a:solidFill>
            <a:sysClr val="windowText" lastClr="000000"/>
          </a:solidFill>
        </a:ln>
      </c:spPr>
    </c:plotArea>
    <c:plotVisOnly val="1"/>
    <c:dispBlanksAs val="span"/>
    <c:showDLblsOverMax val="0"/>
  </c:chart>
  <c:spPr>
    <a:noFill/>
    <a:ln>
      <a:noFill/>
    </a:ln>
  </c:spPr>
  <c:printSettings>
    <c:headerFooter/>
    <c:pageMargins b="0.75000000000000044" l="0.7000000000000004" r="0.7000000000000004" t="0.75000000000000044" header="0.30000000000000021" footer="0.30000000000000021"/>
    <c:pageSetup/>
  </c:printSettings>
</c:chartSpace>
</file>

<file path=xl/charts/chart8.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ja-JP"/>
  <c:roundedCorners val="0"/>
  <mc:AlternateContent xmlns:mc="http://schemas.openxmlformats.org/markup-compatibility/2006">
    <mc:Choice xmlns:c14="http://schemas.microsoft.com/office/drawing/2007/8/2/chart" Requires="c14">
      <c14:style val="102"/>
    </mc:Choice>
    <mc:Fallback>
      <c:style val="2"/>
    </mc:Fallback>
  </mc:AlternateContent>
  <c:clrMapOvr bg1="lt1" tx1="dk1" bg2="lt2" tx2="dk2" accent1="accent1" accent2="accent2" accent3="accent3" accent4="accent4" accent5="accent5" accent6="accent6" hlink="hlink" folHlink="folHlink"/>
  <c:chart>
    <c:autoTitleDeleted val="0"/>
    <c:plotArea>
      <c:layout>
        <c:manualLayout>
          <c:layoutTarget val="inner"/>
          <c:xMode val="edge"/>
          <c:yMode val="edge"/>
          <c:x val="0.11084499838569034"/>
          <c:y val="4.7159594500132108E-2"/>
          <c:w val="0.84753599996779971"/>
          <c:h val="0.77913873422717184"/>
        </c:manualLayout>
      </c:layout>
      <c:scatterChart>
        <c:scatterStyle val="lineMarker"/>
        <c:varyColors val="0"/>
        <c:ser>
          <c:idx val="0"/>
          <c:order val="0"/>
          <c:tx>
            <c:strRef>
              <c:f>公会計指標分析・財政指標組合せ分析表!$AN$73</c:f>
              <c:strCache>
                <c:ptCount val="1"/>
                <c:pt idx="0">
                  <c:v>当該団体値</c:v>
                </c:pt>
              </c:strCache>
            </c:strRef>
          </c:tx>
          <c:spPr>
            <a:ln w="6350" cap="flat">
              <a:solidFill>
                <a:srgbClr val="FF0000"/>
              </a:solidFill>
            </a:ln>
          </c:spPr>
          <c:marker>
            <c:symbol val="circle"/>
            <c:size val="8"/>
            <c:spPr>
              <a:solidFill>
                <a:srgbClr val="FF0000"/>
              </a:solidFill>
              <a:ln w="12700">
                <a:solidFill>
                  <a:srgbClr val="FF0000"/>
                </a:solidFill>
              </a:ln>
            </c:spPr>
          </c:marker>
          <c:dLbls>
            <c:dLbl>
              <c:idx val="0"/>
              <c:tx>
                <c:strRef>
                  <c:f>公会計指標分析・財政指標組合せ分析表!$BP$72</c:f>
                  <c:strCache>
                    <c:ptCount val="1"/>
                    <c:pt idx="0">
                      <c:v>H26</c:v>
                    </c:pt>
                  </c:strCache>
                </c:strRef>
              </c:tx>
              <c:dLblPos val="t"/>
              <c:showLegendKey val="0"/>
              <c:showVal val="1"/>
              <c:showCatName val="0"/>
              <c:showSerName val="0"/>
              <c:showPercent val="0"/>
              <c:showBubbleSize val="0"/>
              <c:extLst>
                <c:ext xmlns:c15="http://schemas.microsoft.com/office/drawing/2012/chart" uri="{CE6537A1-D6FC-4f65-9D91-7224C49458BB}">
                  <c15:dlblFieldTable>
                    <c15:dlblFTEntry>
                      <c15:txfldGUID>{BB1B0B05-266E-4EFB-A1CA-CFC0EF802708}</c15:txfldGUID>
                      <c15:f>公会計指標分析・財政指標組合せ分析表!$BP$72</c15:f>
                      <c15:dlblFieldTableCache>
                        <c:ptCount val="1"/>
                        <c:pt idx="0">
                          <c:v>H26</c:v>
                        </c:pt>
                      </c15:dlblFieldTableCache>
                    </c15:dlblFTEntry>
                  </c15:dlblFieldTable>
                  <c15:showDataLabelsRange val="0"/>
                </c:ext>
                <c:ext xmlns:c16="http://schemas.microsoft.com/office/drawing/2014/chart" uri="{C3380CC4-5D6E-409C-BE32-E72D297353CC}">
                  <c16:uniqueId val="{00000000-99E2-4461-AA10-142AF32421C8}"/>
                </c:ext>
              </c:extLst>
            </c:dLbl>
            <c:dLbl>
              <c:idx val="1"/>
              <c:tx>
                <c:strRef>
                  <c:f>#REF!</c:f>
                  <c:strCache>
                    <c:ptCount val="1"/>
                    <c:pt idx="0">
                      <c:v>#REF!</c:v>
                    </c:pt>
                  </c:strCache>
                </c:strRef>
              </c:tx>
              <c:dLblPos val="t"/>
              <c:showLegendKey val="0"/>
              <c:showVal val="1"/>
              <c:showCatName val="0"/>
              <c:showSerName val="0"/>
              <c:showPercent val="0"/>
              <c:showBubbleSize val="0"/>
              <c:extLst>
                <c:ext xmlns:c15="http://schemas.microsoft.com/office/drawing/2012/chart" uri="{CE6537A1-D6FC-4f65-9D91-7224C49458BB}">
                  <c15:dlblFieldTable>
                    <c15:dlblFTEntry>
                      <c15:txfldGUID>{D7AEB343-EF26-4D32-B5CA-59BF904E5E62}</c15:txfldGUID>
                      <c15:f>#REF!</c15:f>
                      <c15:dlblFieldTableCache>
                        <c:ptCount val="1"/>
                        <c:pt idx="0">
                          <c:v>#REF!</c:v>
                        </c:pt>
                      </c15:dlblFieldTableCache>
                    </c15:dlblFTEntry>
                  </c15:dlblFieldTable>
                  <c15:showDataLabelsRange val="0"/>
                </c:ext>
                <c:ext xmlns:c16="http://schemas.microsoft.com/office/drawing/2014/chart" uri="{C3380CC4-5D6E-409C-BE32-E72D297353CC}">
                  <c16:uniqueId val="{00000001-99E2-4461-AA10-142AF32421C8}"/>
                </c:ext>
              </c:extLst>
            </c:dLbl>
            <c:dLbl>
              <c:idx val="2"/>
              <c:tx>
                <c:strRef>
                  <c:f>#REF!</c:f>
                  <c:strCache>
                    <c:ptCount val="1"/>
                    <c:pt idx="0">
                      <c:v>#REF!</c:v>
                    </c:pt>
                  </c:strCache>
                </c:strRef>
              </c:tx>
              <c:dLblPos val="t"/>
              <c:showLegendKey val="0"/>
              <c:showVal val="1"/>
              <c:showCatName val="0"/>
              <c:showSerName val="0"/>
              <c:showPercent val="0"/>
              <c:showBubbleSize val="0"/>
              <c:extLst>
                <c:ext xmlns:c15="http://schemas.microsoft.com/office/drawing/2012/chart" uri="{CE6537A1-D6FC-4f65-9D91-7224C49458BB}">
                  <c15:dlblFieldTable>
                    <c15:dlblFTEntry>
                      <c15:txfldGUID>{C3110316-4758-4039-84E4-D43960908070}</c15:txfldGUID>
                      <c15:f>#REF!</c15:f>
                      <c15:dlblFieldTableCache>
                        <c:ptCount val="1"/>
                        <c:pt idx="0">
                          <c:v>#REF!</c:v>
                        </c:pt>
                      </c15:dlblFieldTableCache>
                    </c15:dlblFTEntry>
                  </c15:dlblFieldTable>
                  <c15:showDataLabelsRange val="0"/>
                </c:ext>
                <c:ext xmlns:c16="http://schemas.microsoft.com/office/drawing/2014/chart" uri="{C3380CC4-5D6E-409C-BE32-E72D297353CC}">
                  <c16:uniqueId val="{00000002-99E2-4461-AA10-142AF32421C8}"/>
                </c:ext>
              </c:extLst>
            </c:dLbl>
            <c:dLbl>
              <c:idx val="3"/>
              <c:tx>
                <c:strRef>
                  <c:f>#REF!</c:f>
                  <c:strCache>
                    <c:ptCount val="1"/>
                    <c:pt idx="0">
                      <c:v>#REF!</c:v>
                    </c:pt>
                  </c:strCache>
                </c:strRef>
              </c:tx>
              <c:dLblPos val="t"/>
              <c:showLegendKey val="0"/>
              <c:showVal val="1"/>
              <c:showCatName val="0"/>
              <c:showSerName val="0"/>
              <c:showPercent val="0"/>
              <c:showBubbleSize val="0"/>
              <c:extLst>
                <c:ext xmlns:c15="http://schemas.microsoft.com/office/drawing/2012/chart" uri="{CE6537A1-D6FC-4f65-9D91-7224C49458BB}">
                  <c15:dlblFieldTable>
                    <c15:dlblFTEntry>
                      <c15:txfldGUID>{4E3C742E-1198-4AFC-9682-EA0529495CD7}</c15:txfldGUID>
                      <c15:f>#REF!</c15:f>
                      <c15:dlblFieldTableCache>
                        <c:ptCount val="1"/>
                        <c:pt idx="0">
                          <c:v>#REF!</c:v>
                        </c:pt>
                      </c15:dlblFieldTableCache>
                    </c15:dlblFTEntry>
                  </c15:dlblFieldTable>
                  <c15:showDataLabelsRange val="0"/>
                </c:ext>
                <c:ext xmlns:c16="http://schemas.microsoft.com/office/drawing/2014/chart" uri="{C3380CC4-5D6E-409C-BE32-E72D297353CC}">
                  <c16:uniqueId val="{00000003-99E2-4461-AA10-142AF32421C8}"/>
                </c:ext>
              </c:extLst>
            </c:dLbl>
            <c:dLbl>
              <c:idx val="4"/>
              <c:tx>
                <c:strRef>
                  <c:f>#REF!</c:f>
                  <c:strCache>
                    <c:ptCount val="1"/>
                    <c:pt idx="0">
                      <c:v>#REF!</c:v>
                    </c:pt>
                  </c:strCache>
                </c:strRef>
              </c:tx>
              <c:dLblPos val="t"/>
              <c:showLegendKey val="0"/>
              <c:showVal val="1"/>
              <c:showCatName val="0"/>
              <c:showSerName val="0"/>
              <c:showPercent val="0"/>
              <c:showBubbleSize val="0"/>
              <c:extLst>
                <c:ext xmlns:c15="http://schemas.microsoft.com/office/drawing/2012/chart" uri="{CE6537A1-D6FC-4f65-9D91-7224C49458BB}">
                  <c15:dlblFieldTable>
                    <c15:dlblFTEntry>
                      <c15:txfldGUID>{439AE515-4DC0-493A-8EBE-672E6782E13F}</c15:txfldGUID>
                      <c15:f>#REF!</c15:f>
                      <c15:dlblFieldTableCache>
                        <c:ptCount val="1"/>
                        <c:pt idx="0">
                          <c:v>#REF!</c:v>
                        </c:pt>
                      </c15:dlblFieldTableCache>
                    </c15:dlblFTEntry>
                  </c15:dlblFieldTable>
                  <c15:showDataLabelsRange val="0"/>
                </c:ext>
                <c:ext xmlns:c16="http://schemas.microsoft.com/office/drawing/2014/chart" uri="{C3380CC4-5D6E-409C-BE32-E72D297353CC}">
                  <c16:uniqueId val="{00000004-99E2-4461-AA10-142AF32421C8}"/>
                </c:ext>
              </c:extLst>
            </c:dLbl>
            <c:dLbl>
              <c:idx val="8"/>
              <c:tx>
                <c:strRef>
                  <c:f>公会計指標分析・財政指標組合せ分析表!$BX$72</c:f>
                  <c:strCache>
                    <c:ptCount val="1"/>
                    <c:pt idx="0">
                      <c:v>H27</c:v>
                    </c:pt>
                  </c:strCache>
                </c:strRef>
              </c:tx>
              <c:dLblPos val="r"/>
              <c:showLegendKey val="0"/>
              <c:showVal val="1"/>
              <c:showCatName val="0"/>
              <c:showSerName val="0"/>
              <c:showPercent val="0"/>
              <c:showBubbleSize val="0"/>
              <c:extLst>
                <c:ext xmlns:c15="http://schemas.microsoft.com/office/drawing/2012/chart" uri="{CE6537A1-D6FC-4f65-9D91-7224C49458BB}">
                  <c15:dlblFieldTable>
                    <c15:dlblFTEntry>
                      <c15:txfldGUID>{FCF58445-C973-4ABD-BBF1-8F675CA816BF}</c15:txfldGUID>
                      <c15:f>公会計指標分析・財政指標組合せ分析表!$BX$72</c15:f>
                      <c15:dlblFieldTableCache>
                        <c:ptCount val="1"/>
                        <c:pt idx="0">
                          <c:v>H27</c:v>
                        </c:pt>
                      </c15:dlblFieldTableCache>
                    </c15:dlblFTEntry>
                  </c15:dlblFieldTable>
                  <c15:showDataLabelsRange val="0"/>
                </c:ext>
                <c:ext xmlns:c16="http://schemas.microsoft.com/office/drawing/2014/chart" uri="{C3380CC4-5D6E-409C-BE32-E72D297353CC}">
                  <c16:uniqueId val="{00000005-99E2-4461-AA10-142AF32421C8}"/>
                </c:ext>
              </c:extLst>
            </c:dLbl>
            <c:dLbl>
              <c:idx val="16"/>
              <c:tx>
                <c:strRef>
                  <c:f>公会計指標分析・財政指標組合せ分析表!$CF$72</c:f>
                  <c:strCache>
                    <c:ptCount val="1"/>
                    <c:pt idx="0">
                      <c:v>H28</c:v>
                    </c:pt>
                  </c:strCache>
                </c:strRef>
              </c:tx>
              <c:dLblPos val="r"/>
              <c:showLegendKey val="0"/>
              <c:showVal val="1"/>
              <c:showCatName val="0"/>
              <c:showSerName val="0"/>
              <c:showPercent val="0"/>
              <c:showBubbleSize val="0"/>
              <c:extLst>
                <c:ext xmlns:c15="http://schemas.microsoft.com/office/drawing/2012/chart" uri="{CE6537A1-D6FC-4f65-9D91-7224C49458BB}">
                  <c15:dlblFieldTable>
                    <c15:dlblFTEntry>
                      <c15:txfldGUID>{6F6B48F8-4292-45E7-A67A-930CE4ED18DE}</c15:txfldGUID>
                      <c15:f>公会計指標分析・財政指標組合せ分析表!$CF$72</c15:f>
                      <c15:dlblFieldTableCache>
                        <c:ptCount val="1"/>
                        <c:pt idx="0">
                          <c:v>H28</c:v>
                        </c:pt>
                      </c15:dlblFieldTableCache>
                    </c15:dlblFTEntry>
                  </c15:dlblFieldTable>
                  <c15:showDataLabelsRange val="0"/>
                </c:ext>
                <c:ext xmlns:c16="http://schemas.microsoft.com/office/drawing/2014/chart" uri="{C3380CC4-5D6E-409C-BE32-E72D297353CC}">
                  <c16:uniqueId val="{00000006-99E2-4461-AA10-142AF32421C8}"/>
                </c:ext>
              </c:extLst>
            </c:dLbl>
            <c:dLbl>
              <c:idx val="24"/>
              <c:tx>
                <c:strRef>
                  <c:f>公会計指標分析・財政指標組合せ分析表!$CN$72</c:f>
                  <c:strCache>
                    <c:ptCount val="1"/>
                    <c:pt idx="0">
                      <c:v>H29</c:v>
                    </c:pt>
                  </c:strCache>
                </c:strRef>
              </c:tx>
              <c:dLblPos val="r"/>
              <c:showLegendKey val="0"/>
              <c:showVal val="1"/>
              <c:showCatName val="0"/>
              <c:showSerName val="0"/>
              <c:showPercent val="0"/>
              <c:showBubbleSize val="0"/>
              <c:extLst>
                <c:ext xmlns:c15="http://schemas.microsoft.com/office/drawing/2012/chart" uri="{CE6537A1-D6FC-4f65-9D91-7224C49458BB}">
                  <c15:dlblFieldTable>
                    <c15:dlblFTEntry>
                      <c15:txfldGUID>{58427C6B-832F-4015-8E11-03EF730FD153}</c15:txfldGUID>
                      <c15:f>公会計指標分析・財政指標組合せ分析表!$CN$72</c15:f>
                      <c15:dlblFieldTableCache>
                        <c:ptCount val="1"/>
                        <c:pt idx="0">
                          <c:v>H29</c:v>
                        </c:pt>
                      </c15:dlblFieldTableCache>
                    </c15:dlblFTEntry>
                  </c15:dlblFieldTable>
                  <c15:showDataLabelsRange val="0"/>
                </c:ext>
                <c:ext xmlns:c16="http://schemas.microsoft.com/office/drawing/2014/chart" uri="{C3380CC4-5D6E-409C-BE32-E72D297353CC}">
                  <c16:uniqueId val="{00000007-99E2-4461-AA10-142AF32421C8}"/>
                </c:ext>
              </c:extLst>
            </c:dLbl>
            <c:dLbl>
              <c:idx val="32"/>
              <c:tx>
                <c:strRef>
                  <c:f>公会計指標分析・財政指標組合せ分析表!$CV$72</c:f>
                  <c:strCache>
                    <c:ptCount val="1"/>
                    <c:pt idx="0">
                      <c:v>H30</c:v>
                    </c:pt>
                  </c:strCache>
                </c:strRef>
              </c:tx>
              <c:dLblPos val="r"/>
              <c:showLegendKey val="0"/>
              <c:showVal val="1"/>
              <c:showCatName val="0"/>
              <c:showSerName val="0"/>
              <c:showPercent val="0"/>
              <c:showBubbleSize val="0"/>
              <c:extLst>
                <c:ext xmlns:c15="http://schemas.microsoft.com/office/drawing/2012/chart" uri="{CE6537A1-D6FC-4f65-9D91-7224C49458BB}">
                  <c15:dlblFieldTable>
                    <c15:dlblFTEntry>
                      <c15:txfldGUID>{0194D6D3-0E39-4E3A-9BE2-E3AF13D68067}</c15:txfldGUID>
                      <c15:f>公会計指標分析・財政指標組合せ分析表!$CV$72</c15:f>
                      <c15:dlblFieldTableCache>
                        <c:ptCount val="1"/>
                        <c:pt idx="0">
                          <c:v>H30</c:v>
                        </c:pt>
                      </c15:dlblFieldTableCache>
                    </c15:dlblFTEntry>
                  </c15:dlblFieldTable>
                  <c15:showDataLabelsRange val="0"/>
                </c:ext>
                <c:ext xmlns:c16="http://schemas.microsoft.com/office/drawing/2014/chart" uri="{C3380CC4-5D6E-409C-BE32-E72D297353CC}">
                  <c16:uniqueId val="{00000008-99E2-4461-AA10-142AF32421C8}"/>
                </c:ext>
              </c:extLst>
            </c:dLbl>
            <c:spPr>
              <a:noFill/>
              <a:ln>
                <a:noFill/>
              </a:ln>
              <a:effectLst/>
            </c:spPr>
            <c:txPr>
              <a:bodyPr/>
              <a:lstStyle/>
              <a:p>
                <a:pPr>
                  <a:defRPr sz="900">
                    <a:latin typeface="ＭＳ Ｐゴシック" panose="020B0600070205080204" pitchFamily="50" charset="-128"/>
                    <a:ea typeface="ＭＳ Ｐゴシック" panose="020B0600070205080204" pitchFamily="50" charset="-128"/>
                  </a:defRPr>
                </a:pPr>
                <a:endParaRPr lang="ja-JP"/>
              </a:p>
            </c:txPr>
            <c:dLblPos val="r"/>
            <c:showLegendKey val="0"/>
            <c:showVal val="1"/>
            <c:showCatName val="0"/>
            <c:showSerName val="0"/>
            <c:showPercent val="0"/>
            <c:showBubbleSize val="0"/>
            <c:showLeaderLines val="0"/>
            <c:extLst>
              <c:ext xmlns:c15="http://schemas.microsoft.com/office/drawing/2012/chart" uri="{CE6537A1-D6FC-4f65-9D91-7224C49458BB}">
                <c15:showLeaderLines val="0"/>
              </c:ext>
            </c:extLst>
          </c:dLbls>
          <c:xVal>
            <c:numRef>
              <c:f>公会計指標分析・財政指標組合せ分析表!$BP$75:$DC$75</c:f>
              <c:numCache>
                <c:formatCode>#,##0.0;"▲ "#,##0.0</c:formatCode>
                <c:ptCount val="40"/>
                <c:pt idx="0">
                  <c:v>4.9000000000000004</c:v>
                </c:pt>
                <c:pt idx="8">
                  <c:v>4.5999999999999996</c:v>
                </c:pt>
                <c:pt idx="16">
                  <c:v>4.5999999999999996</c:v>
                </c:pt>
                <c:pt idx="24">
                  <c:v>4.0999999999999996</c:v>
                </c:pt>
                <c:pt idx="32">
                  <c:v>3</c:v>
                </c:pt>
              </c:numCache>
            </c:numRef>
          </c:xVal>
          <c:yVal>
            <c:numRef>
              <c:f>公会計指標分析・財政指標組合せ分析表!$BP$73:$DC$73</c:f>
              <c:numCache>
                <c:formatCode>#,##0.0;"▲ "#,##0.0</c:formatCode>
                <c:ptCount val="40"/>
              </c:numCache>
            </c:numRef>
          </c:yVal>
          <c:smooth val="0"/>
          <c:extLst>
            <c:ext xmlns:c16="http://schemas.microsoft.com/office/drawing/2014/chart" uri="{C3380CC4-5D6E-409C-BE32-E72D297353CC}">
              <c16:uniqueId val="{00000009-99E2-4461-AA10-142AF32421C8}"/>
            </c:ext>
          </c:extLst>
        </c:ser>
        <c:ser>
          <c:idx val="1"/>
          <c:order val="1"/>
          <c:tx>
            <c:strRef>
              <c:f>公会計指標分析・財政指標組合せ分析表!$AN$77</c:f>
              <c:strCache>
                <c:ptCount val="1"/>
                <c:pt idx="0">
                  <c:v>類似団体内平均値</c:v>
                </c:pt>
              </c:strCache>
            </c:strRef>
          </c:tx>
          <c:spPr>
            <a:ln w="6350" cap="flat">
              <a:solidFill>
                <a:srgbClr val="000080"/>
              </a:solidFill>
              <a:round/>
            </a:ln>
          </c:spPr>
          <c:marker>
            <c:symbol val="diamond"/>
            <c:size val="8"/>
            <c:spPr>
              <a:solidFill>
                <a:srgbClr val="000080"/>
              </a:solidFill>
              <a:ln w="12700" cap="rnd">
                <a:solidFill>
                  <a:srgbClr val="000080"/>
                </a:solidFill>
                <a:round/>
              </a:ln>
            </c:spPr>
          </c:marker>
          <c:dLbls>
            <c:dLbl>
              <c:idx val="0"/>
              <c:tx>
                <c:strRef>
                  <c:f>公会計指標分析・財政指標組合せ分析表!$BP$72</c:f>
                  <c:strCache>
                    <c:ptCount val="1"/>
                    <c:pt idx="0">
                      <c:v>H26</c:v>
                    </c:pt>
                  </c:strCache>
                </c:strRef>
              </c:tx>
              <c:dLblPos val="t"/>
              <c:showLegendKey val="0"/>
              <c:showVal val="0"/>
              <c:showCatName val="0"/>
              <c:showSerName val="0"/>
              <c:showPercent val="0"/>
              <c:showBubbleSize val="0"/>
              <c:extLst>
                <c:ext xmlns:c15="http://schemas.microsoft.com/office/drawing/2012/chart" uri="{CE6537A1-D6FC-4f65-9D91-7224C49458BB}">
                  <c15:dlblFieldTable>
                    <c15:dlblFTEntry>
                      <c15:txfldGUID>{94D3602D-D0D2-492D-B7BA-A7A446545850}</c15:txfldGUID>
                      <c15:f>公会計指標分析・財政指標組合せ分析表!$BP$72</c15:f>
                      <c15:dlblFieldTableCache>
                        <c:ptCount val="1"/>
                        <c:pt idx="0">
                          <c:v>H26</c:v>
                        </c:pt>
                      </c15:dlblFieldTableCache>
                    </c15:dlblFTEntry>
                  </c15:dlblFieldTable>
                  <c15:showDataLabelsRange val="0"/>
                </c:ext>
                <c:ext xmlns:c16="http://schemas.microsoft.com/office/drawing/2014/chart" uri="{C3380CC4-5D6E-409C-BE32-E72D297353CC}">
                  <c16:uniqueId val="{0000000A-99E2-4461-AA10-142AF32421C8}"/>
                </c:ext>
              </c:extLst>
            </c:dLbl>
            <c:dLbl>
              <c:idx val="1"/>
              <c:tx>
                <c:strRef>
                  <c:f>#REF!</c:f>
                  <c:strCache>
                    <c:ptCount val="1"/>
                    <c:pt idx="0">
                      <c:v>#REF!</c:v>
                    </c:pt>
                  </c:strCache>
                </c:strRef>
              </c:tx>
              <c:spPr/>
              <c:txPr>
                <a:bodyPr/>
                <a:lstStyle/>
                <a:p>
                  <a:pPr>
                    <a:defRPr sz="900" b="0" baseline="0">
                      <a:latin typeface="ＭＳ Ｐゴシック" panose="020B0600070205080204" pitchFamily="50" charset="-128"/>
                      <a:ea typeface="ＭＳ Ｐゴシック" panose="020B0600070205080204" pitchFamily="50" charset="-128"/>
                    </a:defRPr>
                  </a:pPr>
                  <a:endParaRPr lang="ja-JP"/>
                </a:p>
              </c:txPr>
              <c:dLblPos val="t"/>
              <c:showLegendKey val="0"/>
              <c:showVal val="0"/>
              <c:showCatName val="0"/>
              <c:showSerName val="0"/>
              <c:showPercent val="0"/>
              <c:showBubbleSize val="0"/>
              <c:extLst>
                <c:ext xmlns:c15="http://schemas.microsoft.com/office/drawing/2012/chart" uri="{CE6537A1-D6FC-4f65-9D91-7224C49458BB}">
                  <c15:dlblFieldTable>
                    <c15:dlblFTEntry>
                      <c15:txfldGUID>{51D09437-97FD-4FBD-81AB-66FD3C7B97C2}</c15:txfldGUID>
                      <c15:f>#REF!</c15:f>
                      <c15:dlblFieldTableCache>
                        <c:ptCount val="1"/>
                        <c:pt idx="0">
                          <c:v>#REF!</c:v>
                        </c:pt>
                      </c15:dlblFieldTableCache>
                    </c15:dlblFTEntry>
                  </c15:dlblFieldTable>
                  <c15:showDataLabelsRange val="0"/>
                </c:ext>
                <c:ext xmlns:c16="http://schemas.microsoft.com/office/drawing/2014/chart" uri="{C3380CC4-5D6E-409C-BE32-E72D297353CC}">
                  <c16:uniqueId val="{0000000B-99E2-4461-AA10-142AF32421C8}"/>
                </c:ext>
              </c:extLst>
            </c:dLbl>
            <c:dLbl>
              <c:idx val="2"/>
              <c:tx>
                <c:strRef>
                  <c:f>#REF!</c:f>
                  <c:strCache>
                    <c:ptCount val="1"/>
                    <c:pt idx="0">
                      <c:v>#REF!</c:v>
                    </c:pt>
                  </c:strCache>
                </c:strRef>
              </c:tx>
              <c:dLblPos val="t"/>
              <c:showLegendKey val="0"/>
              <c:showVal val="0"/>
              <c:showCatName val="0"/>
              <c:showSerName val="0"/>
              <c:showPercent val="0"/>
              <c:showBubbleSize val="0"/>
              <c:extLst>
                <c:ext xmlns:c15="http://schemas.microsoft.com/office/drawing/2012/chart" uri="{CE6537A1-D6FC-4f65-9D91-7224C49458BB}">
                  <c15:dlblFieldTable>
                    <c15:dlblFTEntry>
                      <c15:txfldGUID>{85C22E9E-FE68-4EB3-8515-11878D539F69}</c15:txfldGUID>
                      <c15:f>#REF!</c15:f>
                      <c15:dlblFieldTableCache>
                        <c:ptCount val="1"/>
                        <c:pt idx="0">
                          <c:v>#REF!</c:v>
                        </c:pt>
                      </c15:dlblFieldTableCache>
                    </c15:dlblFTEntry>
                  </c15:dlblFieldTable>
                  <c15:showDataLabelsRange val="0"/>
                </c:ext>
                <c:ext xmlns:c16="http://schemas.microsoft.com/office/drawing/2014/chart" uri="{C3380CC4-5D6E-409C-BE32-E72D297353CC}">
                  <c16:uniqueId val="{0000000C-99E2-4461-AA10-142AF32421C8}"/>
                </c:ext>
              </c:extLst>
            </c:dLbl>
            <c:dLbl>
              <c:idx val="3"/>
              <c:tx>
                <c:strRef>
                  <c:f>#REF!</c:f>
                  <c:strCache>
                    <c:ptCount val="1"/>
                    <c:pt idx="0">
                      <c:v>#REF!</c:v>
                    </c:pt>
                  </c:strCache>
                </c:strRef>
              </c:tx>
              <c:dLblPos val="t"/>
              <c:showLegendKey val="0"/>
              <c:showVal val="0"/>
              <c:showCatName val="0"/>
              <c:showSerName val="0"/>
              <c:showPercent val="0"/>
              <c:showBubbleSize val="0"/>
              <c:extLst>
                <c:ext xmlns:c15="http://schemas.microsoft.com/office/drawing/2012/chart" uri="{CE6537A1-D6FC-4f65-9D91-7224C49458BB}">
                  <c15:dlblFieldTable>
                    <c15:dlblFTEntry>
                      <c15:txfldGUID>{F6D449B6-4B5C-417E-BCE4-A1D1C9132ED0}</c15:txfldGUID>
                      <c15:f>#REF!</c15:f>
                      <c15:dlblFieldTableCache>
                        <c:ptCount val="1"/>
                        <c:pt idx="0">
                          <c:v>#REF!</c:v>
                        </c:pt>
                      </c15:dlblFieldTableCache>
                    </c15:dlblFTEntry>
                  </c15:dlblFieldTable>
                  <c15:showDataLabelsRange val="0"/>
                </c:ext>
                <c:ext xmlns:c16="http://schemas.microsoft.com/office/drawing/2014/chart" uri="{C3380CC4-5D6E-409C-BE32-E72D297353CC}">
                  <c16:uniqueId val="{0000000D-99E2-4461-AA10-142AF32421C8}"/>
                </c:ext>
              </c:extLst>
            </c:dLbl>
            <c:dLbl>
              <c:idx val="4"/>
              <c:tx>
                <c:strRef>
                  <c:f>#REF!</c:f>
                  <c:strCache>
                    <c:ptCount val="1"/>
                    <c:pt idx="0">
                      <c:v>#REF!</c:v>
                    </c:pt>
                  </c:strCache>
                </c:strRef>
              </c:tx>
              <c:dLblPos val="t"/>
              <c:showLegendKey val="0"/>
              <c:showVal val="0"/>
              <c:showCatName val="0"/>
              <c:showSerName val="0"/>
              <c:showPercent val="0"/>
              <c:showBubbleSize val="0"/>
              <c:extLst>
                <c:ext xmlns:c15="http://schemas.microsoft.com/office/drawing/2012/chart" uri="{CE6537A1-D6FC-4f65-9D91-7224C49458BB}">
                  <c15:dlblFieldTable>
                    <c15:dlblFTEntry>
                      <c15:txfldGUID>{7380202B-063D-4C89-9A07-FCDE29C553EE}</c15:txfldGUID>
                      <c15:f>#REF!</c15:f>
                      <c15:dlblFieldTableCache>
                        <c:ptCount val="1"/>
                        <c:pt idx="0">
                          <c:v>#REF!</c:v>
                        </c:pt>
                      </c15:dlblFieldTableCache>
                    </c15:dlblFTEntry>
                  </c15:dlblFieldTable>
                  <c15:showDataLabelsRange val="0"/>
                </c:ext>
                <c:ext xmlns:c16="http://schemas.microsoft.com/office/drawing/2014/chart" uri="{C3380CC4-5D6E-409C-BE32-E72D297353CC}">
                  <c16:uniqueId val="{0000000E-99E2-4461-AA10-142AF32421C8}"/>
                </c:ext>
              </c:extLst>
            </c:dLbl>
            <c:dLbl>
              <c:idx val="8"/>
              <c:tx>
                <c:strRef>
                  <c:f>公会計指標分析・財政指標組合せ分析表!$BX$72</c:f>
                  <c:strCache>
                    <c:ptCount val="1"/>
                    <c:pt idx="0">
                      <c:v>H27</c:v>
                    </c:pt>
                  </c:strCache>
                </c:strRef>
              </c:tx>
              <c:dLblPos val="t"/>
              <c:showLegendKey val="0"/>
              <c:showVal val="1"/>
              <c:showCatName val="0"/>
              <c:showSerName val="0"/>
              <c:showPercent val="0"/>
              <c:showBubbleSize val="0"/>
              <c:extLst>
                <c:ext xmlns:c15="http://schemas.microsoft.com/office/drawing/2012/chart" uri="{CE6537A1-D6FC-4f65-9D91-7224C49458BB}">
                  <c15:dlblFieldTable>
                    <c15:dlblFTEntry>
                      <c15:txfldGUID>{3481C553-6C18-4C70-8C26-C7364BB9C1ED}</c15:txfldGUID>
                      <c15:f>公会計指標分析・財政指標組合せ分析表!$BX$72</c15:f>
                      <c15:dlblFieldTableCache>
                        <c:ptCount val="1"/>
                        <c:pt idx="0">
                          <c:v>H27</c:v>
                        </c:pt>
                      </c15:dlblFieldTableCache>
                    </c15:dlblFTEntry>
                  </c15:dlblFieldTable>
                  <c15:showDataLabelsRange val="0"/>
                </c:ext>
                <c:ext xmlns:c16="http://schemas.microsoft.com/office/drawing/2014/chart" uri="{C3380CC4-5D6E-409C-BE32-E72D297353CC}">
                  <c16:uniqueId val="{0000000F-99E2-4461-AA10-142AF32421C8}"/>
                </c:ext>
              </c:extLst>
            </c:dLbl>
            <c:dLbl>
              <c:idx val="16"/>
              <c:tx>
                <c:strRef>
                  <c:f>公会計指標分析・財政指標組合せ分析表!$CF$72</c:f>
                  <c:strCache>
                    <c:ptCount val="1"/>
                    <c:pt idx="0">
                      <c:v>H28</c:v>
                    </c:pt>
                  </c:strCache>
                </c:strRef>
              </c:tx>
              <c:dLblPos val="t"/>
              <c:showLegendKey val="0"/>
              <c:showVal val="1"/>
              <c:showCatName val="0"/>
              <c:showSerName val="0"/>
              <c:showPercent val="0"/>
              <c:showBubbleSize val="0"/>
              <c:extLst>
                <c:ext xmlns:c15="http://schemas.microsoft.com/office/drawing/2012/chart" uri="{CE6537A1-D6FC-4f65-9D91-7224C49458BB}">
                  <c15:dlblFieldTable>
                    <c15:dlblFTEntry>
                      <c15:txfldGUID>{7732C0BA-8307-4A97-99EB-BA8CCC639140}</c15:txfldGUID>
                      <c15:f>公会計指標分析・財政指標組合せ分析表!$CF$72</c15:f>
                      <c15:dlblFieldTableCache>
                        <c:ptCount val="1"/>
                        <c:pt idx="0">
                          <c:v>H28</c:v>
                        </c:pt>
                      </c15:dlblFieldTableCache>
                    </c15:dlblFTEntry>
                  </c15:dlblFieldTable>
                  <c15:showDataLabelsRange val="0"/>
                </c:ext>
                <c:ext xmlns:c16="http://schemas.microsoft.com/office/drawing/2014/chart" uri="{C3380CC4-5D6E-409C-BE32-E72D297353CC}">
                  <c16:uniqueId val="{00000010-99E2-4461-AA10-142AF32421C8}"/>
                </c:ext>
              </c:extLst>
            </c:dLbl>
            <c:dLbl>
              <c:idx val="24"/>
              <c:tx>
                <c:strRef>
                  <c:f>公会計指標分析・財政指標組合せ分析表!$CN$72</c:f>
                  <c:strCache>
                    <c:ptCount val="1"/>
                    <c:pt idx="0">
                      <c:v>H29</c:v>
                    </c:pt>
                  </c:strCache>
                </c:strRef>
              </c:tx>
              <c:dLblPos val="t"/>
              <c:showLegendKey val="0"/>
              <c:showVal val="1"/>
              <c:showCatName val="0"/>
              <c:showSerName val="0"/>
              <c:showPercent val="0"/>
              <c:showBubbleSize val="0"/>
              <c:extLst>
                <c:ext xmlns:c15="http://schemas.microsoft.com/office/drawing/2012/chart" uri="{CE6537A1-D6FC-4f65-9D91-7224C49458BB}">
                  <c15:dlblFieldTable>
                    <c15:dlblFTEntry>
                      <c15:txfldGUID>{0AE38104-C64B-4B3C-8512-B7E03DB7E2C0}</c15:txfldGUID>
                      <c15:f>公会計指標分析・財政指標組合せ分析表!$CN$72</c15:f>
                      <c15:dlblFieldTableCache>
                        <c:ptCount val="1"/>
                        <c:pt idx="0">
                          <c:v>H29</c:v>
                        </c:pt>
                      </c15:dlblFieldTableCache>
                    </c15:dlblFTEntry>
                  </c15:dlblFieldTable>
                  <c15:showDataLabelsRange val="0"/>
                </c:ext>
                <c:ext xmlns:c16="http://schemas.microsoft.com/office/drawing/2014/chart" uri="{C3380CC4-5D6E-409C-BE32-E72D297353CC}">
                  <c16:uniqueId val="{00000011-99E2-4461-AA10-142AF32421C8}"/>
                </c:ext>
              </c:extLst>
            </c:dLbl>
            <c:dLbl>
              <c:idx val="32"/>
              <c:tx>
                <c:strRef>
                  <c:f>公会計指標分析・財政指標組合せ分析表!$CV$72</c:f>
                  <c:strCache>
                    <c:ptCount val="1"/>
                    <c:pt idx="0">
                      <c:v>H30</c:v>
                    </c:pt>
                  </c:strCache>
                </c:strRef>
              </c:tx>
              <c:dLblPos val="t"/>
              <c:showLegendKey val="0"/>
              <c:showVal val="1"/>
              <c:showCatName val="0"/>
              <c:showSerName val="0"/>
              <c:showPercent val="0"/>
              <c:showBubbleSize val="0"/>
              <c:extLst>
                <c:ext xmlns:c15="http://schemas.microsoft.com/office/drawing/2012/chart" uri="{CE6537A1-D6FC-4f65-9D91-7224C49458BB}">
                  <c15:dlblFieldTable>
                    <c15:dlblFTEntry>
                      <c15:txfldGUID>{23041F98-8E09-48FC-91EA-7C9C7F095489}</c15:txfldGUID>
                      <c15:f>公会計指標分析・財政指標組合せ分析表!$CV$72</c15:f>
                      <c15:dlblFieldTableCache>
                        <c:ptCount val="1"/>
                        <c:pt idx="0">
                          <c:v>H30</c:v>
                        </c:pt>
                      </c15:dlblFieldTableCache>
                    </c15:dlblFTEntry>
                  </c15:dlblFieldTable>
                  <c15:showDataLabelsRange val="0"/>
                </c:ext>
                <c:ext xmlns:c16="http://schemas.microsoft.com/office/drawing/2014/chart" uri="{C3380CC4-5D6E-409C-BE32-E72D297353CC}">
                  <c16:uniqueId val="{00000012-99E2-4461-AA10-142AF32421C8}"/>
                </c:ext>
              </c:extLst>
            </c:dLbl>
            <c:spPr>
              <a:noFill/>
              <a:ln>
                <a:noFill/>
              </a:ln>
              <a:effectLst/>
            </c:spPr>
            <c:txPr>
              <a:bodyPr/>
              <a:lstStyle/>
              <a:p>
                <a:pPr>
                  <a:defRPr sz="900" baseline="0">
                    <a:latin typeface="ＭＳ Ｐゴシック" panose="020B0600070205080204" pitchFamily="50" charset="-128"/>
                    <a:ea typeface="ＭＳ Ｐゴシック" panose="020B0600070205080204" pitchFamily="50" charset="-128"/>
                  </a:defRPr>
                </a:pPr>
                <a:endParaRPr lang="ja-JP"/>
              </a:p>
            </c:txPr>
            <c:dLblPos val="t"/>
            <c:showLegendKey val="0"/>
            <c:showVal val="1"/>
            <c:showCatName val="0"/>
            <c:showSerName val="0"/>
            <c:showPercent val="0"/>
            <c:showBubbleSize val="0"/>
            <c:showLeaderLines val="0"/>
            <c:extLst>
              <c:ext xmlns:c15="http://schemas.microsoft.com/office/drawing/2012/chart" uri="{CE6537A1-D6FC-4f65-9D91-7224C49458BB}">
                <c15:showLeaderLines val="0"/>
              </c:ext>
            </c:extLst>
          </c:dLbls>
          <c:xVal>
            <c:numRef>
              <c:f>公会計指標分析・財政指標組合せ分析表!$BP$79:$DC$79</c:f>
              <c:numCache>
                <c:formatCode>#,##0.0;"▲ "#,##0.0</c:formatCode>
                <c:ptCount val="40"/>
                <c:pt idx="0">
                  <c:v>8.8000000000000007</c:v>
                </c:pt>
                <c:pt idx="8">
                  <c:v>7</c:v>
                </c:pt>
                <c:pt idx="16">
                  <c:v>6.9</c:v>
                </c:pt>
                <c:pt idx="24">
                  <c:v>6.6</c:v>
                </c:pt>
                <c:pt idx="32">
                  <c:v>6.4</c:v>
                </c:pt>
              </c:numCache>
            </c:numRef>
          </c:xVal>
          <c:yVal>
            <c:numRef>
              <c:f>公会計指標分析・財政指標組合せ分析表!$BP$77:$DC$77</c:f>
              <c:numCache>
                <c:formatCode>#,##0.0;"▲ "#,##0.0</c:formatCode>
                <c:ptCount val="40"/>
                <c:pt idx="0">
                  <c:v>45.9</c:v>
                </c:pt>
                <c:pt idx="8">
                  <c:v>33.6</c:v>
                </c:pt>
                <c:pt idx="16">
                  <c:v>35.299999999999997</c:v>
                </c:pt>
                <c:pt idx="24">
                  <c:v>31.9</c:v>
                </c:pt>
                <c:pt idx="32">
                  <c:v>24.2</c:v>
                </c:pt>
              </c:numCache>
            </c:numRef>
          </c:yVal>
          <c:smooth val="0"/>
          <c:extLst>
            <c:ext xmlns:c16="http://schemas.microsoft.com/office/drawing/2014/chart" uri="{C3380CC4-5D6E-409C-BE32-E72D297353CC}">
              <c16:uniqueId val="{00000013-99E2-4461-AA10-142AF32421C8}"/>
            </c:ext>
          </c:extLst>
        </c:ser>
        <c:dLbls>
          <c:showLegendKey val="0"/>
          <c:showVal val="1"/>
          <c:showCatName val="0"/>
          <c:showSerName val="0"/>
          <c:showPercent val="0"/>
          <c:showBubbleSize val="0"/>
        </c:dLbls>
        <c:axId val="220821784"/>
        <c:axId val="470777952"/>
      </c:scatterChart>
      <c:valAx>
        <c:axId val="220821784"/>
        <c:scaling>
          <c:orientation val="minMax"/>
          <c:max val="9"/>
          <c:min val="6.2"/>
        </c:scaling>
        <c:delete val="0"/>
        <c:axPos val="b"/>
        <c:title>
          <c:tx>
            <c:rich>
              <a:bodyPr/>
              <a:lstStyle/>
              <a:p>
                <a:pPr>
                  <a:defRPr/>
                </a:pPr>
                <a:r>
                  <a:rPr lang="ja-JP" altLang="en-US" sz="1050" b="0"/>
                  <a:t>実質公債費比率</a:t>
                </a:r>
              </a:p>
            </c:rich>
          </c:tx>
          <c:layout>
            <c:manualLayout>
              <c:xMode val="edge"/>
              <c:yMode val="edge"/>
              <c:x val="0.46792889130339793"/>
              <c:y val="0.89956963274777912"/>
            </c:manualLayout>
          </c:layout>
          <c:overlay val="0"/>
        </c:title>
        <c:numFmt formatCode="#,##0.0;&quot;▲ &quot;#,##0.0" sourceLinked="0"/>
        <c:majorTickMark val="none"/>
        <c:minorTickMark val="none"/>
        <c:tickLblPos val="low"/>
        <c:spPr>
          <a:ln>
            <a:noFill/>
          </a:ln>
        </c:spPr>
        <c:txPr>
          <a:bodyPr rot="0" vert="horz"/>
          <a:lstStyle/>
          <a:p>
            <a:pPr>
              <a:defRPr sz="800" b="0" i="0" u="none" strike="noStrike" baseline="0">
                <a:solidFill>
                  <a:srgbClr val="000000"/>
                </a:solidFill>
                <a:latin typeface="ＭＳ Ｐゴシック"/>
                <a:ea typeface="ＭＳ Ｐゴシック"/>
                <a:cs typeface="ＭＳ Ｐゴシック"/>
              </a:defRPr>
            </a:pPr>
            <a:endParaRPr lang="ja-JP"/>
          </a:p>
        </c:txPr>
        <c:crossAx val="470777952"/>
        <c:crosses val="autoZero"/>
        <c:crossBetween val="midCat"/>
      </c:valAx>
      <c:valAx>
        <c:axId val="470777952"/>
        <c:scaling>
          <c:orientation val="minMax"/>
          <c:max val="50"/>
          <c:min val="21"/>
        </c:scaling>
        <c:delete val="0"/>
        <c:axPos val="l"/>
        <c:majorGridlines>
          <c:spPr>
            <a:ln>
              <a:solidFill>
                <a:srgbClr val="C0C0C0"/>
              </a:solidFill>
            </a:ln>
          </c:spPr>
        </c:majorGridlines>
        <c:title>
          <c:tx>
            <c:rich>
              <a:bodyPr rot="0" vert="wordArtVertRtl"/>
              <a:lstStyle/>
              <a:p>
                <a:pPr>
                  <a:defRPr/>
                </a:pPr>
                <a:r>
                  <a:rPr lang="ja-JP" altLang="en-US" sz="1050" b="0"/>
                  <a:t>将来負担比率</a:t>
                </a:r>
              </a:p>
            </c:rich>
          </c:tx>
          <c:layout>
            <c:manualLayout>
              <c:xMode val="edge"/>
              <c:yMode val="edge"/>
              <c:x val="1.8286031088186831E-2"/>
              <c:y val="0.25115562968651656"/>
            </c:manualLayout>
          </c:layout>
          <c:overlay val="0"/>
        </c:title>
        <c:numFmt formatCode="#,##0.0;" sourceLinked="0"/>
        <c:majorTickMark val="none"/>
        <c:minorTickMark val="none"/>
        <c:tickLblPos val="low"/>
        <c:spPr>
          <a:ln>
            <a:noFill/>
          </a:ln>
        </c:spPr>
        <c:txPr>
          <a:bodyPr/>
          <a:lstStyle/>
          <a:p>
            <a:pPr>
              <a:defRPr sz="800" baseline="0">
                <a:latin typeface="ＭＳ Ｐゴシック" pitchFamily="50" charset="-128"/>
              </a:defRPr>
            </a:pPr>
            <a:endParaRPr lang="ja-JP"/>
          </a:p>
        </c:txPr>
        <c:crossAx val="220821784"/>
        <c:crosses val="autoZero"/>
        <c:crossBetween val="midCat"/>
      </c:valAx>
      <c:spPr>
        <a:solidFill>
          <a:srgbClr val="E6FFD5"/>
        </a:solidFill>
        <a:ln w="19050">
          <a:solidFill>
            <a:srgbClr val="000000"/>
          </a:solidFill>
        </a:ln>
      </c:spPr>
    </c:plotArea>
    <c:plotVisOnly val="1"/>
    <c:dispBlanksAs val="span"/>
    <c:showDLblsOverMax val="0"/>
  </c:chart>
  <c:spPr>
    <a:ln>
      <a:noFill/>
    </a:ln>
  </c:spPr>
  <c:printSettings>
    <c:headerFooter/>
    <c:pageMargins b="0.75000000000000044" l="0.7000000000000004" r="0.7000000000000004" t="0.75000000000000044" header="0.30000000000000021" footer="0.30000000000000021"/>
    <c:pageSetup/>
  </c:printSettings>
</c:chartSpace>
</file>

<file path=xl/drawings/_rels/drawing4.xml.rels>&#65279;<?xml version="1.0" encoding="utf-8" standalone="yes"?>
<Relationships xmlns="http://schemas.openxmlformats.org/package/2006/relationships">
  <Relationship Id="rId1" Type="http://schemas.openxmlformats.org/officeDocument/2006/relationships/chart" Target="../charts/chart1.xml" />
</Relationships>
</file>

<file path=xl/drawings/_rels/drawing8.xml.rels>&#65279;<?xml version="1.0" encoding="utf-8" standalone="yes"?>
<Relationships xmlns="http://schemas.openxmlformats.org/package/2006/relationships">
  <Relationship Id="rId1" Type="http://schemas.openxmlformats.org/officeDocument/2006/relationships/chart" Target="../charts/chart2.xml" />
</Relationships>
</file>

<file path=xl/drawings/_rels/drawing9.xml.rels>&#65279;<?xml version="1.0" encoding="utf-8" standalone="yes"?>
<Relationships xmlns="http://schemas.openxmlformats.org/package/2006/relationships">
  <Relationship Id="rId1" Type="http://schemas.openxmlformats.org/officeDocument/2006/relationships/chart" Target="../charts/chart3.xml" />
</Relationships>
</file>

<file path=xl/drawings/_rels/drawing10.xml.rels>&#65279;<?xml version="1.0" encoding="utf-8" standalone="yes"?>
<Relationships xmlns="http://schemas.openxmlformats.org/package/2006/relationships">
  <Relationship Id="rId1" Type="http://schemas.openxmlformats.org/officeDocument/2006/relationships/chart" Target="../charts/chart4.xml" />
</Relationships>
</file>

<file path=xl/drawings/_rels/drawing11.xml.rels>&#65279;<?xml version="1.0" encoding="utf-8" standalone="yes"?>
<Relationships xmlns="http://schemas.openxmlformats.org/package/2006/relationships">
  <Relationship Id="rId1" Type="http://schemas.openxmlformats.org/officeDocument/2006/relationships/chart" Target="../charts/chart5.xml" />
</Relationships>
</file>

<file path=xl/drawings/_rels/drawing12.xml.rels>&#65279;<?xml version="1.0" encoding="utf-8" standalone="yes"?>
<Relationships xmlns="http://schemas.openxmlformats.org/package/2006/relationships">
  <Relationship Id="rId1" Type="http://schemas.openxmlformats.org/officeDocument/2006/relationships/chart" Target="../charts/chart6.xml" />
</Relationships>
</file>

<file path=xl/drawings/_rels/drawing13.xml.rels>&#65279;<?xml version="1.0" encoding="utf-8" standalone="yes"?>
<Relationships xmlns="http://schemas.openxmlformats.org/package/2006/relationships">
  <Relationship Id="rId2" Type="http://schemas.openxmlformats.org/officeDocument/2006/relationships/chart" Target="../charts/chart8.xml" />
  <Relationship Id="rId1" Type="http://schemas.openxmlformats.org/officeDocument/2006/relationships/chart" Target="../charts/chart7.xml" />
</Relationships>
</file>

<file path=xl/drawings/drawing1.xml><?xml version="1.0" encoding="utf-8"?>
<xdr:wsDr xmlns:xdr="http://schemas.openxmlformats.org/drawingml/2006/spreadsheetDrawing" xmlns:a="http://schemas.openxmlformats.org/drawingml/2006/main">
  <xdr:twoCellAnchor>
    <xdr:from>
      <xdr:col>45</xdr:col>
      <xdr:colOff>38100</xdr:colOff>
      <xdr:row>29</xdr:row>
      <xdr:rowOff>19050</xdr:rowOff>
    </xdr:from>
    <xdr:to>
      <xdr:col>47</xdr:col>
      <xdr:colOff>104775</xdr:colOff>
      <xdr:row>31</xdr:row>
      <xdr:rowOff>114300</xdr:rowOff>
    </xdr:to>
    <xdr:sp macro="" textlink="">
      <xdr:nvSpPr>
        <xdr:cNvPr id="2" name="AutoShape 1">
          <a:extLst>
            <a:ext uri="{FF2B5EF4-FFF2-40B4-BE49-F238E27FC236}">
              <a16:creationId xmlns:a16="http://schemas.microsoft.com/office/drawing/2014/main" id="{00000000-0008-0000-0100-000002000000}"/>
            </a:ext>
          </a:extLst>
        </xdr:cNvPr>
        <xdr:cNvSpPr>
          <a:spLocks noChangeArrowheads="1"/>
        </xdr:cNvSpPr>
      </xdr:nvSpPr>
      <xdr:spPr bwMode="auto">
        <a:xfrm rot="5400000">
          <a:off x="5576888" y="4481512"/>
          <a:ext cx="381000" cy="314325"/>
        </a:xfrm>
        <a:prstGeom prst="bracketPair">
          <a:avLst>
            <a:gd name="adj" fmla="val 16667"/>
          </a:avLst>
        </a:prstGeom>
        <a:noFill/>
        <a:ln w="9525">
          <a:solidFill>
            <a:srgbClr val="000000"/>
          </a:solidFill>
          <a:round/>
          <a:headEnd/>
          <a:tailEnd/>
        </a:ln>
      </xdr:spPr>
    </xdr:sp>
    <xdr:clientData/>
  </xdr:twoCellAnchor>
  <xdr:twoCellAnchor>
    <xdr:from>
      <xdr:col>63</xdr:col>
      <xdr:colOff>0</xdr:colOff>
      <xdr:row>38</xdr:row>
      <xdr:rowOff>28575</xdr:rowOff>
    </xdr:from>
    <xdr:to>
      <xdr:col>64</xdr:col>
      <xdr:colOff>9525</xdr:colOff>
      <xdr:row>41</xdr:row>
      <xdr:rowOff>0</xdr:rowOff>
    </xdr:to>
    <xdr:sp macro="" textlink="">
      <xdr:nvSpPr>
        <xdr:cNvPr id="3" name="AutoShape 2">
          <a:extLst>
            <a:ext uri="{FF2B5EF4-FFF2-40B4-BE49-F238E27FC236}">
              <a16:creationId xmlns:a16="http://schemas.microsoft.com/office/drawing/2014/main" id="{00000000-0008-0000-0100-000003000000}"/>
            </a:ext>
          </a:extLst>
        </xdr:cNvPr>
        <xdr:cNvSpPr>
          <a:spLocks/>
        </xdr:cNvSpPr>
      </xdr:nvSpPr>
      <xdr:spPr bwMode="auto">
        <a:xfrm>
          <a:off x="7800975" y="5743575"/>
          <a:ext cx="133350" cy="400050"/>
        </a:xfrm>
        <a:prstGeom prst="leftBrace">
          <a:avLst>
            <a:gd name="adj1" fmla="val 25000"/>
            <a:gd name="adj2" fmla="val 50000"/>
          </a:avLst>
        </a:prstGeom>
        <a:noFill/>
        <a:ln w="9525">
          <a:solidFill>
            <a:srgbClr val="000000"/>
          </a:solidFill>
          <a:round/>
          <a:headEnd/>
          <a:tailEnd/>
        </a:ln>
      </xdr:spPr>
    </xdr:sp>
    <xdr:clientData/>
  </xdr:twoCellAnchor>
</xdr:wsDr>
</file>

<file path=xl/drawings/drawing2.xml><?xml version="1.0" encoding="utf-8"?>
<xdr:wsDr xmlns:xdr="http://schemas.openxmlformats.org/drawingml/2006/spreadsheetDrawing" xmlns:a="http://schemas.openxmlformats.org/drawingml/2006/main">
  <xdr:twoCellAnchor>
    <xdr:from>
      <xdr:col>3</xdr:col>
      <xdr:colOff>95250</xdr:colOff>
      <xdr:row>2</xdr:row>
      <xdr:rowOff>76200</xdr:rowOff>
    </xdr:from>
    <xdr:to>
      <xdr:col>64</xdr:col>
      <xdr:colOff>12700</xdr:colOff>
      <xdr:row>6</xdr:row>
      <xdr:rowOff>25400</xdr:rowOff>
    </xdr:to>
    <xdr:sp macro="" textlink="">
      <xdr:nvSpPr>
        <xdr:cNvPr id="2" name="正方形/長方形 1">
          <a:extLst>
            <a:ext uri="{FF2B5EF4-FFF2-40B4-BE49-F238E27FC236}">
              <a16:creationId xmlns:a16="http://schemas.microsoft.com/office/drawing/2014/main" id="{00000000-0008-0000-0300-000002000000}"/>
            </a:ext>
          </a:extLst>
        </xdr:cNvPr>
        <xdr:cNvSpPr/>
      </xdr:nvSpPr>
      <xdr:spPr>
        <a:xfrm>
          <a:off x="723900" y="419100"/>
          <a:ext cx="12700000" cy="635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l"/>
          <a:r>
            <a:rPr kumimoji="1" lang="ja-JP" altLang="en-US" sz="3200" b="1">
              <a:solidFill>
                <a:sysClr val="windowText" lastClr="000000"/>
              </a:solidFill>
              <a:latin typeface="ＭＳ Ｐゴシック" panose="020B0600070205080204" pitchFamily="50" charset="-128"/>
              <a:ea typeface="ＭＳ Ｐゴシック" panose="020B0600070205080204" pitchFamily="50" charset="-128"/>
            </a:rPr>
            <a:t>（</a:t>
          </a:r>
          <a:r>
            <a:rPr kumimoji="1" lang="en-US" altLang="ja-JP" sz="3200" b="1">
              <a:solidFill>
                <a:sysClr val="windowText" lastClr="000000"/>
              </a:solidFill>
              <a:latin typeface="ＭＳ Ｐゴシック" panose="020B0600070205080204" pitchFamily="50" charset="-128"/>
              <a:ea typeface="ＭＳ Ｐゴシック" panose="020B0600070205080204" pitchFamily="50" charset="-128"/>
            </a:rPr>
            <a:t>3</a:t>
          </a:r>
          <a:r>
            <a:rPr kumimoji="1" lang="ja-JP" altLang="en-US" sz="3200" b="1">
              <a:solidFill>
                <a:sysClr val="windowText" lastClr="000000"/>
              </a:solidFill>
              <a:latin typeface="ＭＳ Ｐゴシック" panose="020B0600070205080204" pitchFamily="50" charset="-128"/>
              <a:ea typeface="ＭＳ Ｐゴシック" panose="020B0600070205080204" pitchFamily="50" charset="-128"/>
            </a:rPr>
            <a:t>）市町村財政比較分析表</a:t>
          </a:r>
          <a:r>
            <a:rPr kumimoji="1" lang="en-US" altLang="ja-JP" sz="3200" b="1">
              <a:solidFill>
                <a:sysClr val="windowText" lastClr="000000"/>
              </a:solidFill>
              <a:latin typeface="ＭＳ Ｐゴシック" panose="020B0600070205080204" pitchFamily="50" charset="-128"/>
              <a:ea typeface="ＭＳ Ｐゴシック" panose="020B0600070205080204" pitchFamily="50" charset="-128"/>
            </a:rPr>
            <a:t>(</a:t>
          </a:r>
          <a:r>
            <a:rPr kumimoji="1" lang="ja-JP" altLang="en-US" sz="3200" b="1">
              <a:solidFill>
                <a:sysClr val="windowText" lastClr="000000"/>
              </a:solidFill>
              <a:latin typeface="ＭＳ Ｐゴシック" panose="020B0600070205080204" pitchFamily="50" charset="-128"/>
              <a:ea typeface="ＭＳ Ｐゴシック" panose="020B0600070205080204" pitchFamily="50" charset="-128"/>
            </a:rPr>
            <a:t>普通会計決算</a:t>
          </a:r>
          <a:r>
            <a:rPr kumimoji="1" lang="en-US" altLang="ja-JP" sz="3200" b="1">
              <a:solidFill>
                <a:sysClr val="windowText" lastClr="000000"/>
              </a:solidFill>
              <a:latin typeface="ＭＳ Ｐゴシック" panose="020B0600070205080204" pitchFamily="50" charset="-128"/>
              <a:ea typeface="ＭＳ Ｐゴシック" panose="020B0600070205080204" pitchFamily="50" charset="-128"/>
            </a:rPr>
            <a:t>)</a:t>
          </a:r>
          <a:endParaRPr kumimoji="1" lang="ja-JP" altLang="en-US" sz="3200" b="1">
            <a:solidFill>
              <a:sysClr val="windowText" lastClr="000000"/>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96</xdr:col>
      <xdr:colOff>76200</xdr:colOff>
      <xdr:row>2</xdr:row>
      <xdr:rowOff>63500</xdr:rowOff>
    </xdr:from>
    <xdr:to>
      <xdr:col>115</xdr:col>
      <xdr:colOff>25400</xdr:colOff>
      <xdr:row>5</xdr:row>
      <xdr:rowOff>107950</xdr:rowOff>
    </xdr:to>
    <xdr:sp macro="" textlink="">
      <xdr:nvSpPr>
        <xdr:cNvPr id="3" name="正方形/長方形 2">
          <a:extLst>
            <a:ext uri="{FF2B5EF4-FFF2-40B4-BE49-F238E27FC236}">
              <a16:creationId xmlns:a16="http://schemas.microsoft.com/office/drawing/2014/main" id="{00000000-0008-0000-0300-000003000000}"/>
            </a:ext>
          </a:extLst>
        </xdr:cNvPr>
        <xdr:cNvSpPr/>
      </xdr:nvSpPr>
      <xdr:spPr>
        <a:xfrm>
          <a:off x="20193000" y="406400"/>
          <a:ext cx="3930650" cy="558800"/>
        </a:xfrm>
        <a:prstGeom prst="rect">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96</xdr:col>
      <xdr:colOff>101600</xdr:colOff>
      <xdr:row>2</xdr:row>
      <xdr:rowOff>88900</xdr:rowOff>
    </xdr:from>
    <xdr:to>
      <xdr:col>115</xdr:col>
      <xdr:colOff>6350</xdr:colOff>
      <xdr:row>5</xdr:row>
      <xdr:rowOff>82550</xdr:rowOff>
    </xdr:to>
    <xdr:sp macro="" textlink="">
      <xdr:nvSpPr>
        <xdr:cNvPr id="4" name="正方形/長方形 3">
          <a:extLst>
            <a:ext uri="{FF2B5EF4-FFF2-40B4-BE49-F238E27FC236}">
              <a16:creationId xmlns:a16="http://schemas.microsoft.com/office/drawing/2014/main" id="{00000000-0008-0000-0300-000004000000}"/>
            </a:ext>
          </a:extLst>
        </xdr:cNvPr>
        <xdr:cNvSpPr/>
      </xdr:nvSpPr>
      <xdr:spPr>
        <a:xfrm>
          <a:off x="20218400" y="431800"/>
          <a:ext cx="3886200" cy="508000"/>
        </a:xfrm>
        <a:prstGeom prst="rect">
          <a:avLst/>
        </a:prstGeom>
        <a:solidFill>
          <a:srgbClr val="FF0000"/>
        </a:solidFill>
        <a:ln w="9525">
          <a:solidFill>
            <a:srgbClr val="FFFFFF"/>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96</xdr:col>
      <xdr:colOff>127000</xdr:colOff>
      <xdr:row>2</xdr:row>
      <xdr:rowOff>114300</xdr:rowOff>
    </xdr:from>
    <xdr:to>
      <xdr:col>114</xdr:col>
      <xdr:colOff>184150</xdr:colOff>
      <xdr:row>5</xdr:row>
      <xdr:rowOff>57150</xdr:rowOff>
    </xdr:to>
    <xdr:sp macro="" textlink="">
      <xdr:nvSpPr>
        <xdr:cNvPr id="5" name="正方形/長方形 4">
          <a:extLst>
            <a:ext uri="{FF2B5EF4-FFF2-40B4-BE49-F238E27FC236}">
              <a16:creationId xmlns:a16="http://schemas.microsoft.com/office/drawing/2014/main" id="{00000000-0008-0000-0300-000005000000}"/>
            </a:ext>
          </a:extLst>
        </xdr:cNvPr>
        <xdr:cNvSpPr/>
      </xdr:nvSpPr>
      <xdr:spPr>
        <a:xfrm>
          <a:off x="20243800" y="457200"/>
          <a:ext cx="3829050" cy="457200"/>
        </a:xfrm>
        <a:prstGeom prst="rect">
          <a:avLst/>
        </a:prstGeom>
        <a:solidFill>
          <a:srgbClr val="FF0000"/>
        </a:solidFill>
        <a:ln w="3175">
          <a:solidFill>
            <a:srgbClr val="FFFFFF"/>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2000" b="1">
              <a:solidFill>
                <a:srgbClr val="FFFFFF"/>
              </a:solidFill>
              <a:latin typeface="ＭＳ ゴシック" panose="020B0609070205080204" pitchFamily="49" charset="-128"/>
              <a:ea typeface="ＭＳ ゴシック" panose="020B0609070205080204" pitchFamily="49" charset="-128"/>
            </a:rPr>
            <a:t>京都府京田辺市</a:t>
          </a:r>
        </a:p>
      </xdr:txBody>
    </xdr:sp>
    <xdr:clientData/>
  </xdr:twoCellAnchor>
  <xdr:twoCellAnchor>
    <xdr:from>
      <xdr:col>83</xdr:col>
      <xdr:colOff>6350</xdr:colOff>
      <xdr:row>2</xdr:row>
      <xdr:rowOff>63500</xdr:rowOff>
    </xdr:from>
    <xdr:to>
      <xdr:col>95</xdr:col>
      <xdr:colOff>152400</xdr:colOff>
      <xdr:row>5</xdr:row>
      <xdr:rowOff>107950</xdr:rowOff>
    </xdr:to>
    <xdr:sp macro="" textlink="">
      <xdr:nvSpPr>
        <xdr:cNvPr id="6" name="正方形/長方形 5">
          <a:extLst>
            <a:ext uri="{FF2B5EF4-FFF2-40B4-BE49-F238E27FC236}">
              <a16:creationId xmlns:a16="http://schemas.microsoft.com/office/drawing/2014/main" id="{00000000-0008-0000-0300-000006000000}"/>
            </a:ext>
          </a:extLst>
        </xdr:cNvPr>
        <xdr:cNvSpPr/>
      </xdr:nvSpPr>
      <xdr:spPr>
        <a:xfrm>
          <a:off x="17399000" y="406400"/>
          <a:ext cx="2660650" cy="558800"/>
        </a:xfrm>
        <a:prstGeom prst="rect">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83</xdr:col>
      <xdr:colOff>31750</xdr:colOff>
      <xdr:row>2</xdr:row>
      <xdr:rowOff>88900</xdr:rowOff>
    </xdr:from>
    <xdr:to>
      <xdr:col>95</xdr:col>
      <xdr:colOff>133350</xdr:colOff>
      <xdr:row>5</xdr:row>
      <xdr:rowOff>82550</xdr:rowOff>
    </xdr:to>
    <xdr:sp macro="" textlink="">
      <xdr:nvSpPr>
        <xdr:cNvPr id="7" name="正方形/長方形 6">
          <a:extLst>
            <a:ext uri="{FF2B5EF4-FFF2-40B4-BE49-F238E27FC236}">
              <a16:creationId xmlns:a16="http://schemas.microsoft.com/office/drawing/2014/main" id="{00000000-0008-0000-0300-000007000000}"/>
            </a:ext>
          </a:extLst>
        </xdr:cNvPr>
        <xdr:cNvSpPr/>
      </xdr:nvSpPr>
      <xdr:spPr>
        <a:xfrm>
          <a:off x="17424400" y="431800"/>
          <a:ext cx="2616200" cy="508000"/>
        </a:xfrm>
        <a:prstGeom prst="rect">
          <a:avLst/>
        </a:prstGeom>
        <a:solidFill>
          <a:srgbClr val="FF0000"/>
        </a:solidFill>
        <a:ln w="9525">
          <a:solidFill>
            <a:srgbClr val="FFFFFF"/>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83</xdr:col>
      <xdr:colOff>57150</xdr:colOff>
      <xdr:row>2</xdr:row>
      <xdr:rowOff>114300</xdr:rowOff>
    </xdr:from>
    <xdr:to>
      <xdr:col>95</xdr:col>
      <xdr:colOff>101600</xdr:colOff>
      <xdr:row>5</xdr:row>
      <xdr:rowOff>57150</xdr:rowOff>
    </xdr:to>
    <xdr:sp macro="" textlink="">
      <xdr:nvSpPr>
        <xdr:cNvPr id="8" name="正方形/長方形 7">
          <a:extLst>
            <a:ext uri="{FF2B5EF4-FFF2-40B4-BE49-F238E27FC236}">
              <a16:creationId xmlns:a16="http://schemas.microsoft.com/office/drawing/2014/main" id="{00000000-0008-0000-0300-000008000000}"/>
            </a:ext>
          </a:extLst>
        </xdr:cNvPr>
        <xdr:cNvSpPr/>
      </xdr:nvSpPr>
      <xdr:spPr>
        <a:xfrm>
          <a:off x="17449800" y="457200"/>
          <a:ext cx="2559050" cy="457200"/>
        </a:xfrm>
        <a:prstGeom prst="rect">
          <a:avLst/>
        </a:prstGeom>
        <a:solidFill>
          <a:srgbClr val="FF0000"/>
        </a:solidFill>
        <a:ln w="3175">
          <a:solidFill>
            <a:srgbClr val="FFFFFF"/>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2000" b="1">
              <a:solidFill>
                <a:srgbClr val="FFFFFF"/>
              </a:solidFill>
              <a:latin typeface="ＭＳ ゴシック" panose="020B0609070205080204" pitchFamily="49" charset="-128"/>
              <a:ea typeface="ＭＳ ゴシック" panose="020B0609070205080204" pitchFamily="49" charset="-128"/>
            </a:rPr>
            <a:t>平成</a:t>
          </a:r>
          <a:r>
            <a:rPr kumimoji="1" lang="en-US" altLang="ja-JP" sz="2000" b="1">
              <a:solidFill>
                <a:srgbClr val="FFFFFF"/>
              </a:solidFill>
              <a:latin typeface="ＭＳ ゴシック" panose="020B0609070205080204" pitchFamily="49" charset="-128"/>
              <a:ea typeface="ＭＳ ゴシック" panose="020B0609070205080204" pitchFamily="49" charset="-128"/>
            </a:rPr>
            <a:t>30</a:t>
          </a:r>
          <a:r>
            <a:rPr kumimoji="1" lang="ja-JP" altLang="en-US" sz="2000" b="1">
              <a:solidFill>
                <a:srgbClr val="FFFFFF"/>
              </a:solidFill>
              <a:latin typeface="ＭＳ ゴシック" panose="020B0609070205080204" pitchFamily="49" charset="-128"/>
              <a:ea typeface="ＭＳ ゴシック" panose="020B0609070205080204" pitchFamily="49" charset="-128"/>
            </a:rPr>
            <a:t>年度</a:t>
          </a:r>
        </a:p>
      </xdr:txBody>
    </xdr:sp>
    <xdr:clientData/>
  </xdr:twoCellAnchor>
  <xdr:twoCellAnchor>
    <xdr:from>
      <xdr:col>3</xdr:col>
      <xdr:colOff>196850</xdr:colOff>
      <xdr:row>7</xdr:row>
      <xdr:rowOff>6350</xdr:rowOff>
    </xdr:from>
    <xdr:to>
      <xdr:col>50</xdr:col>
      <xdr:colOff>0</xdr:colOff>
      <xdr:row>17</xdr:row>
      <xdr:rowOff>50800</xdr:rowOff>
    </xdr:to>
    <xdr:sp macro="" textlink="">
      <xdr:nvSpPr>
        <xdr:cNvPr id="9" name="正方形/長方形 8">
          <a:extLst>
            <a:ext uri="{FF2B5EF4-FFF2-40B4-BE49-F238E27FC236}">
              <a16:creationId xmlns:a16="http://schemas.microsoft.com/office/drawing/2014/main" id="{00000000-0008-0000-0300-000009000000}"/>
            </a:ext>
          </a:extLst>
        </xdr:cNvPr>
        <xdr:cNvSpPr/>
      </xdr:nvSpPr>
      <xdr:spPr>
        <a:xfrm>
          <a:off x="825500" y="1206500"/>
          <a:ext cx="9652000" cy="1758950"/>
        </a:xfrm>
        <a:prstGeom prst="rect">
          <a:avLst/>
        </a:prstGeom>
        <a:solidFill>
          <a:srgbClr val="FFFFFF"/>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4</xdr:col>
      <xdr:colOff>114300</xdr:colOff>
      <xdr:row>7</xdr:row>
      <xdr:rowOff>38100</xdr:rowOff>
    </xdr:from>
    <xdr:to>
      <xdr:col>11</xdr:col>
      <xdr:colOff>44450</xdr:colOff>
      <xdr:row>17</xdr:row>
      <xdr:rowOff>38100</xdr:rowOff>
    </xdr:to>
    <xdr:sp macro="" textlink="">
      <xdr:nvSpPr>
        <xdr:cNvPr id="10" name="正方形/長方形 9">
          <a:extLst>
            <a:ext uri="{FF2B5EF4-FFF2-40B4-BE49-F238E27FC236}">
              <a16:creationId xmlns:a16="http://schemas.microsoft.com/office/drawing/2014/main" id="{00000000-0008-0000-0300-00000A000000}"/>
            </a:ext>
          </a:extLst>
        </xdr:cNvPr>
        <xdr:cNvSpPr/>
      </xdr:nvSpPr>
      <xdr:spPr>
        <a:xfrm>
          <a:off x="952500" y="1238250"/>
          <a:ext cx="1397000" cy="17145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dist"/>
          <a:r>
            <a:rPr kumimoji="1" lang="ja-JP" altLang="en-US" sz="1100" b="1">
              <a:solidFill>
                <a:srgbClr val="000000"/>
              </a:solidFill>
              <a:latin typeface="ＭＳ ゴシック" panose="020B0609070205080204" pitchFamily="49" charset="-128"/>
              <a:ea typeface="ＭＳ ゴシック" panose="020B0609070205080204" pitchFamily="49" charset="-128"/>
            </a:rPr>
            <a:t>人口
　うち日本人
面積
歳入総額
歳出総額
実質収支
標準財政規模
地方債現在高</a:t>
          </a:r>
        </a:p>
      </xdr:txBody>
    </xdr:sp>
    <xdr:clientData/>
  </xdr:twoCellAnchor>
  <xdr:twoCellAnchor>
    <xdr:from>
      <xdr:col>10</xdr:col>
      <xdr:colOff>190500</xdr:colOff>
      <xdr:row>7</xdr:row>
      <xdr:rowOff>38100</xdr:rowOff>
    </xdr:from>
    <xdr:to>
      <xdr:col>16</xdr:col>
      <xdr:colOff>203200</xdr:colOff>
      <xdr:row>17</xdr:row>
      <xdr:rowOff>38100</xdr:rowOff>
    </xdr:to>
    <xdr:sp macro="" textlink="">
      <xdr:nvSpPr>
        <xdr:cNvPr id="11" name="正方形/長方形 10">
          <a:extLst>
            <a:ext uri="{FF2B5EF4-FFF2-40B4-BE49-F238E27FC236}">
              <a16:creationId xmlns:a16="http://schemas.microsoft.com/office/drawing/2014/main" id="{00000000-0008-0000-0300-00000B000000}"/>
            </a:ext>
          </a:extLst>
        </xdr:cNvPr>
        <xdr:cNvSpPr/>
      </xdr:nvSpPr>
      <xdr:spPr>
        <a:xfrm>
          <a:off x="2286000" y="1238250"/>
          <a:ext cx="1270000" cy="17145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100" b="1">
              <a:solidFill>
                <a:srgbClr val="000000"/>
              </a:solidFill>
              <a:latin typeface="ＭＳ ゴシック" panose="020B0609070205080204" pitchFamily="49" charset="-128"/>
              <a:ea typeface="ＭＳ ゴシック" panose="020B0609070205080204" pitchFamily="49" charset="-128"/>
            </a:rPr>
            <a:t>69,804
68,796
42.92
24,064,223
23,415,912
508,627
14,739,896
19,782,803</a:t>
          </a:r>
          <a:endParaRPr kumimoji="1" lang="ja-JP" altLang="en-US" sz="1100" b="1">
            <a:solidFill>
              <a:srgbClr val="000000"/>
            </a:solidFill>
            <a:latin typeface="ＭＳ ゴシック" panose="020B0609070205080204" pitchFamily="49" charset="-128"/>
            <a:ea typeface="ＭＳ ゴシック" panose="020B0609070205080204" pitchFamily="49" charset="-128"/>
          </a:endParaRPr>
        </a:p>
      </xdr:txBody>
    </xdr:sp>
    <xdr:clientData/>
  </xdr:twoCellAnchor>
  <xdr:twoCellAnchor>
    <xdr:from>
      <xdr:col>17</xdr:col>
      <xdr:colOff>57150</xdr:colOff>
      <xdr:row>7</xdr:row>
      <xdr:rowOff>38100</xdr:rowOff>
    </xdr:from>
    <xdr:to>
      <xdr:col>24</xdr:col>
      <xdr:colOff>114300</xdr:colOff>
      <xdr:row>17</xdr:row>
      <xdr:rowOff>38100</xdr:rowOff>
    </xdr:to>
    <xdr:sp macro="" textlink="">
      <xdr:nvSpPr>
        <xdr:cNvPr id="12" name="正方形/長方形 11">
          <a:extLst>
            <a:ext uri="{FF2B5EF4-FFF2-40B4-BE49-F238E27FC236}">
              <a16:creationId xmlns:a16="http://schemas.microsoft.com/office/drawing/2014/main" id="{00000000-0008-0000-0300-00000C000000}"/>
            </a:ext>
          </a:extLst>
        </xdr:cNvPr>
        <xdr:cNvSpPr/>
      </xdr:nvSpPr>
      <xdr:spPr>
        <a:xfrm>
          <a:off x="3619500" y="1238250"/>
          <a:ext cx="1524000" cy="17145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l"/>
          <a:r>
            <a:rPr kumimoji="1" lang="ja-JP" altLang="en-US" sz="1100" b="1">
              <a:solidFill>
                <a:srgbClr val="000000"/>
              </a:solidFill>
              <a:latin typeface="ＭＳ ゴシック" panose="020B0609070205080204" pitchFamily="49" charset="-128"/>
              <a:ea typeface="ＭＳ ゴシック" panose="020B0609070205080204" pitchFamily="49" charset="-128"/>
            </a:rPr>
            <a:t>人</a:t>
          </a:r>
          <a:r>
            <a:rPr kumimoji="1" lang="en-US" altLang="ja-JP" sz="1100" b="1">
              <a:solidFill>
                <a:srgbClr val="000000"/>
              </a:solidFill>
              <a:latin typeface="ＭＳ ゴシック" panose="020B0609070205080204" pitchFamily="49" charset="-128"/>
              <a:ea typeface="ＭＳ ゴシック" panose="020B0609070205080204" pitchFamily="49" charset="-128"/>
            </a:rPr>
            <a:t>(H31.1.1</a:t>
          </a:r>
          <a:r>
            <a:rPr kumimoji="1" lang="ja-JP" altLang="en-US" sz="1100" b="1">
              <a:solidFill>
                <a:srgbClr val="000000"/>
              </a:solidFill>
              <a:latin typeface="ＭＳ ゴシック" panose="020B0609070205080204" pitchFamily="49" charset="-128"/>
              <a:ea typeface="ＭＳ ゴシック" panose="020B0609070205080204" pitchFamily="49" charset="-128"/>
            </a:rPr>
            <a:t>現在</a:t>
          </a:r>
          <a:r>
            <a:rPr kumimoji="1" lang="en-US" altLang="ja-JP" sz="1100" b="1">
              <a:solidFill>
                <a:srgbClr val="000000"/>
              </a:solidFill>
              <a:latin typeface="ＭＳ ゴシック" panose="020B0609070205080204" pitchFamily="49" charset="-128"/>
              <a:ea typeface="ＭＳ ゴシック" panose="020B0609070205080204" pitchFamily="49" charset="-128"/>
            </a:rPr>
            <a:t>)
</a:t>
          </a:r>
          <a:r>
            <a:rPr kumimoji="1" lang="ja-JP" altLang="en-US" sz="1100" b="1">
              <a:solidFill>
                <a:srgbClr val="000000"/>
              </a:solidFill>
              <a:latin typeface="ＭＳ ゴシック" panose="020B0609070205080204" pitchFamily="49" charset="-128"/>
              <a:ea typeface="ＭＳ ゴシック" panose="020B0609070205080204" pitchFamily="49" charset="-128"/>
            </a:rPr>
            <a:t>人</a:t>
          </a:r>
          <a:r>
            <a:rPr kumimoji="1" lang="en-US" altLang="ja-JP" sz="1100" b="1">
              <a:solidFill>
                <a:srgbClr val="000000"/>
              </a:solidFill>
              <a:latin typeface="ＭＳ ゴシック" panose="020B0609070205080204" pitchFamily="49" charset="-128"/>
              <a:ea typeface="ＭＳ ゴシック" panose="020B0609070205080204" pitchFamily="49" charset="-128"/>
            </a:rPr>
            <a:t>(H31.1.1</a:t>
          </a:r>
          <a:r>
            <a:rPr kumimoji="1" lang="ja-JP" altLang="en-US" sz="1100" b="1">
              <a:solidFill>
                <a:srgbClr val="000000"/>
              </a:solidFill>
              <a:latin typeface="ＭＳ ゴシック" panose="020B0609070205080204" pitchFamily="49" charset="-128"/>
              <a:ea typeface="ＭＳ ゴシック" panose="020B0609070205080204" pitchFamily="49" charset="-128"/>
            </a:rPr>
            <a:t>現在</a:t>
          </a:r>
          <a:r>
            <a:rPr kumimoji="1" lang="en-US" altLang="ja-JP" sz="1100" b="1">
              <a:solidFill>
                <a:srgbClr val="000000"/>
              </a:solidFill>
              <a:latin typeface="ＭＳ ゴシック" panose="020B0609070205080204" pitchFamily="49" charset="-128"/>
              <a:ea typeface="ＭＳ ゴシック" panose="020B0609070205080204" pitchFamily="49" charset="-128"/>
            </a:rPr>
            <a:t>)
</a:t>
          </a:r>
          <a:r>
            <a:rPr kumimoji="1" lang="ja-JP" altLang="en-US" sz="1100" b="1">
              <a:solidFill>
                <a:srgbClr val="000000"/>
              </a:solidFill>
              <a:latin typeface="ＭＳ ゴシック" panose="020B0609070205080204" pitchFamily="49" charset="-128"/>
              <a:ea typeface="ＭＳ ゴシック" panose="020B0609070205080204" pitchFamily="49" charset="-128"/>
            </a:rPr>
            <a:t>ｋ㎡
千円
千円
千円
千円
千円</a:t>
          </a:r>
        </a:p>
      </xdr:txBody>
    </xdr:sp>
    <xdr:clientData/>
  </xdr:twoCellAnchor>
  <xdr:twoCellAnchor>
    <xdr:from>
      <xdr:col>24</xdr:col>
      <xdr:colOff>114300</xdr:colOff>
      <xdr:row>7</xdr:row>
      <xdr:rowOff>57150</xdr:rowOff>
    </xdr:from>
    <xdr:to>
      <xdr:col>34</xdr:col>
      <xdr:colOff>50800</xdr:colOff>
      <xdr:row>13</xdr:row>
      <xdr:rowOff>44450</xdr:rowOff>
    </xdr:to>
    <xdr:sp macro="" textlink="">
      <xdr:nvSpPr>
        <xdr:cNvPr id="13" name="正方形/長方形 12">
          <a:extLst>
            <a:ext uri="{FF2B5EF4-FFF2-40B4-BE49-F238E27FC236}">
              <a16:creationId xmlns:a16="http://schemas.microsoft.com/office/drawing/2014/main" id="{00000000-0008-0000-0300-00000D000000}"/>
            </a:ext>
          </a:extLst>
        </xdr:cNvPr>
        <xdr:cNvSpPr/>
      </xdr:nvSpPr>
      <xdr:spPr>
        <a:xfrm>
          <a:off x="5143500" y="1257300"/>
          <a:ext cx="2032000" cy="1016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dist"/>
          <a:r>
            <a:rPr kumimoji="1" lang="ja-JP" altLang="en-US" sz="1100" b="1">
              <a:solidFill>
                <a:srgbClr val="000000"/>
              </a:solidFill>
              <a:latin typeface="ＭＳ ゴシック" panose="020B0609070205080204" pitchFamily="49" charset="-128"/>
              <a:ea typeface="ＭＳ ゴシック" panose="020B0609070205080204" pitchFamily="49" charset="-128"/>
            </a:rPr>
            <a:t>実質赤字比率
連結実質赤字比率
実質公債費比率
将来負担比率</a:t>
          </a:r>
        </a:p>
      </xdr:txBody>
    </xdr:sp>
    <xdr:clientData/>
  </xdr:twoCellAnchor>
  <xdr:twoCellAnchor>
    <xdr:from>
      <xdr:col>34</xdr:col>
      <xdr:colOff>50800</xdr:colOff>
      <xdr:row>7</xdr:row>
      <xdr:rowOff>57150</xdr:rowOff>
    </xdr:from>
    <xdr:to>
      <xdr:col>40</xdr:col>
      <xdr:colOff>63500</xdr:colOff>
      <xdr:row>13</xdr:row>
      <xdr:rowOff>44450</xdr:rowOff>
    </xdr:to>
    <xdr:sp macro="" textlink="">
      <xdr:nvSpPr>
        <xdr:cNvPr id="14" name="正方形/長方形 13">
          <a:extLst>
            <a:ext uri="{FF2B5EF4-FFF2-40B4-BE49-F238E27FC236}">
              <a16:creationId xmlns:a16="http://schemas.microsoft.com/office/drawing/2014/main" id="{00000000-0008-0000-0300-00000E000000}"/>
            </a:ext>
          </a:extLst>
        </xdr:cNvPr>
        <xdr:cNvSpPr/>
      </xdr:nvSpPr>
      <xdr:spPr>
        <a:xfrm>
          <a:off x="7175500" y="1257300"/>
          <a:ext cx="1270000" cy="1016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100" b="1">
              <a:solidFill>
                <a:srgbClr val="000000"/>
              </a:solidFill>
              <a:latin typeface="ＭＳ ゴシック" panose="020B0609070205080204" pitchFamily="49" charset="-128"/>
              <a:ea typeface="ＭＳ ゴシック" panose="020B0609070205080204" pitchFamily="49" charset="-128"/>
            </a:rPr>
            <a:t>-
-
3.0
-</a:t>
          </a:r>
          <a:endParaRPr kumimoji="1" lang="ja-JP" altLang="en-US" sz="1100" b="1">
            <a:solidFill>
              <a:srgbClr val="000000"/>
            </a:solidFill>
            <a:latin typeface="ＭＳ ゴシック" panose="020B0609070205080204" pitchFamily="49" charset="-128"/>
            <a:ea typeface="ＭＳ ゴシック" panose="020B0609070205080204" pitchFamily="49" charset="-128"/>
          </a:endParaRPr>
        </a:p>
      </xdr:txBody>
    </xdr:sp>
    <xdr:clientData/>
  </xdr:twoCellAnchor>
  <xdr:twoCellAnchor>
    <xdr:from>
      <xdr:col>40</xdr:col>
      <xdr:colOff>127000</xdr:colOff>
      <xdr:row>7</xdr:row>
      <xdr:rowOff>57150</xdr:rowOff>
    </xdr:from>
    <xdr:to>
      <xdr:col>43</xdr:col>
      <xdr:colOff>133350</xdr:colOff>
      <xdr:row>13</xdr:row>
      <xdr:rowOff>44450</xdr:rowOff>
    </xdr:to>
    <xdr:sp macro="" textlink="">
      <xdr:nvSpPr>
        <xdr:cNvPr id="15" name="正方形/長方形 14">
          <a:extLst>
            <a:ext uri="{FF2B5EF4-FFF2-40B4-BE49-F238E27FC236}">
              <a16:creationId xmlns:a16="http://schemas.microsoft.com/office/drawing/2014/main" id="{00000000-0008-0000-0300-00000F000000}"/>
            </a:ext>
          </a:extLst>
        </xdr:cNvPr>
        <xdr:cNvSpPr/>
      </xdr:nvSpPr>
      <xdr:spPr>
        <a:xfrm>
          <a:off x="8509000" y="1257300"/>
          <a:ext cx="635000" cy="1016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l"/>
          <a:r>
            <a:rPr kumimoji="1" lang="ja-JP" altLang="en-US" sz="1100" b="1">
              <a:solidFill>
                <a:srgbClr val="000000"/>
              </a:solidFill>
              <a:latin typeface="ＭＳ ゴシック" panose="020B0609070205080204" pitchFamily="49" charset="-128"/>
              <a:ea typeface="ＭＳ ゴシック" panose="020B0609070205080204" pitchFamily="49" charset="-128"/>
            </a:rPr>
            <a:t>％
％
％
％</a:t>
          </a:r>
        </a:p>
      </xdr:txBody>
    </xdr:sp>
    <xdr:clientData/>
  </xdr:twoCellAnchor>
  <xdr:twoCellAnchor>
    <xdr:from>
      <xdr:col>24</xdr:col>
      <xdr:colOff>114300</xdr:colOff>
      <xdr:row>12</xdr:row>
      <xdr:rowOff>38100</xdr:rowOff>
    </xdr:from>
    <xdr:to>
      <xdr:col>34</xdr:col>
      <xdr:colOff>50800</xdr:colOff>
      <xdr:row>15</xdr:row>
      <xdr:rowOff>158750</xdr:rowOff>
    </xdr:to>
    <xdr:sp macro="" textlink="">
      <xdr:nvSpPr>
        <xdr:cNvPr id="16" name="正方形/長方形 15">
          <a:extLst>
            <a:ext uri="{FF2B5EF4-FFF2-40B4-BE49-F238E27FC236}">
              <a16:creationId xmlns:a16="http://schemas.microsoft.com/office/drawing/2014/main" id="{00000000-0008-0000-0300-000010000000}"/>
            </a:ext>
          </a:extLst>
        </xdr:cNvPr>
        <xdr:cNvSpPr/>
      </xdr:nvSpPr>
      <xdr:spPr>
        <a:xfrm>
          <a:off x="5143500" y="2095500"/>
          <a:ext cx="2032000" cy="635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dist"/>
          <a:r>
            <a:rPr kumimoji="1" lang="ja-JP" altLang="en-US" sz="1100" b="1">
              <a:solidFill>
                <a:srgbClr val="000000"/>
              </a:solidFill>
              <a:latin typeface="ＭＳ ゴシック" panose="020B0609070205080204" pitchFamily="49" charset="-128"/>
              <a:ea typeface="ＭＳ ゴシック" panose="020B0609070205080204" pitchFamily="49" charset="-128"/>
            </a:rPr>
            <a:t>市町村類型
</a:t>
          </a:r>
          <a:r>
            <a:rPr kumimoji="1" lang="en-US" altLang="ja-JP" sz="1100" b="1">
              <a:solidFill>
                <a:srgbClr val="000000"/>
              </a:solidFill>
              <a:latin typeface="ＭＳ ゴシック" panose="020B0609070205080204" pitchFamily="49" charset="-128"/>
              <a:ea typeface="ＭＳ ゴシック" panose="020B0609070205080204" pitchFamily="49" charset="-128"/>
            </a:rPr>
            <a:t>(</a:t>
          </a:r>
          <a:r>
            <a:rPr kumimoji="1" lang="ja-JP" altLang="en-US" sz="1100" b="1">
              <a:solidFill>
                <a:srgbClr val="000000"/>
              </a:solidFill>
              <a:latin typeface="ＭＳ ゴシック" panose="020B0609070205080204" pitchFamily="49" charset="-128"/>
              <a:ea typeface="ＭＳ ゴシック" panose="020B0609070205080204" pitchFamily="49" charset="-128"/>
            </a:rPr>
            <a:t>年度毎</a:t>
          </a:r>
          <a:r>
            <a:rPr kumimoji="1" lang="en-US" altLang="ja-JP" sz="1100" b="1">
              <a:solidFill>
                <a:srgbClr val="000000"/>
              </a:solidFill>
              <a:latin typeface="ＭＳ ゴシック" panose="020B0609070205080204" pitchFamily="49" charset="-128"/>
              <a:ea typeface="ＭＳ ゴシック" panose="020B0609070205080204" pitchFamily="49" charset="-128"/>
            </a:rPr>
            <a:t>)</a:t>
          </a:r>
          <a:endParaRPr kumimoji="1" lang="ja-JP" altLang="en-US" sz="1100" b="1">
            <a:solidFill>
              <a:srgbClr val="000000"/>
            </a:solidFill>
            <a:latin typeface="ＭＳ ゴシック" panose="020B0609070205080204" pitchFamily="49" charset="-128"/>
            <a:ea typeface="ＭＳ ゴシック" panose="020B0609070205080204" pitchFamily="49" charset="-128"/>
          </a:endParaRPr>
        </a:p>
      </xdr:txBody>
    </xdr:sp>
    <xdr:clientData/>
  </xdr:twoCellAnchor>
  <xdr:twoCellAnchor>
    <xdr:from>
      <xdr:col>34</xdr:col>
      <xdr:colOff>114300</xdr:colOff>
      <xdr:row>12</xdr:row>
      <xdr:rowOff>38100</xdr:rowOff>
    </xdr:from>
    <xdr:to>
      <xdr:col>50</xdr:col>
      <xdr:colOff>190500</xdr:colOff>
      <xdr:row>15</xdr:row>
      <xdr:rowOff>158750</xdr:rowOff>
    </xdr:to>
    <xdr:sp macro="" textlink="">
      <xdr:nvSpPr>
        <xdr:cNvPr id="17" name="正方形/長方形 16">
          <a:extLst>
            <a:ext uri="{FF2B5EF4-FFF2-40B4-BE49-F238E27FC236}">
              <a16:creationId xmlns:a16="http://schemas.microsoft.com/office/drawing/2014/main" id="{00000000-0008-0000-0300-000011000000}"/>
            </a:ext>
          </a:extLst>
        </xdr:cNvPr>
        <xdr:cNvSpPr/>
      </xdr:nvSpPr>
      <xdr:spPr>
        <a:xfrm>
          <a:off x="7239000" y="2095500"/>
          <a:ext cx="3429000" cy="635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l"/>
          <a:r>
            <a:rPr kumimoji="1" lang="en-US" altLang="ja-JP" sz="1100" b="1">
              <a:solidFill>
                <a:srgbClr val="000000"/>
              </a:solidFill>
              <a:latin typeface="ＭＳ ゴシック" panose="020B0609070205080204" pitchFamily="49" charset="-128"/>
              <a:ea typeface="ＭＳ ゴシック" panose="020B0609070205080204" pitchFamily="49" charset="-128"/>
            </a:rPr>
            <a:t>H26  Ⅱ</a:t>
          </a:r>
          <a:r>
            <a:rPr kumimoji="1" lang="ja-JP" altLang="en-US" sz="1100" b="1">
              <a:solidFill>
                <a:srgbClr val="000000"/>
              </a:solidFill>
              <a:latin typeface="ＭＳ ゴシック" panose="020B0609070205080204" pitchFamily="49" charset="-128"/>
              <a:ea typeface="ＭＳ ゴシック" panose="020B0609070205080204" pitchFamily="49" charset="-128"/>
            </a:rPr>
            <a:t>－１  </a:t>
          </a:r>
          <a:r>
            <a:rPr kumimoji="1" lang="en-US" altLang="ja-JP" sz="1100" b="1">
              <a:solidFill>
                <a:srgbClr val="000000"/>
              </a:solidFill>
              <a:latin typeface="ＭＳ ゴシック" panose="020B0609070205080204" pitchFamily="49" charset="-128"/>
              <a:ea typeface="ＭＳ ゴシック" panose="020B0609070205080204" pitchFamily="49" charset="-128"/>
            </a:rPr>
            <a:t>H27  Ⅱ</a:t>
          </a:r>
          <a:r>
            <a:rPr kumimoji="1" lang="ja-JP" altLang="en-US" sz="1100" b="1">
              <a:solidFill>
                <a:srgbClr val="000000"/>
              </a:solidFill>
              <a:latin typeface="ＭＳ ゴシック" panose="020B0609070205080204" pitchFamily="49" charset="-128"/>
              <a:ea typeface="ＭＳ ゴシック" panose="020B0609070205080204" pitchFamily="49" charset="-128"/>
            </a:rPr>
            <a:t>－３  </a:t>
          </a:r>
          <a:r>
            <a:rPr kumimoji="1" lang="en-US" altLang="ja-JP" sz="1100" b="1">
              <a:solidFill>
                <a:srgbClr val="000000"/>
              </a:solidFill>
              <a:latin typeface="ＭＳ ゴシック" panose="020B0609070205080204" pitchFamily="49" charset="-128"/>
              <a:ea typeface="ＭＳ ゴシック" panose="020B0609070205080204" pitchFamily="49" charset="-128"/>
            </a:rPr>
            <a:t>H28  Ⅱ</a:t>
          </a:r>
          <a:r>
            <a:rPr kumimoji="1" lang="ja-JP" altLang="en-US" sz="1100" b="1">
              <a:solidFill>
                <a:srgbClr val="000000"/>
              </a:solidFill>
              <a:latin typeface="ＭＳ ゴシック" panose="020B0609070205080204" pitchFamily="49" charset="-128"/>
              <a:ea typeface="ＭＳ ゴシック" panose="020B0609070205080204" pitchFamily="49" charset="-128"/>
            </a:rPr>
            <a:t>－３  
</a:t>
          </a:r>
          <a:r>
            <a:rPr kumimoji="1" lang="en-US" altLang="ja-JP" sz="1100" b="1">
              <a:solidFill>
                <a:srgbClr val="000000"/>
              </a:solidFill>
              <a:latin typeface="ＭＳ ゴシック" panose="020B0609070205080204" pitchFamily="49" charset="-128"/>
              <a:ea typeface="ＭＳ ゴシック" panose="020B0609070205080204" pitchFamily="49" charset="-128"/>
            </a:rPr>
            <a:t>H29  Ⅱ</a:t>
          </a:r>
          <a:r>
            <a:rPr kumimoji="1" lang="ja-JP" altLang="en-US" sz="1100" b="1">
              <a:solidFill>
                <a:srgbClr val="000000"/>
              </a:solidFill>
              <a:latin typeface="ＭＳ ゴシック" panose="020B0609070205080204" pitchFamily="49" charset="-128"/>
              <a:ea typeface="ＭＳ ゴシック" panose="020B0609070205080204" pitchFamily="49" charset="-128"/>
            </a:rPr>
            <a:t>－３  </a:t>
          </a:r>
          <a:r>
            <a:rPr kumimoji="1" lang="en-US" altLang="ja-JP" sz="1100" b="1">
              <a:solidFill>
                <a:srgbClr val="000000"/>
              </a:solidFill>
              <a:latin typeface="ＭＳ ゴシック" panose="020B0609070205080204" pitchFamily="49" charset="-128"/>
              <a:ea typeface="ＭＳ ゴシック" panose="020B0609070205080204" pitchFamily="49" charset="-128"/>
            </a:rPr>
            <a:t>H30  Ⅱ</a:t>
          </a:r>
          <a:r>
            <a:rPr kumimoji="1" lang="ja-JP" altLang="en-US" sz="1100" b="1">
              <a:solidFill>
                <a:srgbClr val="000000"/>
              </a:solidFill>
              <a:latin typeface="ＭＳ ゴシック" panose="020B0609070205080204" pitchFamily="49" charset="-128"/>
              <a:ea typeface="ＭＳ ゴシック" panose="020B0609070205080204" pitchFamily="49" charset="-128"/>
            </a:rPr>
            <a:t>－３</a:t>
          </a:r>
        </a:p>
      </xdr:txBody>
    </xdr:sp>
    <xdr:clientData/>
  </xdr:twoCellAnchor>
  <xdr:twoCellAnchor>
    <xdr:from>
      <xdr:col>51</xdr:col>
      <xdr:colOff>31750</xdr:colOff>
      <xdr:row>7</xdr:row>
      <xdr:rowOff>6350</xdr:rowOff>
    </xdr:from>
    <xdr:to>
      <xdr:col>58</xdr:col>
      <xdr:colOff>0</xdr:colOff>
      <xdr:row>13</xdr:row>
      <xdr:rowOff>120650</xdr:rowOff>
    </xdr:to>
    <xdr:sp macro="" textlink="">
      <xdr:nvSpPr>
        <xdr:cNvPr id="18" name="角丸四角形 17">
          <a:extLst>
            <a:ext uri="{FF2B5EF4-FFF2-40B4-BE49-F238E27FC236}">
              <a16:creationId xmlns:a16="http://schemas.microsoft.com/office/drawing/2014/main" id="{00000000-0008-0000-0300-000012000000}"/>
            </a:ext>
          </a:extLst>
        </xdr:cNvPr>
        <xdr:cNvSpPr/>
      </xdr:nvSpPr>
      <xdr:spPr>
        <a:xfrm>
          <a:off x="10718800" y="1206500"/>
          <a:ext cx="1435100" cy="1143000"/>
        </a:xfrm>
        <a:prstGeom prst="roundRect">
          <a:avLst>
            <a:gd name="adj" fmla="val 0"/>
          </a:avLst>
        </a:prstGeom>
        <a:solidFill>
          <a:schemeClr val="bg1"/>
        </a:solidFill>
        <a:ln w="19050">
          <a:solidFill>
            <a:schemeClr val="tx1"/>
          </a:solidFill>
        </a:ln>
        <a:effectLst>
          <a:outerShdw dist="37357" dir="2700000" rotWithShape="0">
            <a:scrgbClr r="0" g="0" b="0"/>
          </a:outerShdw>
        </a:effec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52</xdr:col>
      <xdr:colOff>57150</xdr:colOff>
      <xdr:row>7</xdr:row>
      <xdr:rowOff>69850</xdr:rowOff>
    </xdr:from>
    <xdr:to>
      <xdr:col>58</xdr:col>
      <xdr:colOff>69850</xdr:colOff>
      <xdr:row>8</xdr:row>
      <xdr:rowOff>152400</xdr:rowOff>
    </xdr:to>
    <xdr:sp macro="" textlink="">
      <xdr:nvSpPr>
        <xdr:cNvPr id="19" name="正方形/長方形 18">
          <a:extLst>
            <a:ext uri="{FF2B5EF4-FFF2-40B4-BE49-F238E27FC236}">
              <a16:creationId xmlns:a16="http://schemas.microsoft.com/office/drawing/2014/main" id="{00000000-0008-0000-0300-000013000000}"/>
            </a:ext>
          </a:extLst>
        </xdr:cNvPr>
        <xdr:cNvSpPr/>
      </xdr:nvSpPr>
      <xdr:spPr>
        <a:xfrm>
          <a:off x="10953750" y="1270000"/>
          <a:ext cx="127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r>
            <a:rPr kumimoji="1" lang="ja-JP" altLang="en-US" sz="900">
              <a:solidFill>
                <a:srgbClr val="000000"/>
              </a:solidFill>
              <a:latin typeface="ＭＳ Ｐゴシック" panose="020B0600070205080204" pitchFamily="50" charset="-128"/>
              <a:ea typeface="ＭＳ Ｐゴシック" panose="020B0600070205080204" pitchFamily="50" charset="-128"/>
            </a:rPr>
            <a:t>当　該　団　体　値</a:t>
          </a:r>
        </a:p>
      </xdr:txBody>
    </xdr:sp>
    <xdr:clientData/>
  </xdr:twoCellAnchor>
  <xdr:twoCellAnchor>
    <xdr:from>
      <xdr:col>52</xdr:col>
      <xdr:colOff>57150</xdr:colOff>
      <xdr:row>8</xdr:row>
      <xdr:rowOff>165100</xdr:rowOff>
    </xdr:from>
    <xdr:to>
      <xdr:col>58</xdr:col>
      <xdr:colOff>69850</xdr:colOff>
      <xdr:row>10</xdr:row>
      <xdr:rowOff>76200</xdr:rowOff>
    </xdr:to>
    <xdr:sp macro="" textlink="">
      <xdr:nvSpPr>
        <xdr:cNvPr id="20" name="正方形/長方形 19">
          <a:extLst>
            <a:ext uri="{FF2B5EF4-FFF2-40B4-BE49-F238E27FC236}">
              <a16:creationId xmlns:a16="http://schemas.microsoft.com/office/drawing/2014/main" id="{00000000-0008-0000-0300-000014000000}"/>
            </a:ext>
          </a:extLst>
        </xdr:cNvPr>
        <xdr:cNvSpPr/>
      </xdr:nvSpPr>
      <xdr:spPr>
        <a:xfrm>
          <a:off x="10953750" y="1536700"/>
          <a:ext cx="127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r>
            <a:rPr kumimoji="1" lang="ja-JP" altLang="en-US" sz="900">
              <a:solidFill>
                <a:srgbClr val="000000"/>
              </a:solidFill>
              <a:latin typeface="ＭＳ Ｐゴシック" panose="020B0600070205080204" pitchFamily="50" charset="-128"/>
              <a:ea typeface="ＭＳ Ｐゴシック" panose="020B0600070205080204" pitchFamily="50" charset="-128"/>
            </a:rPr>
            <a:t>類似団体内平均値</a:t>
          </a:r>
        </a:p>
      </xdr:txBody>
    </xdr:sp>
    <xdr:clientData/>
  </xdr:twoCellAnchor>
  <xdr:twoCellAnchor>
    <xdr:from>
      <xdr:col>52</xdr:col>
      <xdr:colOff>57150</xdr:colOff>
      <xdr:row>10</xdr:row>
      <xdr:rowOff>152400</xdr:rowOff>
    </xdr:from>
    <xdr:to>
      <xdr:col>58</xdr:col>
      <xdr:colOff>69850</xdr:colOff>
      <xdr:row>14</xdr:row>
      <xdr:rowOff>101600</xdr:rowOff>
    </xdr:to>
    <xdr:sp macro="" textlink="">
      <xdr:nvSpPr>
        <xdr:cNvPr id="21" name="正方形/長方形 20">
          <a:extLst>
            <a:ext uri="{FF2B5EF4-FFF2-40B4-BE49-F238E27FC236}">
              <a16:creationId xmlns:a16="http://schemas.microsoft.com/office/drawing/2014/main" id="{00000000-0008-0000-0300-000015000000}"/>
            </a:ext>
          </a:extLst>
        </xdr:cNvPr>
        <xdr:cNvSpPr/>
      </xdr:nvSpPr>
      <xdr:spPr>
        <a:xfrm>
          <a:off x="10953750" y="1866900"/>
          <a:ext cx="1270000" cy="635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r>
            <a:rPr kumimoji="1" lang="ja-JP" altLang="en-US" sz="900">
              <a:solidFill>
                <a:srgbClr val="000000"/>
              </a:solidFill>
              <a:latin typeface="ＭＳ Ｐゴシック" panose="020B0600070205080204" pitchFamily="50" charset="-128"/>
              <a:ea typeface="ＭＳ Ｐゴシック" panose="020B0600070205080204" pitchFamily="50" charset="-128"/>
            </a:rPr>
            <a:t>類似団体内の
 最大値及び最小値</a:t>
          </a:r>
        </a:p>
      </xdr:txBody>
    </xdr:sp>
    <xdr:clientData/>
  </xdr:twoCellAnchor>
  <xdr:twoCellAnchor>
    <xdr:from>
      <xdr:col>51</xdr:col>
      <xdr:colOff>107950</xdr:colOff>
      <xdr:row>7</xdr:row>
      <xdr:rowOff>158750</xdr:rowOff>
    </xdr:from>
    <xdr:to>
      <xdr:col>52</xdr:col>
      <xdr:colOff>69850</xdr:colOff>
      <xdr:row>7</xdr:row>
      <xdr:rowOff>158750</xdr:rowOff>
    </xdr:to>
    <xdr:cxnSp macro="">
      <xdr:nvCxnSpPr>
        <xdr:cNvPr id="22" name="直線コネクタ 21">
          <a:extLst>
            <a:ext uri="{FF2B5EF4-FFF2-40B4-BE49-F238E27FC236}">
              <a16:creationId xmlns:a16="http://schemas.microsoft.com/office/drawing/2014/main" id="{00000000-0008-0000-0300-000016000000}"/>
            </a:ext>
          </a:extLst>
        </xdr:cNvPr>
        <xdr:cNvCxnSpPr/>
      </xdr:nvCxnSpPr>
      <xdr:spPr>
        <a:xfrm>
          <a:off x="10795000" y="1358900"/>
          <a:ext cx="171450" cy="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51</xdr:col>
      <xdr:colOff>190500</xdr:colOff>
      <xdr:row>10</xdr:row>
      <xdr:rowOff>127000</xdr:rowOff>
    </xdr:from>
    <xdr:to>
      <xdr:col>51</xdr:col>
      <xdr:colOff>190500</xdr:colOff>
      <xdr:row>11</xdr:row>
      <xdr:rowOff>95250</xdr:rowOff>
    </xdr:to>
    <xdr:cxnSp macro="">
      <xdr:nvCxnSpPr>
        <xdr:cNvPr id="23" name="直線コネクタ 22">
          <a:extLst>
            <a:ext uri="{FF2B5EF4-FFF2-40B4-BE49-F238E27FC236}">
              <a16:creationId xmlns:a16="http://schemas.microsoft.com/office/drawing/2014/main" id="{00000000-0008-0000-0300-000017000000}"/>
            </a:ext>
          </a:extLst>
        </xdr:cNvPr>
        <xdr:cNvCxnSpPr/>
      </xdr:nvCxnSpPr>
      <xdr:spPr>
        <a:xfrm>
          <a:off x="10877550" y="1841500"/>
          <a:ext cx="0" cy="139700"/>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51</xdr:col>
      <xdr:colOff>107950</xdr:colOff>
      <xdr:row>10</xdr:row>
      <xdr:rowOff>127000</xdr:rowOff>
    </xdr:from>
    <xdr:to>
      <xdr:col>52</xdr:col>
      <xdr:colOff>69850</xdr:colOff>
      <xdr:row>10</xdr:row>
      <xdr:rowOff>127000</xdr:rowOff>
    </xdr:to>
    <xdr:cxnSp macro="">
      <xdr:nvCxnSpPr>
        <xdr:cNvPr id="24" name="直線コネクタ 23">
          <a:extLst>
            <a:ext uri="{FF2B5EF4-FFF2-40B4-BE49-F238E27FC236}">
              <a16:creationId xmlns:a16="http://schemas.microsoft.com/office/drawing/2014/main" id="{00000000-0008-0000-0300-000018000000}"/>
            </a:ext>
          </a:extLst>
        </xdr:cNvPr>
        <xdr:cNvCxnSpPr/>
      </xdr:nvCxnSpPr>
      <xdr:spPr>
        <a:xfrm>
          <a:off x="10795000" y="1841500"/>
          <a:ext cx="171450" cy="0"/>
        </a:xfrm>
        <a:prstGeom prst="line">
          <a:avLst/>
        </a:prstGeom>
        <a:ln w="15875">
          <a:solidFill>
            <a:srgbClr val="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51</xdr:col>
      <xdr:colOff>190500</xdr:colOff>
      <xdr:row>12</xdr:row>
      <xdr:rowOff>22225</xdr:rowOff>
    </xdr:from>
    <xdr:to>
      <xdr:col>51</xdr:col>
      <xdr:colOff>190500</xdr:colOff>
      <xdr:row>12</xdr:row>
      <xdr:rowOff>161925</xdr:rowOff>
    </xdr:to>
    <xdr:cxnSp macro="">
      <xdr:nvCxnSpPr>
        <xdr:cNvPr id="25" name="直線コネクタ 24">
          <a:extLst>
            <a:ext uri="{FF2B5EF4-FFF2-40B4-BE49-F238E27FC236}">
              <a16:creationId xmlns:a16="http://schemas.microsoft.com/office/drawing/2014/main" id="{00000000-0008-0000-0300-000019000000}"/>
            </a:ext>
          </a:extLst>
        </xdr:cNvPr>
        <xdr:cNvCxnSpPr/>
      </xdr:nvCxnSpPr>
      <xdr:spPr>
        <a:xfrm flipV="1">
          <a:off x="10877550" y="2079625"/>
          <a:ext cx="0" cy="139700"/>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51</xdr:col>
      <xdr:colOff>107950</xdr:colOff>
      <xdr:row>12</xdr:row>
      <xdr:rowOff>165100</xdr:rowOff>
    </xdr:from>
    <xdr:to>
      <xdr:col>52</xdr:col>
      <xdr:colOff>69850</xdr:colOff>
      <xdr:row>12</xdr:row>
      <xdr:rowOff>165100</xdr:rowOff>
    </xdr:to>
    <xdr:cxnSp macro="">
      <xdr:nvCxnSpPr>
        <xdr:cNvPr id="26" name="直線コネクタ 25">
          <a:extLst>
            <a:ext uri="{FF2B5EF4-FFF2-40B4-BE49-F238E27FC236}">
              <a16:creationId xmlns:a16="http://schemas.microsoft.com/office/drawing/2014/main" id="{00000000-0008-0000-0300-00001A000000}"/>
            </a:ext>
          </a:extLst>
        </xdr:cNvPr>
        <xdr:cNvCxnSpPr/>
      </xdr:nvCxnSpPr>
      <xdr:spPr>
        <a:xfrm>
          <a:off x="10795000" y="2222500"/>
          <a:ext cx="171450" cy="0"/>
        </a:xfrm>
        <a:prstGeom prst="line">
          <a:avLst/>
        </a:prstGeom>
        <a:ln w="15875">
          <a:solidFill>
            <a:srgbClr val="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51</xdr:col>
      <xdr:colOff>142875</xdr:colOff>
      <xdr:row>7</xdr:row>
      <xdr:rowOff>107950</xdr:rowOff>
    </xdr:from>
    <xdr:to>
      <xdr:col>52</xdr:col>
      <xdr:colOff>34925</xdr:colOff>
      <xdr:row>8</xdr:row>
      <xdr:rowOff>38100</xdr:rowOff>
    </xdr:to>
    <xdr:sp macro="" textlink="">
      <xdr:nvSpPr>
        <xdr:cNvPr id="27" name="楕円 26">
          <a:extLst>
            <a:ext uri="{FF2B5EF4-FFF2-40B4-BE49-F238E27FC236}">
              <a16:creationId xmlns:a16="http://schemas.microsoft.com/office/drawing/2014/main" id="{00000000-0008-0000-0300-00001B000000}"/>
            </a:ext>
          </a:extLst>
        </xdr:cNvPr>
        <xdr:cNvSpPr/>
      </xdr:nvSpPr>
      <xdr:spPr>
        <a:xfrm>
          <a:off x="10829925" y="13081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51</xdr:col>
      <xdr:colOff>142875</xdr:colOff>
      <xdr:row>9</xdr:row>
      <xdr:rowOff>31750</xdr:rowOff>
    </xdr:from>
    <xdr:to>
      <xdr:col>52</xdr:col>
      <xdr:colOff>34925</xdr:colOff>
      <xdr:row>9</xdr:row>
      <xdr:rowOff>133350</xdr:rowOff>
    </xdr:to>
    <xdr:sp macro="" textlink="">
      <xdr:nvSpPr>
        <xdr:cNvPr id="28" name="フローチャート: 判断 27">
          <a:extLst>
            <a:ext uri="{FF2B5EF4-FFF2-40B4-BE49-F238E27FC236}">
              <a16:creationId xmlns:a16="http://schemas.microsoft.com/office/drawing/2014/main" id="{00000000-0008-0000-0300-00001C000000}"/>
            </a:ext>
          </a:extLst>
        </xdr:cNvPr>
        <xdr:cNvSpPr/>
      </xdr:nvSpPr>
      <xdr:spPr>
        <a:xfrm>
          <a:off x="10829925" y="157480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xdr:col>
      <xdr:colOff>133350</xdr:colOff>
      <xdr:row>17</xdr:row>
      <xdr:rowOff>95250</xdr:rowOff>
    </xdr:from>
    <xdr:ext cx="8811515" cy="259045"/>
    <xdr:sp macro="" textlink="">
      <xdr:nvSpPr>
        <xdr:cNvPr id="29" name="テキスト ボックス 28">
          <a:extLst>
            <a:ext uri="{FF2B5EF4-FFF2-40B4-BE49-F238E27FC236}">
              <a16:creationId xmlns:a16="http://schemas.microsoft.com/office/drawing/2014/main" id="{00000000-0008-0000-0300-00001D000000}"/>
            </a:ext>
          </a:extLst>
        </xdr:cNvPr>
        <xdr:cNvSpPr txBox="1"/>
      </xdr:nvSpPr>
      <xdr:spPr>
        <a:xfrm>
          <a:off x="762000" y="3009900"/>
          <a:ext cx="8811515"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pPr algn="l"/>
          <a:r>
            <a:rPr kumimoji="1" lang="en-US" altLang="ja-JP" sz="1000">
              <a:solidFill>
                <a:srgbClr val="000000"/>
              </a:solidFill>
              <a:latin typeface="ＭＳ Ｐゴシック" panose="020B0600070205080204" pitchFamily="50" charset="-128"/>
              <a:ea typeface="ＭＳ Ｐゴシック" panose="020B0600070205080204" pitchFamily="50" charset="-128"/>
            </a:rPr>
            <a:t>※</a:t>
          </a:r>
          <a:r>
            <a:rPr kumimoji="1" lang="ja-JP" altLang="en-US" sz="1000">
              <a:solidFill>
                <a:srgbClr val="000000"/>
              </a:solidFill>
              <a:latin typeface="ＭＳ Ｐゴシック" panose="020B0600070205080204" pitchFamily="50" charset="-128"/>
              <a:ea typeface="ＭＳ Ｐゴシック" panose="020B0600070205080204" pitchFamily="50" charset="-128"/>
            </a:rPr>
            <a:t>市町村類型とは、人口および産業構造等により全国の市町村を</a:t>
          </a:r>
          <a:r>
            <a:rPr kumimoji="1" lang="en-US" altLang="ja-JP" sz="1000">
              <a:solidFill>
                <a:srgbClr val="000000"/>
              </a:solidFill>
              <a:latin typeface="ＭＳ Ｐゴシック" panose="020B0600070205080204" pitchFamily="50" charset="-128"/>
              <a:ea typeface="ＭＳ Ｐゴシック" panose="020B0600070205080204" pitchFamily="50" charset="-128"/>
            </a:rPr>
            <a:t>35</a:t>
          </a:r>
          <a:r>
            <a:rPr kumimoji="1" lang="ja-JP" altLang="en-US" sz="1000">
              <a:solidFill>
                <a:srgbClr val="000000"/>
              </a:solidFill>
              <a:latin typeface="ＭＳ Ｐゴシック" panose="020B0600070205080204" pitchFamily="50" charset="-128"/>
              <a:ea typeface="ＭＳ Ｐゴシック" panose="020B0600070205080204" pitchFamily="50" charset="-128"/>
            </a:rPr>
            <a:t>のグループに分類したものである。当該団体と同じグループに属する団体を類似団体と言う。</a:t>
          </a:r>
        </a:p>
      </xdr:txBody>
    </xdr:sp>
    <xdr:clientData/>
  </xdr:oneCellAnchor>
  <xdr:oneCellAnchor>
    <xdr:from>
      <xdr:col>3</xdr:col>
      <xdr:colOff>133350</xdr:colOff>
      <xdr:row>19</xdr:row>
      <xdr:rowOff>6350</xdr:rowOff>
    </xdr:from>
    <xdr:ext cx="9253302" cy="259045"/>
    <xdr:sp macro="" textlink="">
      <xdr:nvSpPr>
        <xdr:cNvPr id="30" name="テキスト ボックス 29">
          <a:extLst>
            <a:ext uri="{FF2B5EF4-FFF2-40B4-BE49-F238E27FC236}">
              <a16:creationId xmlns:a16="http://schemas.microsoft.com/office/drawing/2014/main" id="{00000000-0008-0000-0300-00001E000000}"/>
            </a:ext>
          </a:extLst>
        </xdr:cNvPr>
        <xdr:cNvSpPr txBox="1"/>
      </xdr:nvSpPr>
      <xdr:spPr>
        <a:xfrm>
          <a:off x="762000" y="3263900"/>
          <a:ext cx="9253302"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pPr algn="l"/>
          <a:r>
            <a:rPr kumimoji="1" lang="en-US" altLang="ja-JP" sz="1000">
              <a:solidFill>
                <a:srgbClr val="000000"/>
              </a:solidFill>
              <a:latin typeface="ＭＳ Ｐゴシック" panose="020B0600070205080204" pitchFamily="50" charset="-128"/>
              <a:ea typeface="ＭＳ Ｐゴシック" panose="020B0600070205080204" pitchFamily="50" charset="-128"/>
            </a:rPr>
            <a:t>※</a:t>
          </a:r>
          <a:r>
            <a:rPr kumimoji="1" lang="ja-JP" altLang="en-US" sz="1000">
              <a:solidFill>
                <a:srgbClr val="000000"/>
              </a:solidFill>
              <a:latin typeface="ＭＳ Ｐゴシック" panose="020B0600070205080204" pitchFamily="50" charset="-128"/>
              <a:ea typeface="ＭＳ Ｐゴシック" panose="020B0600070205080204" pitchFamily="50" charset="-128"/>
            </a:rPr>
            <a:t>平成</a:t>
          </a:r>
          <a:r>
            <a:rPr kumimoji="1" lang="en-US" altLang="ja-JP" sz="1000">
              <a:solidFill>
                <a:srgbClr val="000000"/>
              </a:solidFill>
              <a:latin typeface="ＭＳ Ｐゴシック" panose="020B0600070205080204" pitchFamily="50" charset="-128"/>
              <a:ea typeface="ＭＳ Ｐゴシック" panose="020B0600070205080204" pitchFamily="50" charset="-128"/>
            </a:rPr>
            <a:t>31</a:t>
          </a:r>
          <a:r>
            <a:rPr kumimoji="1" lang="ja-JP" altLang="en-US" sz="1000">
              <a:solidFill>
                <a:srgbClr val="000000"/>
              </a:solidFill>
              <a:latin typeface="ＭＳ Ｐゴシック" panose="020B0600070205080204" pitchFamily="50" charset="-128"/>
              <a:ea typeface="ＭＳ Ｐゴシック" panose="020B0600070205080204" pitchFamily="50" charset="-128"/>
            </a:rPr>
            <a:t>年度中に市町村合併した団体で、合併前の団体ごとの決算に基づく実質公債費比率及び将来負担比率を算出していない団体については、グラフを表記しない。</a:t>
          </a:r>
        </a:p>
      </xdr:txBody>
    </xdr:sp>
    <xdr:clientData/>
  </xdr:oneCellAnchor>
  <xdr:oneCellAnchor>
    <xdr:from>
      <xdr:col>3</xdr:col>
      <xdr:colOff>133350</xdr:colOff>
      <xdr:row>20</xdr:row>
      <xdr:rowOff>88900</xdr:rowOff>
    </xdr:from>
    <xdr:ext cx="5758692" cy="259045"/>
    <xdr:sp macro="" textlink="">
      <xdr:nvSpPr>
        <xdr:cNvPr id="31" name="テキスト ボックス 30">
          <a:extLst>
            <a:ext uri="{FF2B5EF4-FFF2-40B4-BE49-F238E27FC236}">
              <a16:creationId xmlns:a16="http://schemas.microsoft.com/office/drawing/2014/main" id="{00000000-0008-0000-0300-00001F000000}"/>
            </a:ext>
          </a:extLst>
        </xdr:cNvPr>
        <xdr:cNvSpPr txBox="1"/>
      </xdr:nvSpPr>
      <xdr:spPr>
        <a:xfrm>
          <a:off x="762000" y="3517900"/>
          <a:ext cx="5758692"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pPr algn="l"/>
          <a:r>
            <a:rPr kumimoji="1" lang="en-US" altLang="ja-JP" sz="1000">
              <a:solidFill>
                <a:srgbClr val="000000"/>
              </a:solidFill>
              <a:latin typeface="ＭＳ Ｐゴシック" panose="020B0600070205080204" pitchFamily="50" charset="-128"/>
              <a:ea typeface="ＭＳ Ｐゴシック" panose="020B0600070205080204" pitchFamily="50" charset="-128"/>
            </a:rPr>
            <a:t>※</a:t>
          </a:r>
          <a:r>
            <a:rPr kumimoji="1" lang="ja-JP" altLang="en-US" sz="1000">
              <a:solidFill>
                <a:srgbClr val="000000"/>
              </a:solidFill>
              <a:latin typeface="ＭＳ Ｐゴシック" panose="020B0600070205080204" pitchFamily="50" charset="-128"/>
              <a:ea typeface="ＭＳ Ｐゴシック" panose="020B0600070205080204" pitchFamily="50" charset="-128"/>
            </a:rPr>
            <a:t>充当可能財源等が将来負担額を上回っている団体については、将来負担比率のグラフを表記しない。</a:t>
          </a:r>
        </a:p>
      </xdr:txBody>
    </xdr:sp>
    <xdr:clientData/>
  </xdr:oneCellAnchor>
  <xdr:oneCellAnchor>
    <xdr:from>
      <xdr:col>3</xdr:col>
      <xdr:colOff>133350</xdr:colOff>
      <xdr:row>22</xdr:row>
      <xdr:rowOff>0</xdr:rowOff>
    </xdr:from>
    <xdr:ext cx="8725722" cy="259045"/>
    <xdr:sp macro="" textlink="">
      <xdr:nvSpPr>
        <xdr:cNvPr id="32" name="テキスト ボックス 31">
          <a:extLst>
            <a:ext uri="{FF2B5EF4-FFF2-40B4-BE49-F238E27FC236}">
              <a16:creationId xmlns:a16="http://schemas.microsoft.com/office/drawing/2014/main" id="{00000000-0008-0000-0300-000020000000}"/>
            </a:ext>
          </a:extLst>
        </xdr:cNvPr>
        <xdr:cNvSpPr txBox="1"/>
      </xdr:nvSpPr>
      <xdr:spPr>
        <a:xfrm>
          <a:off x="762000" y="3771900"/>
          <a:ext cx="8725722"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pPr algn="l"/>
          <a:r>
            <a:rPr kumimoji="1" lang="en-US" altLang="ja-JP" sz="1000">
              <a:solidFill>
                <a:srgbClr val="000000"/>
              </a:solidFill>
              <a:latin typeface="ＭＳ Ｐゴシック" panose="020B0600070205080204" pitchFamily="50" charset="-128"/>
              <a:ea typeface="ＭＳ Ｐゴシック" panose="020B0600070205080204" pitchFamily="50" charset="-128"/>
            </a:rPr>
            <a:t>※</a:t>
          </a:r>
          <a:r>
            <a:rPr kumimoji="1" lang="ja-JP" altLang="en-US" sz="1000">
              <a:solidFill>
                <a:srgbClr val="000000"/>
              </a:solidFill>
              <a:latin typeface="ＭＳ Ｐゴシック" panose="020B0600070205080204" pitchFamily="50" charset="-128"/>
              <a:ea typeface="ＭＳ Ｐゴシック" panose="020B0600070205080204" pitchFamily="50" charset="-128"/>
            </a:rPr>
            <a:t>「人件費・物件費等の状況」の決算額は、人件費、物件費及び維持補修費の合計である。 ただし、人件費には事業費支弁人件費を含み、退職金は含まない。</a:t>
          </a:r>
        </a:p>
      </xdr:txBody>
    </xdr:sp>
    <xdr:clientData/>
  </xdr:oneCellAnchor>
  <xdr:oneCellAnchor>
    <xdr:from>
      <xdr:col>3</xdr:col>
      <xdr:colOff>133350</xdr:colOff>
      <xdr:row>23</xdr:row>
      <xdr:rowOff>82550</xdr:rowOff>
    </xdr:from>
    <xdr:ext cx="5961184" cy="259045"/>
    <xdr:sp macro="" textlink="">
      <xdr:nvSpPr>
        <xdr:cNvPr id="33" name="テキスト ボックス 32">
          <a:extLst>
            <a:ext uri="{FF2B5EF4-FFF2-40B4-BE49-F238E27FC236}">
              <a16:creationId xmlns:a16="http://schemas.microsoft.com/office/drawing/2014/main" id="{00000000-0008-0000-0300-000021000000}"/>
            </a:ext>
          </a:extLst>
        </xdr:cNvPr>
        <xdr:cNvSpPr txBox="1"/>
      </xdr:nvSpPr>
      <xdr:spPr>
        <a:xfrm>
          <a:off x="762000" y="4025900"/>
          <a:ext cx="596118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pPr algn="l"/>
          <a:r>
            <a:rPr kumimoji="1" lang="en-US" altLang="ja-JP" sz="1000">
              <a:solidFill>
                <a:srgbClr val="000000"/>
              </a:solidFill>
              <a:latin typeface="ＭＳ Ｐゴシック" panose="020B0600070205080204" pitchFamily="50" charset="-128"/>
              <a:ea typeface="ＭＳ Ｐゴシック" panose="020B0600070205080204" pitchFamily="50" charset="-128"/>
            </a:rPr>
            <a:t>※</a:t>
          </a:r>
          <a:r>
            <a:rPr kumimoji="1" lang="ja-JP" altLang="en-US" sz="1000">
              <a:solidFill>
                <a:srgbClr val="000000"/>
              </a:solidFill>
              <a:latin typeface="ＭＳ Ｐゴシック" panose="020B0600070205080204" pitchFamily="50" charset="-128"/>
              <a:ea typeface="ＭＳ Ｐゴシック" panose="020B0600070205080204" pitchFamily="50" charset="-128"/>
            </a:rPr>
            <a:t>人口については、各調査対象年度の</a:t>
          </a:r>
          <a:r>
            <a:rPr kumimoji="1" lang="en-US" altLang="ja-JP" sz="1000">
              <a:solidFill>
                <a:srgbClr val="000000"/>
              </a:solidFill>
              <a:latin typeface="ＭＳ Ｐゴシック" panose="020B0600070205080204" pitchFamily="50" charset="-128"/>
              <a:ea typeface="ＭＳ Ｐゴシック" panose="020B0600070205080204" pitchFamily="50" charset="-128"/>
            </a:rPr>
            <a:t>1</a:t>
          </a:r>
          <a:r>
            <a:rPr kumimoji="1" lang="ja-JP" altLang="en-US" sz="1000">
              <a:solidFill>
                <a:srgbClr val="000000"/>
              </a:solidFill>
              <a:latin typeface="ＭＳ Ｐゴシック" panose="020B0600070205080204" pitchFamily="50" charset="-128"/>
              <a:ea typeface="ＭＳ Ｐゴシック" panose="020B0600070205080204" pitchFamily="50" charset="-128"/>
            </a:rPr>
            <a:t>月</a:t>
          </a:r>
          <a:r>
            <a:rPr kumimoji="1" lang="en-US" altLang="ja-JP" sz="1000">
              <a:solidFill>
                <a:srgbClr val="000000"/>
              </a:solidFill>
              <a:latin typeface="ＭＳ Ｐゴシック" panose="020B0600070205080204" pitchFamily="50" charset="-128"/>
              <a:ea typeface="ＭＳ Ｐゴシック" panose="020B0600070205080204" pitchFamily="50" charset="-128"/>
            </a:rPr>
            <a:t>1</a:t>
          </a:r>
          <a:r>
            <a:rPr kumimoji="1" lang="ja-JP" altLang="en-US" sz="1000">
              <a:solidFill>
                <a:srgbClr val="000000"/>
              </a:solidFill>
              <a:latin typeface="ＭＳ Ｐゴシック" panose="020B0600070205080204" pitchFamily="50" charset="-128"/>
              <a:ea typeface="ＭＳ Ｐゴシック" panose="020B0600070205080204" pitchFamily="50" charset="-128"/>
            </a:rPr>
            <a:t>日現在の住民基本台帳に登載されている人口に基づいている。</a:t>
          </a:r>
        </a:p>
      </xdr:txBody>
    </xdr:sp>
    <xdr:clientData/>
  </xdr:oneCellAnchor>
  <xdr:oneCellAnchor>
    <xdr:from>
      <xdr:col>3</xdr:col>
      <xdr:colOff>133350</xdr:colOff>
      <xdr:row>24</xdr:row>
      <xdr:rowOff>165100</xdr:rowOff>
    </xdr:from>
    <xdr:ext cx="8210774" cy="259045"/>
    <xdr:sp macro="" textlink="">
      <xdr:nvSpPr>
        <xdr:cNvPr id="34" name="テキスト ボックス 33">
          <a:extLst>
            <a:ext uri="{FF2B5EF4-FFF2-40B4-BE49-F238E27FC236}">
              <a16:creationId xmlns:a16="http://schemas.microsoft.com/office/drawing/2014/main" id="{00000000-0008-0000-0300-000022000000}"/>
            </a:ext>
          </a:extLst>
        </xdr:cNvPr>
        <xdr:cNvSpPr txBox="1"/>
      </xdr:nvSpPr>
      <xdr:spPr>
        <a:xfrm>
          <a:off x="762000" y="4279900"/>
          <a:ext cx="821077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pPr algn="l"/>
          <a:r>
            <a:rPr kumimoji="1" lang="en-US" altLang="ja-JP" sz="1000">
              <a:solidFill>
                <a:srgbClr val="000000"/>
              </a:solidFill>
              <a:latin typeface="ＭＳ Ｐゴシック" panose="020B0600070205080204" pitchFamily="50" charset="-128"/>
              <a:ea typeface="ＭＳ Ｐゴシック" panose="020B0600070205080204" pitchFamily="50" charset="-128"/>
            </a:rPr>
            <a:t>※</a:t>
          </a:r>
          <a:r>
            <a:rPr kumimoji="1" lang="ja-JP" altLang="en-US" sz="1000">
              <a:solidFill>
                <a:srgbClr val="000000"/>
              </a:solidFill>
              <a:latin typeface="ＭＳ Ｐゴシック" panose="020B0600070205080204" pitchFamily="50" charset="-128"/>
              <a:ea typeface="ＭＳ Ｐゴシック" panose="020B0600070205080204" pitchFamily="50" charset="-128"/>
            </a:rPr>
            <a:t>類似団体内順位、全国平均、各都道府県平均は、平成</a:t>
          </a:r>
          <a:r>
            <a:rPr kumimoji="1" lang="en-US" altLang="ja-JP" sz="1000">
              <a:solidFill>
                <a:srgbClr val="000000"/>
              </a:solidFill>
              <a:latin typeface="ＭＳ Ｐゴシック" panose="020B0600070205080204" pitchFamily="50" charset="-128"/>
              <a:ea typeface="ＭＳ Ｐゴシック" panose="020B0600070205080204" pitchFamily="50" charset="-128"/>
            </a:rPr>
            <a:t>30</a:t>
          </a:r>
          <a:r>
            <a:rPr kumimoji="1" lang="ja-JP" altLang="en-US" sz="1000">
              <a:solidFill>
                <a:srgbClr val="000000"/>
              </a:solidFill>
              <a:latin typeface="ＭＳ Ｐゴシック" panose="020B0600070205080204" pitchFamily="50" charset="-128"/>
              <a:ea typeface="ＭＳ Ｐゴシック" panose="020B0600070205080204" pitchFamily="50" charset="-128"/>
            </a:rPr>
            <a:t>年度決算の状況である。また類似団体が存在しない場合、類似団体内順位を表示しない。</a:t>
          </a:r>
        </a:p>
      </xdr:txBody>
    </xdr:sp>
    <xdr:clientData/>
  </xdr:oneCellAnchor>
  <xdr:oneCellAnchor>
    <xdr:from>
      <xdr:col>3</xdr:col>
      <xdr:colOff>133350</xdr:colOff>
      <xdr:row>26</xdr:row>
      <xdr:rowOff>76200</xdr:rowOff>
    </xdr:from>
    <xdr:ext cx="184731" cy="259045"/>
    <xdr:sp macro="" textlink="">
      <xdr:nvSpPr>
        <xdr:cNvPr id="35" name="テキスト ボックス 34">
          <a:extLst>
            <a:ext uri="{FF2B5EF4-FFF2-40B4-BE49-F238E27FC236}">
              <a16:creationId xmlns:a16="http://schemas.microsoft.com/office/drawing/2014/main" id="{00000000-0008-0000-0300-000023000000}"/>
            </a:ext>
          </a:extLst>
        </xdr:cNvPr>
        <xdr:cNvSpPr txBox="1"/>
      </xdr:nvSpPr>
      <xdr:spPr>
        <a:xfrm>
          <a:off x="762000" y="4533900"/>
          <a:ext cx="18473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pPr algn="l"/>
          <a:endParaRPr kumimoji="1" lang="ja-JP" altLang="en-US" sz="1000">
            <a:solidFill>
              <a:srgbClr val="00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133350</xdr:colOff>
      <xdr:row>29</xdr:row>
      <xdr:rowOff>44450</xdr:rowOff>
    </xdr:from>
    <xdr:to>
      <xdr:col>27</xdr:col>
      <xdr:colOff>184150</xdr:colOff>
      <xdr:row>31</xdr:row>
      <xdr:rowOff>19050</xdr:rowOff>
    </xdr:to>
    <xdr:sp macro="" textlink="">
      <xdr:nvSpPr>
        <xdr:cNvPr id="36" name="正方形/長方形 35">
          <a:extLst>
            <a:ext uri="{FF2B5EF4-FFF2-40B4-BE49-F238E27FC236}">
              <a16:creationId xmlns:a16="http://schemas.microsoft.com/office/drawing/2014/main" id="{00000000-0008-0000-0300-000024000000}"/>
            </a:ext>
          </a:extLst>
        </xdr:cNvPr>
        <xdr:cNvSpPr/>
      </xdr:nvSpPr>
      <xdr:spPr>
        <a:xfrm>
          <a:off x="762000" y="5016500"/>
          <a:ext cx="50800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財政力</a:t>
          </a:r>
        </a:p>
      </xdr:txBody>
    </xdr:sp>
    <xdr:clientData/>
  </xdr:twoCellAnchor>
  <xdr:oneCellAnchor>
    <xdr:from>
      <xdr:col>8</xdr:col>
      <xdr:colOff>100487</xdr:colOff>
      <xdr:row>31</xdr:row>
      <xdr:rowOff>63500</xdr:rowOff>
    </xdr:from>
    <xdr:ext cx="1272227" cy="309059"/>
    <xdr:sp macro="" textlink="">
      <xdr:nvSpPr>
        <xdr:cNvPr id="37" name="テキスト ボックス 36">
          <a:extLst>
            <a:ext uri="{FF2B5EF4-FFF2-40B4-BE49-F238E27FC236}">
              <a16:creationId xmlns:a16="http://schemas.microsoft.com/office/drawing/2014/main" id="{00000000-0008-0000-0300-000025000000}"/>
            </a:ext>
          </a:extLst>
        </xdr:cNvPr>
        <xdr:cNvSpPr txBox="1"/>
      </xdr:nvSpPr>
      <xdr:spPr>
        <a:xfrm>
          <a:off x="1776887" y="5378450"/>
          <a:ext cx="1272227" cy="309059"/>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b">
          <a:noAutofit/>
        </a:bodyPr>
        <a:lstStyle/>
        <a:p>
          <a:pPr algn="ctr"/>
          <a:r>
            <a:rPr kumimoji="1" lang="ja-JP" altLang="en-US" sz="1300" b="1">
              <a:latin typeface="ＭＳ Ｐゴシック" panose="020B0600070205080204" pitchFamily="50" charset="-128"/>
              <a:ea typeface="ＭＳ Ｐゴシック" panose="020B0600070205080204" pitchFamily="50" charset="-128"/>
            </a:rPr>
            <a:t>財政力指数</a:t>
          </a:r>
        </a:p>
      </xdr:txBody>
    </xdr:sp>
    <xdr:clientData/>
  </xdr:oneCellAnchor>
  <xdr:oneCellAnchor>
    <xdr:from>
      <xdr:col>15</xdr:col>
      <xdr:colOff>32864</xdr:colOff>
      <xdr:row>31</xdr:row>
      <xdr:rowOff>38100</xdr:rowOff>
    </xdr:from>
    <xdr:ext cx="1651000" cy="359073"/>
    <xdr:sp macro="" textlink="">
      <xdr:nvSpPr>
        <xdr:cNvPr id="38" name="テキスト ボックス 37">
          <a:extLst>
            <a:ext uri="{FF2B5EF4-FFF2-40B4-BE49-F238E27FC236}">
              <a16:creationId xmlns:a16="http://schemas.microsoft.com/office/drawing/2014/main" id="{00000000-0008-0000-0300-000026000000}"/>
            </a:ext>
          </a:extLst>
        </xdr:cNvPr>
        <xdr:cNvSpPr txBox="1"/>
      </xdr:nvSpPr>
      <xdr:spPr>
        <a:xfrm>
          <a:off x="3176114" y="5353050"/>
          <a:ext cx="1651000" cy="359073"/>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rtlCol="0" anchor="b">
          <a:spAutoFit/>
        </a:bodyPr>
        <a:lstStyle/>
        <a:p>
          <a:pPr algn="l"/>
          <a:r>
            <a:rPr kumimoji="1" lang="en-US" altLang="ja-JP" sz="1600" b="1">
              <a:solidFill>
                <a:srgbClr val="FF0000"/>
              </a:solidFill>
              <a:latin typeface="ＭＳ Ｐゴシック" panose="020B0600070205080204" pitchFamily="50" charset="-128"/>
              <a:ea typeface="ＭＳ Ｐゴシック" panose="020B0600070205080204" pitchFamily="50" charset="-128"/>
            </a:rPr>
            <a:t>[0.79]</a:t>
          </a:r>
          <a:r>
            <a:rPr kumimoji="1" lang="ja-JP" altLang="en-US" sz="1600" b="1">
              <a:solidFill>
                <a:srgbClr val="FF0000"/>
              </a:solidFill>
              <a:latin typeface="ＭＳ Ｐゴシック" panose="020B0600070205080204" pitchFamily="50" charset="-128"/>
              <a:ea typeface="ＭＳ Ｐゴシック" panose="020B0600070205080204" pitchFamily="50" charset="-128"/>
            </a:rPr>
            <a:t>　</a:t>
          </a:r>
        </a:p>
      </xdr:txBody>
    </xdr:sp>
    <xdr:clientData/>
  </xdr:oneCellAnchor>
  <xdr:twoCellAnchor>
    <xdr:from>
      <xdr:col>28</xdr:col>
      <xdr:colOff>38100</xdr:colOff>
      <xdr:row>30</xdr:row>
      <xdr:rowOff>127000</xdr:rowOff>
    </xdr:from>
    <xdr:to>
      <xdr:col>35</xdr:col>
      <xdr:colOff>95250</xdr:colOff>
      <xdr:row>32</xdr:row>
      <xdr:rowOff>38100</xdr:rowOff>
    </xdr:to>
    <xdr:sp macro="" textlink="">
      <xdr:nvSpPr>
        <xdr:cNvPr id="39" name="正方形/長方形 38">
          <a:extLst>
            <a:ext uri="{FF2B5EF4-FFF2-40B4-BE49-F238E27FC236}">
              <a16:creationId xmlns:a16="http://schemas.microsoft.com/office/drawing/2014/main" id="{00000000-0008-0000-0300-000027000000}"/>
            </a:ext>
          </a:extLst>
        </xdr:cNvPr>
        <xdr:cNvSpPr/>
      </xdr:nvSpPr>
      <xdr:spPr>
        <a:xfrm>
          <a:off x="5905500" y="52705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28</xdr:col>
      <xdr:colOff>38100</xdr:colOff>
      <xdr:row>31</xdr:row>
      <xdr:rowOff>146050</xdr:rowOff>
    </xdr:from>
    <xdr:to>
      <xdr:col>35</xdr:col>
      <xdr:colOff>95250</xdr:colOff>
      <xdr:row>33</xdr:row>
      <xdr:rowOff>57150</xdr:rowOff>
    </xdr:to>
    <xdr:sp macro="" textlink="">
      <xdr:nvSpPr>
        <xdr:cNvPr id="40" name="正方形/長方形 39">
          <a:extLst>
            <a:ext uri="{FF2B5EF4-FFF2-40B4-BE49-F238E27FC236}">
              <a16:creationId xmlns:a16="http://schemas.microsoft.com/office/drawing/2014/main" id="{00000000-0008-0000-0300-000028000000}"/>
            </a:ext>
          </a:extLst>
        </xdr:cNvPr>
        <xdr:cNvSpPr/>
      </xdr:nvSpPr>
      <xdr:spPr>
        <a:xfrm>
          <a:off x="5905500" y="54610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33/86</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36</xdr:col>
      <xdr:colOff>12700</xdr:colOff>
      <xdr:row>30</xdr:row>
      <xdr:rowOff>127000</xdr:rowOff>
    </xdr:from>
    <xdr:to>
      <xdr:col>42</xdr:col>
      <xdr:colOff>25400</xdr:colOff>
      <xdr:row>32</xdr:row>
      <xdr:rowOff>38100</xdr:rowOff>
    </xdr:to>
    <xdr:sp macro="" textlink="">
      <xdr:nvSpPr>
        <xdr:cNvPr id="41" name="正方形/長方形 40">
          <a:extLst>
            <a:ext uri="{FF2B5EF4-FFF2-40B4-BE49-F238E27FC236}">
              <a16:creationId xmlns:a16="http://schemas.microsoft.com/office/drawing/2014/main" id="{00000000-0008-0000-0300-000029000000}"/>
            </a:ext>
          </a:extLst>
        </xdr:cNvPr>
        <xdr:cNvSpPr/>
      </xdr:nvSpPr>
      <xdr:spPr>
        <a:xfrm>
          <a:off x="7556500" y="5270500"/>
          <a:ext cx="127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36</xdr:col>
      <xdr:colOff>12700</xdr:colOff>
      <xdr:row>31</xdr:row>
      <xdr:rowOff>146050</xdr:rowOff>
    </xdr:from>
    <xdr:to>
      <xdr:col>42</xdr:col>
      <xdr:colOff>25400</xdr:colOff>
      <xdr:row>33</xdr:row>
      <xdr:rowOff>57150</xdr:rowOff>
    </xdr:to>
    <xdr:sp macro="" textlink="">
      <xdr:nvSpPr>
        <xdr:cNvPr id="42" name="正方形/長方形 41">
          <a:extLst>
            <a:ext uri="{FF2B5EF4-FFF2-40B4-BE49-F238E27FC236}">
              <a16:creationId xmlns:a16="http://schemas.microsoft.com/office/drawing/2014/main" id="{00000000-0008-0000-0300-00002A000000}"/>
            </a:ext>
          </a:extLst>
        </xdr:cNvPr>
        <xdr:cNvSpPr/>
      </xdr:nvSpPr>
      <xdr:spPr>
        <a:xfrm>
          <a:off x="7556500" y="5461000"/>
          <a:ext cx="127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0.51</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43</xdr:col>
      <xdr:colOff>6350</xdr:colOff>
      <xdr:row>30</xdr:row>
      <xdr:rowOff>127000</xdr:rowOff>
    </xdr:from>
    <xdr:to>
      <xdr:col>49</xdr:col>
      <xdr:colOff>19050</xdr:colOff>
      <xdr:row>32</xdr:row>
      <xdr:rowOff>38100</xdr:rowOff>
    </xdr:to>
    <xdr:sp macro="" textlink="">
      <xdr:nvSpPr>
        <xdr:cNvPr id="43" name="正方形/長方形 42">
          <a:extLst>
            <a:ext uri="{FF2B5EF4-FFF2-40B4-BE49-F238E27FC236}">
              <a16:creationId xmlns:a16="http://schemas.microsoft.com/office/drawing/2014/main" id="{00000000-0008-0000-0300-00002B000000}"/>
            </a:ext>
          </a:extLst>
        </xdr:cNvPr>
        <xdr:cNvSpPr/>
      </xdr:nvSpPr>
      <xdr:spPr>
        <a:xfrm>
          <a:off x="9017000" y="5270500"/>
          <a:ext cx="127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京都府平均</a:t>
          </a:r>
        </a:p>
      </xdr:txBody>
    </xdr:sp>
    <xdr:clientData/>
  </xdr:twoCellAnchor>
  <xdr:twoCellAnchor>
    <xdr:from>
      <xdr:col>43</xdr:col>
      <xdr:colOff>6350</xdr:colOff>
      <xdr:row>31</xdr:row>
      <xdr:rowOff>146050</xdr:rowOff>
    </xdr:from>
    <xdr:to>
      <xdr:col>49</xdr:col>
      <xdr:colOff>19050</xdr:colOff>
      <xdr:row>33</xdr:row>
      <xdr:rowOff>57150</xdr:rowOff>
    </xdr:to>
    <xdr:sp macro="" textlink="">
      <xdr:nvSpPr>
        <xdr:cNvPr id="44" name="正方形/長方形 43">
          <a:extLst>
            <a:ext uri="{FF2B5EF4-FFF2-40B4-BE49-F238E27FC236}">
              <a16:creationId xmlns:a16="http://schemas.microsoft.com/office/drawing/2014/main" id="{00000000-0008-0000-0300-00002C000000}"/>
            </a:ext>
          </a:extLst>
        </xdr:cNvPr>
        <xdr:cNvSpPr/>
      </xdr:nvSpPr>
      <xdr:spPr>
        <a:xfrm>
          <a:off x="9017000" y="5461000"/>
          <a:ext cx="127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0.55</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3</xdr:col>
      <xdr:colOff>133350</xdr:colOff>
      <xdr:row>33</xdr:row>
      <xdr:rowOff>120650</xdr:rowOff>
    </xdr:from>
    <xdr:to>
      <xdr:col>27</xdr:col>
      <xdr:colOff>184150</xdr:colOff>
      <xdr:row>47</xdr:row>
      <xdr:rowOff>133350</xdr:rowOff>
    </xdr:to>
    <xdr:sp macro="" textlink="">
      <xdr:nvSpPr>
        <xdr:cNvPr id="45" name="正方形/長方形 44">
          <a:extLst>
            <a:ext uri="{FF2B5EF4-FFF2-40B4-BE49-F238E27FC236}">
              <a16:creationId xmlns:a16="http://schemas.microsoft.com/office/drawing/2014/main" id="{00000000-0008-0000-0300-00002D000000}"/>
            </a:ext>
          </a:extLst>
        </xdr:cNvPr>
        <xdr:cNvSpPr/>
      </xdr:nvSpPr>
      <xdr:spPr>
        <a:xfrm>
          <a:off x="762000" y="5778500"/>
          <a:ext cx="5080000" cy="2413000"/>
        </a:xfrm>
        <a:prstGeom prst="rect">
          <a:avLst/>
        </a:prstGeom>
        <a:solidFill>
          <a:srgbClr val="FFFFC8"/>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28</xdr:col>
      <xdr:colOff>165100</xdr:colOff>
      <xdr:row>33</xdr:row>
      <xdr:rowOff>120650</xdr:rowOff>
    </xdr:from>
    <xdr:to>
      <xdr:col>57</xdr:col>
      <xdr:colOff>120650</xdr:colOff>
      <xdr:row>47</xdr:row>
      <xdr:rowOff>133350</xdr:rowOff>
    </xdr:to>
    <xdr:sp macro="" textlink="">
      <xdr:nvSpPr>
        <xdr:cNvPr id="46" name="正方形/長方形 45">
          <a:extLst>
            <a:ext uri="{FF2B5EF4-FFF2-40B4-BE49-F238E27FC236}">
              <a16:creationId xmlns:a16="http://schemas.microsoft.com/office/drawing/2014/main" id="{00000000-0008-0000-0300-00002E000000}"/>
            </a:ext>
          </a:extLst>
        </xdr:cNvPr>
        <xdr:cNvSpPr/>
      </xdr:nvSpPr>
      <xdr:spPr>
        <a:xfrm>
          <a:off x="6032500" y="5778500"/>
          <a:ext cx="6032500" cy="24130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28</xdr:col>
      <xdr:colOff>165100</xdr:colOff>
      <xdr:row>33</xdr:row>
      <xdr:rowOff>120650</xdr:rowOff>
    </xdr:from>
    <xdr:to>
      <xdr:col>46</xdr:col>
      <xdr:colOff>203200</xdr:colOff>
      <xdr:row>35</xdr:row>
      <xdr:rowOff>31750</xdr:rowOff>
    </xdr:to>
    <xdr:sp macro="" textlink="">
      <xdr:nvSpPr>
        <xdr:cNvPr id="47" name="正方形/長方形 46">
          <a:extLst>
            <a:ext uri="{FF2B5EF4-FFF2-40B4-BE49-F238E27FC236}">
              <a16:creationId xmlns:a16="http://schemas.microsoft.com/office/drawing/2014/main" id="{00000000-0008-0000-0300-00002F000000}"/>
            </a:ext>
          </a:extLst>
        </xdr:cNvPr>
        <xdr:cNvSpPr/>
      </xdr:nvSpPr>
      <xdr:spPr>
        <a:xfrm>
          <a:off x="6032500" y="5778500"/>
          <a:ext cx="381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b"/>
        <a:lstStyle/>
        <a:p>
          <a:pPr algn="l"/>
          <a:r>
            <a:rPr kumimoji="1" lang="ja-JP" altLang="en-US" sz="1100" b="1" i="1">
              <a:solidFill>
                <a:srgbClr val="FF0000"/>
              </a:solidFill>
              <a:latin typeface="ＭＳ Ｐゴシック" panose="020B0600070205080204" pitchFamily="50" charset="-128"/>
              <a:ea typeface="ＭＳ Ｐゴシック" panose="020B0600070205080204" pitchFamily="50" charset="-128"/>
            </a:rPr>
            <a:t>財政力指数の分析欄</a:t>
          </a:r>
        </a:p>
      </xdr:txBody>
    </xdr:sp>
    <xdr:clientData/>
  </xdr:twoCellAnchor>
  <xdr:twoCellAnchor>
    <xdr:from>
      <xdr:col>29</xdr:col>
      <xdr:colOff>82550</xdr:colOff>
      <xdr:row>35</xdr:row>
      <xdr:rowOff>95250</xdr:rowOff>
    </xdr:from>
    <xdr:to>
      <xdr:col>56</xdr:col>
      <xdr:colOff>203200</xdr:colOff>
      <xdr:row>47</xdr:row>
      <xdr:rowOff>69850</xdr:rowOff>
    </xdr:to>
    <xdr:sp macro="" textlink="" fLocksText="0">
      <xdr:nvSpPr>
        <xdr:cNvPr id="48" name="テキスト ボックス 47">
          <a:extLst>
            <a:ext uri="{FF2B5EF4-FFF2-40B4-BE49-F238E27FC236}">
              <a16:creationId xmlns:a16="http://schemas.microsoft.com/office/drawing/2014/main" id="{00000000-0008-0000-0300-000030000000}"/>
            </a:ext>
          </a:extLst>
        </xdr:cNvPr>
        <xdr:cNvSpPr txBox="1"/>
      </xdr:nvSpPr>
      <xdr:spPr>
        <a:xfrm>
          <a:off x="6159500" y="6096000"/>
          <a:ext cx="5778500" cy="2032000"/>
        </a:xfrm>
        <a:prstGeom prst="rect">
          <a:avLst/>
        </a:prstGeom>
        <a:solidFill>
          <a:schemeClr val="lt1"/>
        </a:solidFill>
        <a:ln w="9525" cmpd="sng">
          <a:noFill/>
        </a:ln>
        <a:effectLst/>
        <a:extLst>
          <a:ext uri="{91240B29-F687-4F45-9708-019B960494DF}">
            <a14:hiddenLine xmlns:a14="http://schemas.microsoft.com/office/drawing/2010/main" w="9525" cmpd="sng">
              <a:solidFill>
                <a:schemeClr val="lt1">
                  <a:shade val="50000"/>
                </a:schemeClr>
              </a:solidFill>
            </a14:hiddenLine>
          </a:ext>
        </a:extLst>
      </xdr:spPr>
      <xdr:style>
        <a:lnRef idx="0">
          <a:scrgbClr r="0" g="0" b="0"/>
        </a:lnRef>
        <a:fillRef idx="0">
          <a:scrgbClr r="0" g="0" b="0"/>
        </a:fillRef>
        <a:effectRef idx="0">
          <a:scrgbClr r="0" g="0" b="0"/>
        </a:effectRef>
        <a:fontRef idx="minor">
          <a:schemeClr val="dk1"/>
        </a:fontRef>
      </xdr:style>
      <xdr:txBody>
        <a:bodyPr vertOverflow="clip" horzOverflow="clip" vert="horz" rtlCol="0" anchor="t"/>
        <a:lstStyle/>
        <a:p>
          <a:pPr eaLnBrk="1" fontAlgn="auto" latinLnBrk="0" hangingPunct="1"/>
          <a:r>
            <a:rPr kumimoji="1" lang="ja-JP" altLang="en-US" sz="1100" b="0" i="0" baseline="0">
              <a:solidFill>
                <a:schemeClr val="dk1"/>
              </a:solidFill>
              <a:effectLst/>
              <a:latin typeface="+mn-lt"/>
              <a:ea typeface="+mn-ea"/>
              <a:cs typeface="+mn-cs"/>
            </a:rPr>
            <a:t>　</a:t>
          </a:r>
          <a:r>
            <a:rPr kumimoji="1" lang="ja-JP" altLang="ja-JP" sz="1100" b="0" i="0" baseline="0">
              <a:solidFill>
                <a:schemeClr val="dk1"/>
              </a:solidFill>
              <a:effectLst/>
              <a:latin typeface="+mn-lt"/>
              <a:ea typeface="+mn-ea"/>
              <a:cs typeface="+mn-cs"/>
            </a:rPr>
            <a:t>税収が増加傾向にあるものの、</a:t>
          </a:r>
          <a:r>
            <a:rPr kumimoji="1" lang="ja-JP" altLang="en-US" sz="1100" b="0" i="0" baseline="0">
              <a:solidFill>
                <a:schemeClr val="dk1"/>
              </a:solidFill>
              <a:effectLst/>
              <a:latin typeface="+mn-lt"/>
              <a:ea typeface="+mn-ea"/>
              <a:cs typeface="+mn-cs"/>
            </a:rPr>
            <a:t>高齢化等</a:t>
          </a:r>
          <a:r>
            <a:rPr kumimoji="1" lang="ja-JP" altLang="ja-JP" sz="1100" b="0" i="0" baseline="0">
              <a:solidFill>
                <a:schemeClr val="dk1"/>
              </a:solidFill>
              <a:effectLst/>
              <a:latin typeface="+mn-lt"/>
              <a:ea typeface="+mn-ea"/>
              <a:cs typeface="+mn-cs"/>
            </a:rPr>
            <a:t>に要する</a:t>
          </a:r>
          <a:r>
            <a:rPr kumimoji="1" lang="ja-JP" altLang="en-US" sz="1100" b="0" i="0" baseline="0">
              <a:solidFill>
                <a:schemeClr val="dk1"/>
              </a:solidFill>
              <a:effectLst/>
              <a:latin typeface="+mn-lt"/>
              <a:ea typeface="+mn-ea"/>
              <a:cs typeface="+mn-cs"/>
            </a:rPr>
            <a:t>経費</a:t>
          </a:r>
          <a:r>
            <a:rPr kumimoji="1" lang="ja-JP" altLang="ja-JP" sz="1100" b="0" i="0" baseline="0">
              <a:solidFill>
                <a:schemeClr val="dk1"/>
              </a:solidFill>
              <a:effectLst/>
              <a:latin typeface="+mn-lt"/>
              <a:ea typeface="+mn-ea"/>
              <a:cs typeface="+mn-cs"/>
            </a:rPr>
            <a:t>も</a:t>
          </a:r>
          <a:r>
            <a:rPr kumimoji="1" lang="ja-JP" altLang="en-US" sz="1100" b="0" i="0" baseline="0">
              <a:solidFill>
                <a:schemeClr val="dk1"/>
              </a:solidFill>
              <a:effectLst/>
              <a:latin typeface="+mn-lt"/>
              <a:ea typeface="+mn-ea"/>
              <a:cs typeface="+mn-cs"/>
            </a:rPr>
            <a:t>増加して</a:t>
          </a:r>
          <a:r>
            <a:rPr kumimoji="1" lang="ja-JP" altLang="ja-JP" sz="1100" b="0" i="0" baseline="0">
              <a:solidFill>
                <a:schemeClr val="dk1"/>
              </a:solidFill>
              <a:effectLst/>
              <a:latin typeface="+mn-lt"/>
              <a:ea typeface="+mn-ea"/>
              <a:cs typeface="+mn-cs"/>
            </a:rPr>
            <a:t>いることから、財政力指数はここ数年横ばいとなっている。</a:t>
          </a:r>
          <a:endParaRPr lang="ja-JP" altLang="ja-JP" sz="1400">
            <a:effectLst/>
          </a:endParaRPr>
        </a:p>
        <a:p>
          <a:pPr eaLnBrk="1" fontAlgn="auto" latinLnBrk="0" hangingPunct="1"/>
          <a:r>
            <a:rPr kumimoji="1" lang="ja-JP" altLang="ja-JP" sz="1100" b="0" i="0" baseline="0">
              <a:solidFill>
                <a:schemeClr val="dk1"/>
              </a:solidFill>
              <a:effectLst/>
              <a:latin typeface="+mn-lt"/>
              <a:ea typeface="+mn-ea"/>
              <a:cs typeface="+mn-cs"/>
            </a:rPr>
            <a:t>　今後も、医療</a:t>
          </a:r>
          <a:r>
            <a:rPr kumimoji="1" lang="ja-JP" altLang="en-US" sz="1100" b="0" i="0" baseline="0">
              <a:solidFill>
                <a:schemeClr val="dk1"/>
              </a:solidFill>
              <a:effectLst/>
              <a:latin typeface="+mn-lt"/>
              <a:ea typeface="+mn-ea"/>
              <a:cs typeface="+mn-cs"/>
            </a:rPr>
            <a:t>や福</a:t>
          </a:r>
          <a:r>
            <a:rPr kumimoji="1" lang="ja-JP" altLang="ja-JP" sz="1100" b="0" i="0" baseline="0">
              <a:solidFill>
                <a:schemeClr val="dk1"/>
              </a:solidFill>
              <a:effectLst/>
              <a:latin typeface="+mn-lt"/>
              <a:ea typeface="+mn-ea"/>
              <a:cs typeface="+mn-cs"/>
            </a:rPr>
            <a:t>祉</a:t>
          </a:r>
          <a:r>
            <a:rPr kumimoji="1" lang="ja-JP" altLang="en-US" sz="1100" b="0" i="0" baseline="0">
              <a:solidFill>
                <a:schemeClr val="dk1"/>
              </a:solidFill>
              <a:effectLst/>
              <a:latin typeface="+mn-lt"/>
              <a:ea typeface="+mn-ea"/>
              <a:cs typeface="+mn-cs"/>
            </a:rPr>
            <a:t>、</a:t>
          </a:r>
          <a:r>
            <a:rPr kumimoji="1" lang="ja-JP" altLang="ja-JP" sz="1100" b="0" i="0" baseline="0">
              <a:solidFill>
                <a:schemeClr val="dk1"/>
              </a:solidFill>
              <a:effectLst/>
              <a:latin typeface="+mn-lt"/>
              <a:ea typeface="+mn-ea"/>
              <a:cs typeface="+mn-cs"/>
            </a:rPr>
            <a:t>介護に要する経費が増加することが予想されることから、市内企業活性化や市税徴収率の向上に努め、財政基盤の強化に努める。</a:t>
          </a:r>
          <a:endParaRPr lang="ja-JP" altLang="ja-JP" sz="1400">
            <a:effectLst/>
          </a:endParaRPr>
        </a:p>
      </xdr:txBody>
    </xdr:sp>
    <xdr:clientData/>
  </xdr:twoCellAnchor>
  <xdr:twoCellAnchor>
    <xdr:from>
      <xdr:col>3</xdr:col>
      <xdr:colOff>133350</xdr:colOff>
      <xdr:row>47</xdr:row>
      <xdr:rowOff>133350</xdr:rowOff>
    </xdr:from>
    <xdr:to>
      <xdr:col>27</xdr:col>
      <xdr:colOff>184150</xdr:colOff>
      <xdr:row>47</xdr:row>
      <xdr:rowOff>133350</xdr:rowOff>
    </xdr:to>
    <xdr:cxnSp macro="">
      <xdr:nvCxnSpPr>
        <xdr:cNvPr id="49" name="直線コネクタ 48">
          <a:extLst>
            <a:ext uri="{FF2B5EF4-FFF2-40B4-BE49-F238E27FC236}">
              <a16:creationId xmlns:a16="http://schemas.microsoft.com/office/drawing/2014/main" id="{00000000-0008-0000-0300-000031000000}"/>
            </a:ext>
          </a:extLst>
        </xdr:cNvPr>
        <xdr:cNvCxnSpPr/>
      </xdr:nvCxnSpPr>
      <xdr:spPr>
        <a:xfrm>
          <a:off x="762000" y="8191500"/>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0</xdr:colOff>
      <xdr:row>46</xdr:row>
      <xdr:rowOff>162577</xdr:rowOff>
    </xdr:from>
    <xdr:ext cx="762000" cy="259045"/>
    <xdr:sp macro="" textlink="">
      <xdr:nvSpPr>
        <xdr:cNvPr id="50" name="テキスト ボックス 49">
          <a:extLst>
            <a:ext uri="{FF2B5EF4-FFF2-40B4-BE49-F238E27FC236}">
              <a16:creationId xmlns:a16="http://schemas.microsoft.com/office/drawing/2014/main" id="{00000000-0008-0000-0300-000032000000}"/>
            </a:ext>
          </a:extLst>
        </xdr:cNvPr>
        <xdr:cNvSpPr txBox="1"/>
      </xdr:nvSpPr>
      <xdr:spPr>
        <a:xfrm>
          <a:off x="0" y="80492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0.20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133350</xdr:colOff>
      <xdr:row>45</xdr:row>
      <xdr:rowOff>74083</xdr:rowOff>
    </xdr:from>
    <xdr:to>
      <xdr:col>27</xdr:col>
      <xdr:colOff>184150</xdr:colOff>
      <xdr:row>45</xdr:row>
      <xdr:rowOff>74083</xdr:rowOff>
    </xdr:to>
    <xdr:cxnSp macro="">
      <xdr:nvCxnSpPr>
        <xdr:cNvPr id="51" name="直線コネクタ 50">
          <a:extLst>
            <a:ext uri="{FF2B5EF4-FFF2-40B4-BE49-F238E27FC236}">
              <a16:creationId xmlns:a16="http://schemas.microsoft.com/office/drawing/2014/main" id="{00000000-0008-0000-0300-000033000000}"/>
            </a:ext>
          </a:extLst>
        </xdr:cNvPr>
        <xdr:cNvCxnSpPr/>
      </xdr:nvCxnSpPr>
      <xdr:spPr>
        <a:xfrm>
          <a:off x="762000" y="7789333"/>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0</xdr:colOff>
      <xdr:row>44</xdr:row>
      <xdr:rowOff>103310</xdr:rowOff>
    </xdr:from>
    <xdr:ext cx="762000" cy="259045"/>
    <xdr:sp macro="" textlink="">
      <xdr:nvSpPr>
        <xdr:cNvPr id="52" name="テキスト ボックス 51">
          <a:extLst>
            <a:ext uri="{FF2B5EF4-FFF2-40B4-BE49-F238E27FC236}">
              <a16:creationId xmlns:a16="http://schemas.microsoft.com/office/drawing/2014/main" id="{00000000-0008-0000-0300-000034000000}"/>
            </a:ext>
          </a:extLst>
        </xdr:cNvPr>
        <xdr:cNvSpPr txBox="1"/>
      </xdr:nvSpPr>
      <xdr:spPr>
        <a:xfrm>
          <a:off x="0" y="7647110"/>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0.40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133350</xdr:colOff>
      <xdr:row>43</xdr:row>
      <xdr:rowOff>14817</xdr:rowOff>
    </xdr:from>
    <xdr:to>
      <xdr:col>27</xdr:col>
      <xdr:colOff>184150</xdr:colOff>
      <xdr:row>43</xdr:row>
      <xdr:rowOff>14817</xdr:rowOff>
    </xdr:to>
    <xdr:cxnSp macro="">
      <xdr:nvCxnSpPr>
        <xdr:cNvPr id="53" name="直線コネクタ 52">
          <a:extLst>
            <a:ext uri="{FF2B5EF4-FFF2-40B4-BE49-F238E27FC236}">
              <a16:creationId xmlns:a16="http://schemas.microsoft.com/office/drawing/2014/main" id="{00000000-0008-0000-0300-000035000000}"/>
            </a:ext>
          </a:extLst>
        </xdr:cNvPr>
        <xdr:cNvCxnSpPr/>
      </xdr:nvCxnSpPr>
      <xdr:spPr>
        <a:xfrm>
          <a:off x="762000" y="7387167"/>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0</xdr:colOff>
      <xdr:row>42</xdr:row>
      <xdr:rowOff>44044</xdr:rowOff>
    </xdr:from>
    <xdr:ext cx="762000" cy="259045"/>
    <xdr:sp macro="" textlink="">
      <xdr:nvSpPr>
        <xdr:cNvPr id="54" name="テキスト ボックス 53">
          <a:extLst>
            <a:ext uri="{FF2B5EF4-FFF2-40B4-BE49-F238E27FC236}">
              <a16:creationId xmlns:a16="http://schemas.microsoft.com/office/drawing/2014/main" id="{00000000-0008-0000-0300-000036000000}"/>
            </a:ext>
          </a:extLst>
        </xdr:cNvPr>
        <xdr:cNvSpPr txBox="1"/>
      </xdr:nvSpPr>
      <xdr:spPr>
        <a:xfrm>
          <a:off x="0" y="7244944"/>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0.60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133350</xdr:colOff>
      <xdr:row>40</xdr:row>
      <xdr:rowOff>127000</xdr:rowOff>
    </xdr:from>
    <xdr:to>
      <xdr:col>27</xdr:col>
      <xdr:colOff>184150</xdr:colOff>
      <xdr:row>40</xdr:row>
      <xdr:rowOff>127000</xdr:rowOff>
    </xdr:to>
    <xdr:cxnSp macro="">
      <xdr:nvCxnSpPr>
        <xdr:cNvPr id="55" name="直線コネクタ 54">
          <a:extLst>
            <a:ext uri="{FF2B5EF4-FFF2-40B4-BE49-F238E27FC236}">
              <a16:creationId xmlns:a16="http://schemas.microsoft.com/office/drawing/2014/main" id="{00000000-0008-0000-0300-000037000000}"/>
            </a:ext>
          </a:extLst>
        </xdr:cNvPr>
        <xdr:cNvCxnSpPr/>
      </xdr:nvCxnSpPr>
      <xdr:spPr>
        <a:xfrm>
          <a:off x="762000" y="6985000"/>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0</xdr:colOff>
      <xdr:row>39</xdr:row>
      <xdr:rowOff>156227</xdr:rowOff>
    </xdr:from>
    <xdr:ext cx="762000" cy="259045"/>
    <xdr:sp macro="" textlink="">
      <xdr:nvSpPr>
        <xdr:cNvPr id="56" name="テキスト ボックス 55">
          <a:extLst>
            <a:ext uri="{FF2B5EF4-FFF2-40B4-BE49-F238E27FC236}">
              <a16:creationId xmlns:a16="http://schemas.microsoft.com/office/drawing/2014/main" id="{00000000-0008-0000-0300-000038000000}"/>
            </a:ext>
          </a:extLst>
        </xdr:cNvPr>
        <xdr:cNvSpPr txBox="1"/>
      </xdr:nvSpPr>
      <xdr:spPr>
        <a:xfrm>
          <a:off x="0" y="68427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0.80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133350</xdr:colOff>
      <xdr:row>38</xdr:row>
      <xdr:rowOff>67733</xdr:rowOff>
    </xdr:from>
    <xdr:to>
      <xdr:col>27</xdr:col>
      <xdr:colOff>184150</xdr:colOff>
      <xdr:row>38</xdr:row>
      <xdr:rowOff>67733</xdr:rowOff>
    </xdr:to>
    <xdr:cxnSp macro="">
      <xdr:nvCxnSpPr>
        <xdr:cNvPr id="57" name="直線コネクタ 56">
          <a:extLst>
            <a:ext uri="{FF2B5EF4-FFF2-40B4-BE49-F238E27FC236}">
              <a16:creationId xmlns:a16="http://schemas.microsoft.com/office/drawing/2014/main" id="{00000000-0008-0000-0300-000039000000}"/>
            </a:ext>
          </a:extLst>
        </xdr:cNvPr>
        <xdr:cNvCxnSpPr/>
      </xdr:nvCxnSpPr>
      <xdr:spPr>
        <a:xfrm>
          <a:off x="762000" y="6582833"/>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0</xdr:colOff>
      <xdr:row>37</xdr:row>
      <xdr:rowOff>96960</xdr:rowOff>
    </xdr:from>
    <xdr:ext cx="762000" cy="259045"/>
    <xdr:sp macro="" textlink="">
      <xdr:nvSpPr>
        <xdr:cNvPr id="58" name="テキスト ボックス 57">
          <a:extLst>
            <a:ext uri="{FF2B5EF4-FFF2-40B4-BE49-F238E27FC236}">
              <a16:creationId xmlns:a16="http://schemas.microsoft.com/office/drawing/2014/main" id="{00000000-0008-0000-0300-00003A000000}"/>
            </a:ext>
          </a:extLst>
        </xdr:cNvPr>
        <xdr:cNvSpPr txBox="1"/>
      </xdr:nvSpPr>
      <xdr:spPr>
        <a:xfrm>
          <a:off x="0" y="6440610"/>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133350</xdr:colOff>
      <xdr:row>36</xdr:row>
      <xdr:rowOff>8467</xdr:rowOff>
    </xdr:from>
    <xdr:to>
      <xdr:col>27</xdr:col>
      <xdr:colOff>184150</xdr:colOff>
      <xdr:row>36</xdr:row>
      <xdr:rowOff>8467</xdr:rowOff>
    </xdr:to>
    <xdr:cxnSp macro="">
      <xdr:nvCxnSpPr>
        <xdr:cNvPr id="59" name="直線コネクタ 58">
          <a:extLst>
            <a:ext uri="{FF2B5EF4-FFF2-40B4-BE49-F238E27FC236}">
              <a16:creationId xmlns:a16="http://schemas.microsoft.com/office/drawing/2014/main" id="{00000000-0008-0000-0300-00003B000000}"/>
            </a:ext>
          </a:extLst>
        </xdr:cNvPr>
        <xdr:cNvCxnSpPr/>
      </xdr:nvCxnSpPr>
      <xdr:spPr>
        <a:xfrm>
          <a:off x="762000" y="6180667"/>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0</xdr:colOff>
      <xdr:row>35</xdr:row>
      <xdr:rowOff>37694</xdr:rowOff>
    </xdr:from>
    <xdr:ext cx="762000" cy="259045"/>
    <xdr:sp macro="" textlink="">
      <xdr:nvSpPr>
        <xdr:cNvPr id="60" name="テキスト ボックス 59">
          <a:extLst>
            <a:ext uri="{FF2B5EF4-FFF2-40B4-BE49-F238E27FC236}">
              <a16:creationId xmlns:a16="http://schemas.microsoft.com/office/drawing/2014/main" id="{00000000-0008-0000-0300-00003C000000}"/>
            </a:ext>
          </a:extLst>
        </xdr:cNvPr>
        <xdr:cNvSpPr txBox="1"/>
      </xdr:nvSpPr>
      <xdr:spPr>
        <a:xfrm>
          <a:off x="0" y="6038444"/>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1.20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133350</xdr:colOff>
      <xdr:row>33</xdr:row>
      <xdr:rowOff>120650</xdr:rowOff>
    </xdr:from>
    <xdr:to>
      <xdr:col>27</xdr:col>
      <xdr:colOff>184150</xdr:colOff>
      <xdr:row>33</xdr:row>
      <xdr:rowOff>120650</xdr:rowOff>
    </xdr:to>
    <xdr:cxnSp macro="">
      <xdr:nvCxnSpPr>
        <xdr:cNvPr id="61" name="直線コネクタ 60">
          <a:extLst>
            <a:ext uri="{FF2B5EF4-FFF2-40B4-BE49-F238E27FC236}">
              <a16:creationId xmlns:a16="http://schemas.microsoft.com/office/drawing/2014/main" id="{00000000-0008-0000-0300-00003D000000}"/>
            </a:ext>
          </a:extLst>
        </xdr:cNvPr>
        <xdr:cNvCxnSpPr/>
      </xdr:nvCxnSpPr>
      <xdr:spPr>
        <a:xfrm>
          <a:off x="762000" y="5778500"/>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0</xdr:colOff>
      <xdr:row>32</xdr:row>
      <xdr:rowOff>149877</xdr:rowOff>
    </xdr:from>
    <xdr:ext cx="762000" cy="259045"/>
    <xdr:sp macro="" textlink="">
      <xdr:nvSpPr>
        <xdr:cNvPr id="62" name="テキスト ボックス 61">
          <a:extLst>
            <a:ext uri="{FF2B5EF4-FFF2-40B4-BE49-F238E27FC236}">
              <a16:creationId xmlns:a16="http://schemas.microsoft.com/office/drawing/2014/main" id="{00000000-0008-0000-0300-00003E000000}"/>
            </a:ext>
          </a:extLst>
        </xdr:cNvPr>
        <xdr:cNvSpPr txBox="1"/>
      </xdr:nvSpPr>
      <xdr:spPr>
        <a:xfrm>
          <a:off x="0" y="56362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1.40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133350</xdr:colOff>
      <xdr:row>33</xdr:row>
      <xdr:rowOff>120650</xdr:rowOff>
    </xdr:from>
    <xdr:to>
      <xdr:col>27</xdr:col>
      <xdr:colOff>184150</xdr:colOff>
      <xdr:row>47</xdr:row>
      <xdr:rowOff>133350</xdr:rowOff>
    </xdr:to>
    <xdr:sp macro="" textlink="">
      <xdr:nvSpPr>
        <xdr:cNvPr id="63" name="財政力グラフ枠">
          <a:extLst>
            <a:ext uri="{FF2B5EF4-FFF2-40B4-BE49-F238E27FC236}">
              <a16:creationId xmlns:a16="http://schemas.microsoft.com/office/drawing/2014/main" id="{00000000-0008-0000-0300-00003F000000}"/>
            </a:ext>
          </a:extLst>
        </xdr:cNvPr>
        <xdr:cNvSpPr/>
      </xdr:nvSpPr>
      <xdr:spPr>
        <a:xfrm>
          <a:off x="762000" y="5778500"/>
          <a:ext cx="5080000" cy="2413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23</xdr:col>
      <xdr:colOff>133350</xdr:colOff>
      <xdr:row>37</xdr:row>
      <xdr:rowOff>78317</xdr:rowOff>
    </xdr:from>
    <xdr:to>
      <xdr:col>23</xdr:col>
      <xdr:colOff>133350</xdr:colOff>
      <xdr:row>45</xdr:row>
      <xdr:rowOff>114300</xdr:rowOff>
    </xdr:to>
    <xdr:cxnSp macro="">
      <xdr:nvCxnSpPr>
        <xdr:cNvPr id="64" name="直線コネクタ 63">
          <a:extLst>
            <a:ext uri="{FF2B5EF4-FFF2-40B4-BE49-F238E27FC236}">
              <a16:creationId xmlns:a16="http://schemas.microsoft.com/office/drawing/2014/main" id="{00000000-0008-0000-0300-000040000000}"/>
            </a:ext>
          </a:extLst>
        </xdr:cNvPr>
        <xdr:cNvCxnSpPr/>
      </xdr:nvCxnSpPr>
      <xdr:spPr>
        <a:xfrm flipV="1">
          <a:off x="4953000" y="6421967"/>
          <a:ext cx="0" cy="1407583"/>
        </a:xfrm>
        <a:prstGeom prst="line">
          <a:avLst/>
        </a:prstGeom>
        <a:ln w="6350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12700</xdr:colOff>
      <xdr:row>45</xdr:row>
      <xdr:rowOff>86377</xdr:rowOff>
    </xdr:from>
    <xdr:ext cx="762000" cy="259045"/>
    <xdr:sp macro="" textlink="">
      <xdr:nvSpPr>
        <xdr:cNvPr id="65" name="財政力最小値テキスト">
          <a:extLst>
            <a:ext uri="{FF2B5EF4-FFF2-40B4-BE49-F238E27FC236}">
              <a16:creationId xmlns:a16="http://schemas.microsoft.com/office/drawing/2014/main" id="{00000000-0008-0000-0300-000041000000}"/>
            </a:ext>
          </a:extLst>
        </xdr:cNvPr>
        <xdr:cNvSpPr txBox="1"/>
      </xdr:nvSpPr>
      <xdr:spPr>
        <a:xfrm>
          <a:off x="5041900" y="780162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0.38</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23</xdr:col>
      <xdr:colOff>44450</xdr:colOff>
      <xdr:row>45</xdr:row>
      <xdr:rowOff>114300</xdr:rowOff>
    </xdr:from>
    <xdr:to>
      <xdr:col>24</xdr:col>
      <xdr:colOff>12700</xdr:colOff>
      <xdr:row>45</xdr:row>
      <xdr:rowOff>114300</xdr:rowOff>
    </xdr:to>
    <xdr:cxnSp macro="">
      <xdr:nvCxnSpPr>
        <xdr:cNvPr id="66" name="直線コネクタ 65">
          <a:extLst>
            <a:ext uri="{FF2B5EF4-FFF2-40B4-BE49-F238E27FC236}">
              <a16:creationId xmlns:a16="http://schemas.microsoft.com/office/drawing/2014/main" id="{00000000-0008-0000-0300-000042000000}"/>
            </a:ext>
          </a:extLst>
        </xdr:cNvPr>
        <xdr:cNvCxnSpPr/>
      </xdr:nvCxnSpPr>
      <xdr:spPr>
        <a:xfrm>
          <a:off x="4864100" y="7829550"/>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12700</xdr:colOff>
      <xdr:row>35</xdr:row>
      <xdr:rowOff>164694</xdr:rowOff>
    </xdr:from>
    <xdr:ext cx="762000" cy="259045"/>
    <xdr:sp macro="" textlink="">
      <xdr:nvSpPr>
        <xdr:cNvPr id="67" name="財政力最大値テキスト">
          <a:extLst>
            <a:ext uri="{FF2B5EF4-FFF2-40B4-BE49-F238E27FC236}">
              <a16:creationId xmlns:a16="http://schemas.microsoft.com/office/drawing/2014/main" id="{00000000-0008-0000-0300-000043000000}"/>
            </a:ext>
          </a:extLst>
        </xdr:cNvPr>
        <xdr:cNvSpPr txBox="1"/>
      </xdr:nvSpPr>
      <xdr:spPr>
        <a:xfrm>
          <a:off x="5041900" y="6165444"/>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1.08</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23</xdr:col>
      <xdr:colOff>44450</xdr:colOff>
      <xdr:row>37</xdr:row>
      <xdr:rowOff>78317</xdr:rowOff>
    </xdr:from>
    <xdr:to>
      <xdr:col>24</xdr:col>
      <xdr:colOff>12700</xdr:colOff>
      <xdr:row>37</xdr:row>
      <xdr:rowOff>78317</xdr:rowOff>
    </xdr:to>
    <xdr:cxnSp macro="">
      <xdr:nvCxnSpPr>
        <xdr:cNvPr id="68" name="直線コネクタ 67">
          <a:extLst>
            <a:ext uri="{FF2B5EF4-FFF2-40B4-BE49-F238E27FC236}">
              <a16:creationId xmlns:a16="http://schemas.microsoft.com/office/drawing/2014/main" id="{00000000-0008-0000-0300-000044000000}"/>
            </a:ext>
          </a:extLst>
        </xdr:cNvPr>
        <xdr:cNvCxnSpPr/>
      </xdr:nvCxnSpPr>
      <xdr:spPr>
        <a:xfrm>
          <a:off x="4864100" y="6421967"/>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19</xdr:col>
      <xdr:colOff>133350</xdr:colOff>
      <xdr:row>40</xdr:row>
      <xdr:rowOff>147108</xdr:rowOff>
    </xdr:from>
    <xdr:to>
      <xdr:col>23</xdr:col>
      <xdr:colOff>133350</xdr:colOff>
      <xdr:row>40</xdr:row>
      <xdr:rowOff>147108</xdr:rowOff>
    </xdr:to>
    <xdr:cxnSp macro="">
      <xdr:nvCxnSpPr>
        <xdr:cNvPr id="69" name="直線コネクタ 68">
          <a:extLst>
            <a:ext uri="{FF2B5EF4-FFF2-40B4-BE49-F238E27FC236}">
              <a16:creationId xmlns:a16="http://schemas.microsoft.com/office/drawing/2014/main" id="{00000000-0008-0000-0300-000045000000}"/>
            </a:ext>
          </a:extLst>
        </xdr:cNvPr>
        <xdr:cNvCxnSpPr/>
      </xdr:nvCxnSpPr>
      <xdr:spPr>
        <a:xfrm>
          <a:off x="4114800" y="7005108"/>
          <a:ext cx="838200" cy="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12700</xdr:colOff>
      <xdr:row>40</xdr:row>
      <xdr:rowOff>168927</xdr:rowOff>
    </xdr:from>
    <xdr:ext cx="762000" cy="259045"/>
    <xdr:sp macro="" textlink="">
      <xdr:nvSpPr>
        <xdr:cNvPr id="70" name="財政力平均値テキスト">
          <a:extLst>
            <a:ext uri="{FF2B5EF4-FFF2-40B4-BE49-F238E27FC236}">
              <a16:creationId xmlns:a16="http://schemas.microsoft.com/office/drawing/2014/main" id="{00000000-0008-0000-0300-000046000000}"/>
            </a:ext>
          </a:extLst>
        </xdr:cNvPr>
        <xdr:cNvSpPr txBox="1"/>
      </xdr:nvSpPr>
      <xdr:spPr>
        <a:xfrm>
          <a:off x="5041900" y="7026927"/>
          <a:ext cx="762000"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0.74</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23</xdr:col>
      <xdr:colOff>82550</xdr:colOff>
      <xdr:row>41</xdr:row>
      <xdr:rowOff>25400</xdr:rowOff>
    </xdr:from>
    <xdr:to>
      <xdr:col>23</xdr:col>
      <xdr:colOff>184150</xdr:colOff>
      <xdr:row>41</xdr:row>
      <xdr:rowOff>127000</xdr:rowOff>
    </xdr:to>
    <xdr:sp macro="" textlink="">
      <xdr:nvSpPr>
        <xdr:cNvPr id="71" name="フローチャート: 判断 70">
          <a:extLst>
            <a:ext uri="{FF2B5EF4-FFF2-40B4-BE49-F238E27FC236}">
              <a16:creationId xmlns:a16="http://schemas.microsoft.com/office/drawing/2014/main" id="{00000000-0008-0000-0300-000047000000}"/>
            </a:ext>
          </a:extLst>
        </xdr:cNvPr>
        <xdr:cNvSpPr/>
      </xdr:nvSpPr>
      <xdr:spPr>
        <a:xfrm>
          <a:off x="4902200" y="705485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15</xdr:col>
      <xdr:colOff>82550</xdr:colOff>
      <xdr:row>40</xdr:row>
      <xdr:rowOff>147108</xdr:rowOff>
    </xdr:from>
    <xdr:to>
      <xdr:col>19</xdr:col>
      <xdr:colOff>133350</xdr:colOff>
      <xdr:row>40</xdr:row>
      <xdr:rowOff>167217</xdr:rowOff>
    </xdr:to>
    <xdr:cxnSp macro="">
      <xdr:nvCxnSpPr>
        <xdr:cNvPr id="72" name="直線コネクタ 71">
          <a:extLst>
            <a:ext uri="{FF2B5EF4-FFF2-40B4-BE49-F238E27FC236}">
              <a16:creationId xmlns:a16="http://schemas.microsoft.com/office/drawing/2014/main" id="{00000000-0008-0000-0300-000048000000}"/>
            </a:ext>
          </a:extLst>
        </xdr:cNvPr>
        <xdr:cNvCxnSpPr/>
      </xdr:nvCxnSpPr>
      <xdr:spPr>
        <a:xfrm flipV="1">
          <a:off x="3225800" y="7005108"/>
          <a:ext cx="889000" cy="20109"/>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19</xdr:col>
      <xdr:colOff>82550</xdr:colOff>
      <xdr:row>41</xdr:row>
      <xdr:rowOff>45508</xdr:rowOff>
    </xdr:from>
    <xdr:to>
      <xdr:col>19</xdr:col>
      <xdr:colOff>184150</xdr:colOff>
      <xdr:row>41</xdr:row>
      <xdr:rowOff>147108</xdr:rowOff>
    </xdr:to>
    <xdr:sp macro="" textlink="">
      <xdr:nvSpPr>
        <xdr:cNvPr id="73" name="フローチャート: 判断 72">
          <a:extLst>
            <a:ext uri="{FF2B5EF4-FFF2-40B4-BE49-F238E27FC236}">
              <a16:creationId xmlns:a16="http://schemas.microsoft.com/office/drawing/2014/main" id="{00000000-0008-0000-0300-000049000000}"/>
            </a:ext>
          </a:extLst>
        </xdr:cNvPr>
        <xdr:cNvSpPr/>
      </xdr:nvSpPr>
      <xdr:spPr>
        <a:xfrm>
          <a:off x="4064000" y="7074958"/>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17</xdr:col>
      <xdr:colOff>171450</xdr:colOff>
      <xdr:row>41</xdr:row>
      <xdr:rowOff>131885</xdr:rowOff>
    </xdr:from>
    <xdr:ext cx="736600" cy="259045"/>
    <xdr:sp macro="" textlink="">
      <xdr:nvSpPr>
        <xdr:cNvPr id="74" name="テキスト ボックス 73">
          <a:extLst>
            <a:ext uri="{FF2B5EF4-FFF2-40B4-BE49-F238E27FC236}">
              <a16:creationId xmlns:a16="http://schemas.microsoft.com/office/drawing/2014/main" id="{00000000-0008-0000-0300-00004A000000}"/>
            </a:ext>
          </a:extLst>
        </xdr:cNvPr>
        <xdr:cNvSpPr txBox="1"/>
      </xdr:nvSpPr>
      <xdr:spPr>
        <a:xfrm>
          <a:off x="3733800" y="7161335"/>
          <a:ext cx="7366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0.73</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11</xdr:col>
      <xdr:colOff>31750</xdr:colOff>
      <xdr:row>40</xdr:row>
      <xdr:rowOff>167217</xdr:rowOff>
    </xdr:from>
    <xdr:to>
      <xdr:col>15</xdr:col>
      <xdr:colOff>82550</xdr:colOff>
      <xdr:row>41</xdr:row>
      <xdr:rowOff>15875</xdr:rowOff>
    </xdr:to>
    <xdr:cxnSp macro="">
      <xdr:nvCxnSpPr>
        <xdr:cNvPr id="75" name="直線コネクタ 74">
          <a:extLst>
            <a:ext uri="{FF2B5EF4-FFF2-40B4-BE49-F238E27FC236}">
              <a16:creationId xmlns:a16="http://schemas.microsoft.com/office/drawing/2014/main" id="{00000000-0008-0000-0300-00004B000000}"/>
            </a:ext>
          </a:extLst>
        </xdr:cNvPr>
        <xdr:cNvCxnSpPr/>
      </xdr:nvCxnSpPr>
      <xdr:spPr>
        <a:xfrm flipV="1">
          <a:off x="2336800" y="7025217"/>
          <a:ext cx="889000" cy="20108"/>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15</xdr:col>
      <xdr:colOff>31750</xdr:colOff>
      <xdr:row>41</xdr:row>
      <xdr:rowOff>65617</xdr:rowOff>
    </xdr:from>
    <xdr:to>
      <xdr:col>15</xdr:col>
      <xdr:colOff>133350</xdr:colOff>
      <xdr:row>41</xdr:row>
      <xdr:rowOff>167217</xdr:rowOff>
    </xdr:to>
    <xdr:sp macro="" textlink="">
      <xdr:nvSpPr>
        <xdr:cNvPr id="76" name="フローチャート: 判断 75">
          <a:extLst>
            <a:ext uri="{FF2B5EF4-FFF2-40B4-BE49-F238E27FC236}">
              <a16:creationId xmlns:a16="http://schemas.microsoft.com/office/drawing/2014/main" id="{00000000-0008-0000-0300-00004C000000}"/>
            </a:ext>
          </a:extLst>
        </xdr:cNvPr>
        <xdr:cNvSpPr/>
      </xdr:nvSpPr>
      <xdr:spPr>
        <a:xfrm>
          <a:off x="3175000" y="7095067"/>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13</xdr:col>
      <xdr:colOff>120650</xdr:colOff>
      <xdr:row>41</xdr:row>
      <xdr:rowOff>151994</xdr:rowOff>
    </xdr:from>
    <xdr:ext cx="762000" cy="259045"/>
    <xdr:sp macro="" textlink="">
      <xdr:nvSpPr>
        <xdr:cNvPr id="77" name="テキスト ボックス 76">
          <a:extLst>
            <a:ext uri="{FF2B5EF4-FFF2-40B4-BE49-F238E27FC236}">
              <a16:creationId xmlns:a16="http://schemas.microsoft.com/office/drawing/2014/main" id="{00000000-0008-0000-0300-00004D000000}"/>
            </a:ext>
          </a:extLst>
        </xdr:cNvPr>
        <xdr:cNvSpPr txBox="1"/>
      </xdr:nvSpPr>
      <xdr:spPr>
        <a:xfrm>
          <a:off x="2844800" y="7181444"/>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0.72</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xdr:col>
      <xdr:colOff>190500</xdr:colOff>
      <xdr:row>41</xdr:row>
      <xdr:rowOff>15875</xdr:rowOff>
    </xdr:from>
    <xdr:to>
      <xdr:col>11</xdr:col>
      <xdr:colOff>31750</xdr:colOff>
      <xdr:row>41</xdr:row>
      <xdr:rowOff>35983</xdr:rowOff>
    </xdr:to>
    <xdr:cxnSp macro="">
      <xdr:nvCxnSpPr>
        <xdr:cNvPr id="78" name="直線コネクタ 77">
          <a:extLst>
            <a:ext uri="{FF2B5EF4-FFF2-40B4-BE49-F238E27FC236}">
              <a16:creationId xmlns:a16="http://schemas.microsoft.com/office/drawing/2014/main" id="{00000000-0008-0000-0300-00004E000000}"/>
            </a:ext>
          </a:extLst>
        </xdr:cNvPr>
        <xdr:cNvCxnSpPr/>
      </xdr:nvCxnSpPr>
      <xdr:spPr>
        <a:xfrm flipV="1">
          <a:off x="1447800" y="7045325"/>
          <a:ext cx="889000" cy="20108"/>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10</xdr:col>
      <xdr:colOff>190500</xdr:colOff>
      <xdr:row>41</xdr:row>
      <xdr:rowOff>85725</xdr:rowOff>
    </xdr:from>
    <xdr:to>
      <xdr:col>11</xdr:col>
      <xdr:colOff>82550</xdr:colOff>
      <xdr:row>42</xdr:row>
      <xdr:rowOff>15875</xdr:rowOff>
    </xdr:to>
    <xdr:sp macro="" textlink="">
      <xdr:nvSpPr>
        <xdr:cNvPr id="79" name="フローチャート: 判断 78">
          <a:extLst>
            <a:ext uri="{FF2B5EF4-FFF2-40B4-BE49-F238E27FC236}">
              <a16:creationId xmlns:a16="http://schemas.microsoft.com/office/drawing/2014/main" id="{00000000-0008-0000-0300-00004F000000}"/>
            </a:ext>
          </a:extLst>
        </xdr:cNvPr>
        <xdr:cNvSpPr/>
      </xdr:nvSpPr>
      <xdr:spPr>
        <a:xfrm>
          <a:off x="2286000" y="7115175"/>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xdr:col>
      <xdr:colOff>69850</xdr:colOff>
      <xdr:row>42</xdr:row>
      <xdr:rowOff>652</xdr:rowOff>
    </xdr:from>
    <xdr:ext cx="762000" cy="259045"/>
    <xdr:sp macro="" textlink="">
      <xdr:nvSpPr>
        <xdr:cNvPr id="80" name="テキスト ボックス 79">
          <a:extLst>
            <a:ext uri="{FF2B5EF4-FFF2-40B4-BE49-F238E27FC236}">
              <a16:creationId xmlns:a16="http://schemas.microsoft.com/office/drawing/2014/main" id="{00000000-0008-0000-0300-000050000000}"/>
            </a:ext>
          </a:extLst>
        </xdr:cNvPr>
        <xdr:cNvSpPr txBox="1"/>
      </xdr:nvSpPr>
      <xdr:spPr>
        <a:xfrm>
          <a:off x="1955800" y="7201552"/>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0.71</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xdr:col>
      <xdr:colOff>139700</xdr:colOff>
      <xdr:row>42</xdr:row>
      <xdr:rowOff>75142</xdr:rowOff>
    </xdr:from>
    <xdr:to>
      <xdr:col>7</xdr:col>
      <xdr:colOff>31750</xdr:colOff>
      <xdr:row>43</xdr:row>
      <xdr:rowOff>5292</xdr:rowOff>
    </xdr:to>
    <xdr:sp macro="" textlink="">
      <xdr:nvSpPr>
        <xdr:cNvPr id="81" name="フローチャート: 判断 80">
          <a:extLst>
            <a:ext uri="{FF2B5EF4-FFF2-40B4-BE49-F238E27FC236}">
              <a16:creationId xmlns:a16="http://schemas.microsoft.com/office/drawing/2014/main" id="{00000000-0008-0000-0300-000051000000}"/>
            </a:ext>
          </a:extLst>
        </xdr:cNvPr>
        <xdr:cNvSpPr/>
      </xdr:nvSpPr>
      <xdr:spPr>
        <a:xfrm>
          <a:off x="1397000" y="7276042"/>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5</xdr:col>
      <xdr:colOff>19050</xdr:colOff>
      <xdr:row>42</xdr:row>
      <xdr:rowOff>161519</xdr:rowOff>
    </xdr:from>
    <xdr:ext cx="762000" cy="259045"/>
    <xdr:sp macro="" textlink="">
      <xdr:nvSpPr>
        <xdr:cNvPr id="82" name="テキスト ボックス 81">
          <a:extLst>
            <a:ext uri="{FF2B5EF4-FFF2-40B4-BE49-F238E27FC236}">
              <a16:creationId xmlns:a16="http://schemas.microsoft.com/office/drawing/2014/main" id="{00000000-0008-0000-0300-000052000000}"/>
            </a:ext>
          </a:extLst>
        </xdr:cNvPr>
        <xdr:cNvSpPr txBox="1"/>
      </xdr:nvSpPr>
      <xdr:spPr>
        <a:xfrm>
          <a:off x="1066800" y="7362419"/>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0.63</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22</xdr:col>
      <xdr:colOff>127000</xdr:colOff>
      <xdr:row>47</xdr:row>
      <xdr:rowOff>130827</xdr:rowOff>
    </xdr:from>
    <xdr:ext cx="762000" cy="259045"/>
    <xdr:sp macro="" textlink="">
      <xdr:nvSpPr>
        <xdr:cNvPr id="83" name="テキスト ボックス 82">
          <a:extLst>
            <a:ext uri="{FF2B5EF4-FFF2-40B4-BE49-F238E27FC236}">
              <a16:creationId xmlns:a16="http://schemas.microsoft.com/office/drawing/2014/main" id="{00000000-0008-0000-0300-000053000000}"/>
            </a:ext>
          </a:extLst>
        </xdr:cNvPr>
        <xdr:cNvSpPr txBox="1"/>
      </xdr:nvSpPr>
      <xdr:spPr>
        <a:xfrm>
          <a:off x="4737100" y="8188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H30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18</xdr:col>
      <xdr:colOff>127000</xdr:colOff>
      <xdr:row>47</xdr:row>
      <xdr:rowOff>130827</xdr:rowOff>
    </xdr:from>
    <xdr:ext cx="762000" cy="259045"/>
    <xdr:sp macro="" textlink="">
      <xdr:nvSpPr>
        <xdr:cNvPr id="84" name="テキスト ボックス 83">
          <a:extLst>
            <a:ext uri="{FF2B5EF4-FFF2-40B4-BE49-F238E27FC236}">
              <a16:creationId xmlns:a16="http://schemas.microsoft.com/office/drawing/2014/main" id="{00000000-0008-0000-0300-000054000000}"/>
            </a:ext>
          </a:extLst>
        </xdr:cNvPr>
        <xdr:cNvSpPr txBox="1"/>
      </xdr:nvSpPr>
      <xdr:spPr>
        <a:xfrm>
          <a:off x="3898900" y="8188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H29</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14</xdr:col>
      <xdr:colOff>76200</xdr:colOff>
      <xdr:row>47</xdr:row>
      <xdr:rowOff>130827</xdr:rowOff>
    </xdr:from>
    <xdr:ext cx="762000" cy="259045"/>
    <xdr:sp macro="" textlink="">
      <xdr:nvSpPr>
        <xdr:cNvPr id="85" name="テキスト ボックス 84">
          <a:extLst>
            <a:ext uri="{FF2B5EF4-FFF2-40B4-BE49-F238E27FC236}">
              <a16:creationId xmlns:a16="http://schemas.microsoft.com/office/drawing/2014/main" id="{00000000-0008-0000-0300-000055000000}"/>
            </a:ext>
          </a:extLst>
        </xdr:cNvPr>
        <xdr:cNvSpPr txBox="1"/>
      </xdr:nvSpPr>
      <xdr:spPr>
        <a:xfrm>
          <a:off x="3009900" y="8188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H28</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10</xdr:col>
      <xdr:colOff>25400</xdr:colOff>
      <xdr:row>47</xdr:row>
      <xdr:rowOff>130827</xdr:rowOff>
    </xdr:from>
    <xdr:ext cx="762000" cy="259045"/>
    <xdr:sp macro="" textlink="">
      <xdr:nvSpPr>
        <xdr:cNvPr id="86" name="テキスト ボックス 85">
          <a:extLst>
            <a:ext uri="{FF2B5EF4-FFF2-40B4-BE49-F238E27FC236}">
              <a16:creationId xmlns:a16="http://schemas.microsoft.com/office/drawing/2014/main" id="{00000000-0008-0000-0300-000056000000}"/>
            </a:ext>
          </a:extLst>
        </xdr:cNvPr>
        <xdr:cNvSpPr txBox="1"/>
      </xdr:nvSpPr>
      <xdr:spPr>
        <a:xfrm>
          <a:off x="2120900" y="8188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H27</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5</xdr:col>
      <xdr:colOff>184150</xdr:colOff>
      <xdr:row>47</xdr:row>
      <xdr:rowOff>130827</xdr:rowOff>
    </xdr:from>
    <xdr:ext cx="762000" cy="259045"/>
    <xdr:sp macro="" textlink="">
      <xdr:nvSpPr>
        <xdr:cNvPr id="87" name="テキスト ボックス 86">
          <a:extLst>
            <a:ext uri="{FF2B5EF4-FFF2-40B4-BE49-F238E27FC236}">
              <a16:creationId xmlns:a16="http://schemas.microsoft.com/office/drawing/2014/main" id="{00000000-0008-0000-0300-000057000000}"/>
            </a:ext>
          </a:extLst>
        </xdr:cNvPr>
        <xdr:cNvSpPr txBox="1"/>
      </xdr:nvSpPr>
      <xdr:spPr>
        <a:xfrm>
          <a:off x="1231900" y="8188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H26</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23</xdr:col>
      <xdr:colOff>82550</xdr:colOff>
      <xdr:row>40</xdr:row>
      <xdr:rowOff>96308</xdr:rowOff>
    </xdr:from>
    <xdr:to>
      <xdr:col>23</xdr:col>
      <xdr:colOff>184150</xdr:colOff>
      <xdr:row>41</xdr:row>
      <xdr:rowOff>26458</xdr:rowOff>
    </xdr:to>
    <xdr:sp macro="" textlink="">
      <xdr:nvSpPr>
        <xdr:cNvPr id="88" name="楕円 87">
          <a:extLst>
            <a:ext uri="{FF2B5EF4-FFF2-40B4-BE49-F238E27FC236}">
              <a16:creationId xmlns:a16="http://schemas.microsoft.com/office/drawing/2014/main" id="{00000000-0008-0000-0300-000058000000}"/>
            </a:ext>
          </a:extLst>
        </xdr:cNvPr>
        <xdr:cNvSpPr/>
      </xdr:nvSpPr>
      <xdr:spPr>
        <a:xfrm>
          <a:off x="4902200" y="6954308"/>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24</xdr:col>
      <xdr:colOff>12700</xdr:colOff>
      <xdr:row>39</xdr:row>
      <xdr:rowOff>112835</xdr:rowOff>
    </xdr:from>
    <xdr:ext cx="762000" cy="259045"/>
    <xdr:sp macro="" textlink="">
      <xdr:nvSpPr>
        <xdr:cNvPr id="89" name="財政力該当値テキスト">
          <a:extLst>
            <a:ext uri="{FF2B5EF4-FFF2-40B4-BE49-F238E27FC236}">
              <a16:creationId xmlns:a16="http://schemas.microsoft.com/office/drawing/2014/main" id="{00000000-0008-0000-0300-000059000000}"/>
            </a:ext>
          </a:extLst>
        </xdr:cNvPr>
        <xdr:cNvSpPr txBox="1"/>
      </xdr:nvSpPr>
      <xdr:spPr>
        <a:xfrm>
          <a:off x="5041900" y="6799385"/>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0.79</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19</xdr:col>
      <xdr:colOff>82550</xdr:colOff>
      <xdr:row>40</xdr:row>
      <xdr:rowOff>96308</xdr:rowOff>
    </xdr:from>
    <xdr:to>
      <xdr:col>19</xdr:col>
      <xdr:colOff>184150</xdr:colOff>
      <xdr:row>41</xdr:row>
      <xdr:rowOff>26458</xdr:rowOff>
    </xdr:to>
    <xdr:sp macro="" textlink="">
      <xdr:nvSpPr>
        <xdr:cNvPr id="90" name="楕円 89">
          <a:extLst>
            <a:ext uri="{FF2B5EF4-FFF2-40B4-BE49-F238E27FC236}">
              <a16:creationId xmlns:a16="http://schemas.microsoft.com/office/drawing/2014/main" id="{00000000-0008-0000-0300-00005A000000}"/>
            </a:ext>
          </a:extLst>
        </xdr:cNvPr>
        <xdr:cNvSpPr/>
      </xdr:nvSpPr>
      <xdr:spPr>
        <a:xfrm>
          <a:off x="4064000" y="6954308"/>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17</xdr:col>
      <xdr:colOff>171450</xdr:colOff>
      <xdr:row>39</xdr:row>
      <xdr:rowOff>36635</xdr:rowOff>
    </xdr:from>
    <xdr:ext cx="736600" cy="259045"/>
    <xdr:sp macro="" textlink="">
      <xdr:nvSpPr>
        <xdr:cNvPr id="91" name="テキスト ボックス 90">
          <a:extLst>
            <a:ext uri="{FF2B5EF4-FFF2-40B4-BE49-F238E27FC236}">
              <a16:creationId xmlns:a16="http://schemas.microsoft.com/office/drawing/2014/main" id="{00000000-0008-0000-0300-00005B000000}"/>
            </a:ext>
          </a:extLst>
        </xdr:cNvPr>
        <xdr:cNvSpPr txBox="1"/>
      </xdr:nvSpPr>
      <xdr:spPr>
        <a:xfrm>
          <a:off x="3733800" y="6723185"/>
          <a:ext cx="7366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0.79</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15</xdr:col>
      <xdr:colOff>31750</xdr:colOff>
      <xdr:row>40</xdr:row>
      <xdr:rowOff>116417</xdr:rowOff>
    </xdr:from>
    <xdr:to>
      <xdr:col>15</xdr:col>
      <xdr:colOff>133350</xdr:colOff>
      <xdr:row>41</xdr:row>
      <xdr:rowOff>46567</xdr:rowOff>
    </xdr:to>
    <xdr:sp macro="" textlink="">
      <xdr:nvSpPr>
        <xdr:cNvPr id="92" name="楕円 91">
          <a:extLst>
            <a:ext uri="{FF2B5EF4-FFF2-40B4-BE49-F238E27FC236}">
              <a16:creationId xmlns:a16="http://schemas.microsoft.com/office/drawing/2014/main" id="{00000000-0008-0000-0300-00005C000000}"/>
            </a:ext>
          </a:extLst>
        </xdr:cNvPr>
        <xdr:cNvSpPr/>
      </xdr:nvSpPr>
      <xdr:spPr>
        <a:xfrm>
          <a:off x="3175000" y="6974417"/>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13</xdr:col>
      <xdr:colOff>120650</xdr:colOff>
      <xdr:row>39</xdr:row>
      <xdr:rowOff>56744</xdr:rowOff>
    </xdr:from>
    <xdr:ext cx="762000" cy="259045"/>
    <xdr:sp macro="" textlink="">
      <xdr:nvSpPr>
        <xdr:cNvPr id="93" name="テキスト ボックス 92">
          <a:extLst>
            <a:ext uri="{FF2B5EF4-FFF2-40B4-BE49-F238E27FC236}">
              <a16:creationId xmlns:a16="http://schemas.microsoft.com/office/drawing/2014/main" id="{00000000-0008-0000-0300-00005D000000}"/>
            </a:ext>
          </a:extLst>
        </xdr:cNvPr>
        <xdr:cNvSpPr txBox="1"/>
      </xdr:nvSpPr>
      <xdr:spPr>
        <a:xfrm>
          <a:off x="2844800" y="6743294"/>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0.78</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10</xdr:col>
      <xdr:colOff>190500</xdr:colOff>
      <xdr:row>40</xdr:row>
      <xdr:rowOff>136525</xdr:rowOff>
    </xdr:from>
    <xdr:to>
      <xdr:col>11</xdr:col>
      <xdr:colOff>82550</xdr:colOff>
      <xdr:row>41</xdr:row>
      <xdr:rowOff>66675</xdr:rowOff>
    </xdr:to>
    <xdr:sp macro="" textlink="">
      <xdr:nvSpPr>
        <xdr:cNvPr id="94" name="楕円 93">
          <a:extLst>
            <a:ext uri="{FF2B5EF4-FFF2-40B4-BE49-F238E27FC236}">
              <a16:creationId xmlns:a16="http://schemas.microsoft.com/office/drawing/2014/main" id="{00000000-0008-0000-0300-00005E000000}"/>
            </a:ext>
          </a:extLst>
        </xdr:cNvPr>
        <xdr:cNvSpPr/>
      </xdr:nvSpPr>
      <xdr:spPr>
        <a:xfrm>
          <a:off x="2286000" y="6994525"/>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xdr:col>
      <xdr:colOff>69850</xdr:colOff>
      <xdr:row>39</xdr:row>
      <xdr:rowOff>76852</xdr:rowOff>
    </xdr:from>
    <xdr:ext cx="762000" cy="259045"/>
    <xdr:sp macro="" textlink="">
      <xdr:nvSpPr>
        <xdr:cNvPr id="95" name="テキスト ボックス 94">
          <a:extLst>
            <a:ext uri="{FF2B5EF4-FFF2-40B4-BE49-F238E27FC236}">
              <a16:creationId xmlns:a16="http://schemas.microsoft.com/office/drawing/2014/main" id="{00000000-0008-0000-0300-00005F000000}"/>
            </a:ext>
          </a:extLst>
        </xdr:cNvPr>
        <xdr:cNvSpPr txBox="1"/>
      </xdr:nvSpPr>
      <xdr:spPr>
        <a:xfrm>
          <a:off x="1955800" y="6763402"/>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0.77</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xdr:col>
      <xdr:colOff>139700</xdr:colOff>
      <xdr:row>40</xdr:row>
      <xdr:rowOff>156633</xdr:rowOff>
    </xdr:from>
    <xdr:to>
      <xdr:col>7</xdr:col>
      <xdr:colOff>31750</xdr:colOff>
      <xdr:row>41</xdr:row>
      <xdr:rowOff>86783</xdr:rowOff>
    </xdr:to>
    <xdr:sp macro="" textlink="">
      <xdr:nvSpPr>
        <xdr:cNvPr id="96" name="楕円 95">
          <a:extLst>
            <a:ext uri="{FF2B5EF4-FFF2-40B4-BE49-F238E27FC236}">
              <a16:creationId xmlns:a16="http://schemas.microsoft.com/office/drawing/2014/main" id="{00000000-0008-0000-0300-000060000000}"/>
            </a:ext>
          </a:extLst>
        </xdr:cNvPr>
        <xdr:cNvSpPr/>
      </xdr:nvSpPr>
      <xdr:spPr>
        <a:xfrm>
          <a:off x="1397000" y="7014633"/>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5</xdr:col>
      <xdr:colOff>19050</xdr:colOff>
      <xdr:row>39</xdr:row>
      <xdr:rowOff>96960</xdr:rowOff>
    </xdr:from>
    <xdr:ext cx="762000" cy="259045"/>
    <xdr:sp macro="" textlink="">
      <xdr:nvSpPr>
        <xdr:cNvPr id="97" name="テキスト ボックス 96">
          <a:extLst>
            <a:ext uri="{FF2B5EF4-FFF2-40B4-BE49-F238E27FC236}">
              <a16:creationId xmlns:a16="http://schemas.microsoft.com/office/drawing/2014/main" id="{00000000-0008-0000-0300-000061000000}"/>
            </a:ext>
          </a:extLst>
        </xdr:cNvPr>
        <xdr:cNvSpPr txBox="1"/>
      </xdr:nvSpPr>
      <xdr:spPr>
        <a:xfrm>
          <a:off x="1066800" y="6783510"/>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0.76</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133350</xdr:colOff>
      <xdr:row>51</xdr:row>
      <xdr:rowOff>82550</xdr:rowOff>
    </xdr:from>
    <xdr:to>
      <xdr:col>27</xdr:col>
      <xdr:colOff>184150</xdr:colOff>
      <xdr:row>53</xdr:row>
      <xdr:rowOff>57150</xdr:rowOff>
    </xdr:to>
    <xdr:sp macro="" textlink="">
      <xdr:nvSpPr>
        <xdr:cNvPr id="98" name="正方形/長方形 97">
          <a:extLst>
            <a:ext uri="{FF2B5EF4-FFF2-40B4-BE49-F238E27FC236}">
              <a16:creationId xmlns:a16="http://schemas.microsoft.com/office/drawing/2014/main" id="{00000000-0008-0000-0300-000062000000}"/>
            </a:ext>
          </a:extLst>
        </xdr:cNvPr>
        <xdr:cNvSpPr/>
      </xdr:nvSpPr>
      <xdr:spPr>
        <a:xfrm>
          <a:off x="762000" y="8826500"/>
          <a:ext cx="50800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財政構造の弾力性</a:t>
          </a:r>
        </a:p>
      </xdr:txBody>
    </xdr:sp>
    <xdr:clientData/>
  </xdr:twoCellAnchor>
  <xdr:oneCellAnchor>
    <xdr:from>
      <xdr:col>8</xdr:col>
      <xdr:colOff>17130</xdr:colOff>
      <xdr:row>53</xdr:row>
      <xdr:rowOff>101600</xdr:rowOff>
    </xdr:from>
    <xdr:ext cx="1438940" cy="309059"/>
    <xdr:sp macro="" textlink="">
      <xdr:nvSpPr>
        <xdr:cNvPr id="99" name="テキスト ボックス 98">
          <a:extLst>
            <a:ext uri="{FF2B5EF4-FFF2-40B4-BE49-F238E27FC236}">
              <a16:creationId xmlns:a16="http://schemas.microsoft.com/office/drawing/2014/main" id="{00000000-0008-0000-0300-000063000000}"/>
            </a:ext>
          </a:extLst>
        </xdr:cNvPr>
        <xdr:cNvSpPr txBox="1"/>
      </xdr:nvSpPr>
      <xdr:spPr>
        <a:xfrm>
          <a:off x="1693530" y="9188450"/>
          <a:ext cx="1438940" cy="309059"/>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b">
          <a:noAutofit/>
        </a:bodyPr>
        <a:lstStyle/>
        <a:p>
          <a:pPr algn="ctr"/>
          <a:r>
            <a:rPr kumimoji="1" lang="ja-JP" altLang="en-US" sz="1300" b="1">
              <a:latin typeface="ＭＳ Ｐゴシック" panose="020B0600070205080204" pitchFamily="50" charset="-128"/>
              <a:ea typeface="ＭＳ Ｐゴシック" panose="020B0600070205080204" pitchFamily="50" charset="-128"/>
            </a:rPr>
            <a:t>経常収支比率</a:t>
          </a:r>
        </a:p>
      </xdr:txBody>
    </xdr:sp>
    <xdr:clientData/>
  </xdr:oneCellAnchor>
  <xdr:oneCellAnchor>
    <xdr:from>
      <xdr:col>15</xdr:col>
      <xdr:colOff>116220</xdr:colOff>
      <xdr:row>53</xdr:row>
      <xdr:rowOff>76200</xdr:rowOff>
    </xdr:from>
    <xdr:ext cx="1651000" cy="359073"/>
    <xdr:sp macro="" textlink="">
      <xdr:nvSpPr>
        <xdr:cNvPr id="100" name="テキスト ボックス 99">
          <a:extLst>
            <a:ext uri="{FF2B5EF4-FFF2-40B4-BE49-F238E27FC236}">
              <a16:creationId xmlns:a16="http://schemas.microsoft.com/office/drawing/2014/main" id="{00000000-0008-0000-0300-000064000000}"/>
            </a:ext>
          </a:extLst>
        </xdr:cNvPr>
        <xdr:cNvSpPr txBox="1"/>
      </xdr:nvSpPr>
      <xdr:spPr>
        <a:xfrm>
          <a:off x="3259470" y="9163050"/>
          <a:ext cx="1651000" cy="359073"/>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rtlCol="0" anchor="b">
          <a:spAutoFit/>
        </a:bodyPr>
        <a:lstStyle/>
        <a:p>
          <a:pPr algn="l"/>
          <a:r>
            <a:rPr kumimoji="1" lang="en-US" altLang="ja-JP" sz="1600" b="1">
              <a:solidFill>
                <a:srgbClr val="FF0000"/>
              </a:solidFill>
              <a:latin typeface="ＭＳ Ｐゴシック" panose="020B0600070205080204" pitchFamily="50" charset="-128"/>
              <a:ea typeface="ＭＳ Ｐゴシック" panose="020B0600070205080204" pitchFamily="50" charset="-128"/>
            </a:rPr>
            <a:t>[94.1%]</a:t>
          </a:r>
          <a:r>
            <a:rPr kumimoji="1" lang="ja-JP" altLang="en-US" sz="1600" b="1">
              <a:solidFill>
                <a:srgbClr val="FF0000"/>
              </a:solidFill>
              <a:latin typeface="ＭＳ Ｐゴシック" panose="020B0600070205080204" pitchFamily="50" charset="-128"/>
              <a:ea typeface="ＭＳ Ｐゴシック" panose="020B0600070205080204" pitchFamily="50" charset="-128"/>
            </a:rPr>
            <a:t>　</a:t>
          </a:r>
        </a:p>
      </xdr:txBody>
    </xdr:sp>
    <xdr:clientData/>
  </xdr:oneCellAnchor>
  <xdr:twoCellAnchor>
    <xdr:from>
      <xdr:col>28</xdr:col>
      <xdr:colOff>38100</xdr:colOff>
      <xdr:row>52</xdr:row>
      <xdr:rowOff>165100</xdr:rowOff>
    </xdr:from>
    <xdr:to>
      <xdr:col>35</xdr:col>
      <xdr:colOff>95250</xdr:colOff>
      <xdr:row>54</xdr:row>
      <xdr:rowOff>76200</xdr:rowOff>
    </xdr:to>
    <xdr:sp macro="" textlink="">
      <xdr:nvSpPr>
        <xdr:cNvPr id="101" name="正方形/長方形 100">
          <a:extLst>
            <a:ext uri="{FF2B5EF4-FFF2-40B4-BE49-F238E27FC236}">
              <a16:creationId xmlns:a16="http://schemas.microsoft.com/office/drawing/2014/main" id="{00000000-0008-0000-0300-000065000000}"/>
            </a:ext>
          </a:extLst>
        </xdr:cNvPr>
        <xdr:cNvSpPr/>
      </xdr:nvSpPr>
      <xdr:spPr>
        <a:xfrm>
          <a:off x="5905500" y="90805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28</xdr:col>
      <xdr:colOff>38100</xdr:colOff>
      <xdr:row>54</xdr:row>
      <xdr:rowOff>12700</xdr:rowOff>
    </xdr:from>
    <xdr:to>
      <xdr:col>35</xdr:col>
      <xdr:colOff>95250</xdr:colOff>
      <xdr:row>55</xdr:row>
      <xdr:rowOff>95250</xdr:rowOff>
    </xdr:to>
    <xdr:sp macro="" textlink="">
      <xdr:nvSpPr>
        <xdr:cNvPr id="102" name="正方形/長方形 101">
          <a:extLst>
            <a:ext uri="{FF2B5EF4-FFF2-40B4-BE49-F238E27FC236}">
              <a16:creationId xmlns:a16="http://schemas.microsoft.com/office/drawing/2014/main" id="{00000000-0008-0000-0300-000066000000}"/>
            </a:ext>
          </a:extLst>
        </xdr:cNvPr>
        <xdr:cNvSpPr/>
      </xdr:nvSpPr>
      <xdr:spPr>
        <a:xfrm>
          <a:off x="5905500" y="92710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43/86</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36</xdr:col>
      <xdr:colOff>12700</xdr:colOff>
      <xdr:row>52</xdr:row>
      <xdr:rowOff>165100</xdr:rowOff>
    </xdr:from>
    <xdr:to>
      <xdr:col>42</xdr:col>
      <xdr:colOff>25400</xdr:colOff>
      <xdr:row>54</xdr:row>
      <xdr:rowOff>76200</xdr:rowOff>
    </xdr:to>
    <xdr:sp macro="" textlink="">
      <xdr:nvSpPr>
        <xdr:cNvPr id="103" name="正方形/長方形 102">
          <a:extLst>
            <a:ext uri="{FF2B5EF4-FFF2-40B4-BE49-F238E27FC236}">
              <a16:creationId xmlns:a16="http://schemas.microsoft.com/office/drawing/2014/main" id="{00000000-0008-0000-0300-000067000000}"/>
            </a:ext>
          </a:extLst>
        </xdr:cNvPr>
        <xdr:cNvSpPr/>
      </xdr:nvSpPr>
      <xdr:spPr>
        <a:xfrm>
          <a:off x="7556500" y="9080500"/>
          <a:ext cx="127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36</xdr:col>
      <xdr:colOff>12700</xdr:colOff>
      <xdr:row>54</xdr:row>
      <xdr:rowOff>12700</xdr:rowOff>
    </xdr:from>
    <xdr:to>
      <xdr:col>42</xdr:col>
      <xdr:colOff>25400</xdr:colOff>
      <xdr:row>55</xdr:row>
      <xdr:rowOff>95250</xdr:rowOff>
    </xdr:to>
    <xdr:sp macro="" textlink="">
      <xdr:nvSpPr>
        <xdr:cNvPr id="104" name="正方形/長方形 103">
          <a:extLst>
            <a:ext uri="{FF2B5EF4-FFF2-40B4-BE49-F238E27FC236}">
              <a16:creationId xmlns:a16="http://schemas.microsoft.com/office/drawing/2014/main" id="{00000000-0008-0000-0300-000068000000}"/>
            </a:ext>
          </a:extLst>
        </xdr:cNvPr>
        <xdr:cNvSpPr/>
      </xdr:nvSpPr>
      <xdr:spPr>
        <a:xfrm>
          <a:off x="7556500" y="9271000"/>
          <a:ext cx="127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93.0</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43</xdr:col>
      <xdr:colOff>6350</xdr:colOff>
      <xdr:row>52</xdr:row>
      <xdr:rowOff>165100</xdr:rowOff>
    </xdr:from>
    <xdr:to>
      <xdr:col>49</xdr:col>
      <xdr:colOff>19050</xdr:colOff>
      <xdr:row>54</xdr:row>
      <xdr:rowOff>76200</xdr:rowOff>
    </xdr:to>
    <xdr:sp macro="" textlink="">
      <xdr:nvSpPr>
        <xdr:cNvPr id="105" name="正方形/長方形 104">
          <a:extLst>
            <a:ext uri="{FF2B5EF4-FFF2-40B4-BE49-F238E27FC236}">
              <a16:creationId xmlns:a16="http://schemas.microsoft.com/office/drawing/2014/main" id="{00000000-0008-0000-0300-000069000000}"/>
            </a:ext>
          </a:extLst>
        </xdr:cNvPr>
        <xdr:cNvSpPr/>
      </xdr:nvSpPr>
      <xdr:spPr>
        <a:xfrm>
          <a:off x="9017000" y="9080500"/>
          <a:ext cx="127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京都府平均</a:t>
          </a:r>
        </a:p>
      </xdr:txBody>
    </xdr:sp>
    <xdr:clientData/>
  </xdr:twoCellAnchor>
  <xdr:twoCellAnchor>
    <xdr:from>
      <xdr:col>43</xdr:col>
      <xdr:colOff>6350</xdr:colOff>
      <xdr:row>54</xdr:row>
      <xdr:rowOff>12700</xdr:rowOff>
    </xdr:from>
    <xdr:to>
      <xdr:col>49</xdr:col>
      <xdr:colOff>19050</xdr:colOff>
      <xdr:row>55</xdr:row>
      <xdr:rowOff>95250</xdr:rowOff>
    </xdr:to>
    <xdr:sp macro="" textlink="">
      <xdr:nvSpPr>
        <xdr:cNvPr id="106" name="正方形/長方形 105">
          <a:extLst>
            <a:ext uri="{FF2B5EF4-FFF2-40B4-BE49-F238E27FC236}">
              <a16:creationId xmlns:a16="http://schemas.microsoft.com/office/drawing/2014/main" id="{00000000-0008-0000-0300-00006A000000}"/>
            </a:ext>
          </a:extLst>
        </xdr:cNvPr>
        <xdr:cNvSpPr/>
      </xdr:nvSpPr>
      <xdr:spPr>
        <a:xfrm>
          <a:off x="9017000" y="9271000"/>
          <a:ext cx="127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96.7</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3</xdr:col>
      <xdr:colOff>133350</xdr:colOff>
      <xdr:row>55</xdr:row>
      <xdr:rowOff>158750</xdr:rowOff>
    </xdr:from>
    <xdr:to>
      <xdr:col>27</xdr:col>
      <xdr:colOff>184150</xdr:colOff>
      <xdr:row>70</xdr:row>
      <xdr:rowOff>0</xdr:rowOff>
    </xdr:to>
    <xdr:sp macro="" textlink="">
      <xdr:nvSpPr>
        <xdr:cNvPr id="107" name="正方形/長方形 106">
          <a:extLst>
            <a:ext uri="{FF2B5EF4-FFF2-40B4-BE49-F238E27FC236}">
              <a16:creationId xmlns:a16="http://schemas.microsoft.com/office/drawing/2014/main" id="{00000000-0008-0000-0300-00006B000000}"/>
            </a:ext>
          </a:extLst>
        </xdr:cNvPr>
        <xdr:cNvSpPr/>
      </xdr:nvSpPr>
      <xdr:spPr>
        <a:xfrm>
          <a:off x="762000" y="9588500"/>
          <a:ext cx="5080000" cy="2413000"/>
        </a:xfrm>
        <a:prstGeom prst="rect">
          <a:avLst/>
        </a:prstGeom>
        <a:solidFill>
          <a:srgbClr val="FFFFC8"/>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28</xdr:col>
      <xdr:colOff>165100</xdr:colOff>
      <xdr:row>55</xdr:row>
      <xdr:rowOff>158750</xdr:rowOff>
    </xdr:from>
    <xdr:to>
      <xdr:col>57</xdr:col>
      <xdr:colOff>120650</xdr:colOff>
      <xdr:row>70</xdr:row>
      <xdr:rowOff>0</xdr:rowOff>
    </xdr:to>
    <xdr:sp macro="" textlink="">
      <xdr:nvSpPr>
        <xdr:cNvPr id="108" name="正方形/長方形 107">
          <a:extLst>
            <a:ext uri="{FF2B5EF4-FFF2-40B4-BE49-F238E27FC236}">
              <a16:creationId xmlns:a16="http://schemas.microsoft.com/office/drawing/2014/main" id="{00000000-0008-0000-0300-00006C000000}"/>
            </a:ext>
          </a:extLst>
        </xdr:cNvPr>
        <xdr:cNvSpPr/>
      </xdr:nvSpPr>
      <xdr:spPr>
        <a:xfrm>
          <a:off x="6032500" y="9588500"/>
          <a:ext cx="6032500" cy="24130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28</xdr:col>
      <xdr:colOff>165100</xdr:colOff>
      <xdr:row>55</xdr:row>
      <xdr:rowOff>158750</xdr:rowOff>
    </xdr:from>
    <xdr:to>
      <xdr:col>46</xdr:col>
      <xdr:colOff>203200</xdr:colOff>
      <xdr:row>57</xdr:row>
      <xdr:rowOff>69850</xdr:rowOff>
    </xdr:to>
    <xdr:sp macro="" textlink="">
      <xdr:nvSpPr>
        <xdr:cNvPr id="109" name="正方形/長方形 108">
          <a:extLst>
            <a:ext uri="{FF2B5EF4-FFF2-40B4-BE49-F238E27FC236}">
              <a16:creationId xmlns:a16="http://schemas.microsoft.com/office/drawing/2014/main" id="{00000000-0008-0000-0300-00006D000000}"/>
            </a:ext>
          </a:extLst>
        </xdr:cNvPr>
        <xdr:cNvSpPr/>
      </xdr:nvSpPr>
      <xdr:spPr>
        <a:xfrm>
          <a:off x="6032500" y="9588500"/>
          <a:ext cx="381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b"/>
        <a:lstStyle/>
        <a:p>
          <a:pPr algn="l"/>
          <a:r>
            <a:rPr kumimoji="1" lang="ja-JP" altLang="en-US" sz="1100" b="1" i="1">
              <a:solidFill>
                <a:srgbClr val="FF0000"/>
              </a:solidFill>
              <a:latin typeface="ＭＳ Ｐゴシック" panose="020B0600070205080204" pitchFamily="50" charset="-128"/>
              <a:ea typeface="ＭＳ Ｐゴシック" panose="020B0600070205080204" pitchFamily="50" charset="-128"/>
            </a:rPr>
            <a:t>経常収支比率の分析欄</a:t>
          </a:r>
        </a:p>
      </xdr:txBody>
    </xdr:sp>
    <xdr:clientData/>
  </xdr:twoCellAnchor>
  <xdr:twoCellAnchor>
    <xdr:from>
      <xdr:col>29</xdr:col>
      <xdr:colOff>82550</xdr:colOff>
      <xdr:row>57</xdr:row>
      <xdr:rowOff>133350</xdr:rowOff>
    </xdr:from>
    <xdr:to>
      <xdr:col>56</xdr:col>
      <xdr:colOff>203200</xdr:colOff>
      <xdr:row>69</xdr:row>
      <xdr:rowOff>107950</xdr:rowOff>
    </xdr:to>
    <xdr:sp macro="" textlink="" fLocksText="0">
      <xdr:nvSpPr>
        <xdr:cNvPr id="110" name="テキスト ボックス 109">
          <a:extLst>
            <a:ext uri="{FF2B5EF4-FFF2-40B4-BE49-F238E27FC236}">
              <a16:creationId xmlns:a16="http://schemas.microsoft.com/office/drawing/2014/main" id="{00000000-0008-0000-0300-00006E000000}"/>
            </a:ext>
          </a:extLst>
        </xdr:cNvPr>
        <xdr:cNvSpPr txBox="1"/>
      </xdr:nvSpPr>
      <xdr:spPr>
        <a:xfrm>
          <a:off x="6159500" y="9906000"/>
          <a:ext cx="5778500" cy="2032000"/>
        </a:xfrm>
        <a:prstGeom prst="rect">
          <a:avLst/>
        </a:prstGeom>
        <a:solidFill>
          <a:schemeClr val="lt1"/>
        </a:solidFill>
        <a:ln w="9525" cmpd="sng">
          <a:noFill/>
        </a:ln>
        <a:effectLst/>
        <a:extLst>
          <a:ext uri="{91240B29-F687-4F45-9708-019B960494DF}">
            <a14:hiddenLine xmlns:a14="http://schemas.microsoft.com/office/drawing/2010/main" w="9525" cmpd="sng">
              <a:solidFill>
                <a:schemeClr val="lt1">
                  <a:shade val="50000"/>
                </a:schemeClr>
              </a:solidFill>
            </a14:hiddenLine>
          </a:ext>
        </a:extLst>
      </xdr:spPr>
      <xdr:style>
        <a:lnRef idx="0">
          <a:scrgbClr r="0" g="0" b="0"/>
        </a:lnRef>
        <a:fillRef idx="0">
          <a:scrgbClr r="0" g="0" b="0"/>
        </a:fillRef>
        <a:effectRef idx="0">
          <a:scrgbClr r="0" g="0" b="0"/>
        </a:effectRef>
        <a:fontRef idx="minor">
          <a:schemeClr val="dk1"/>
        </a:fontRef>
      </xdr:style>
      <xdr:txBody>
        <a:bodyPr vertOverflow="clip" horzOverflow="clip" vert="horz" rtlCol="0" anchor="t"/>
        <a:lstStyle/>
        <a:p>
          <a:pPr eaLnBrk="1" fontAlgn="auto" latinLnBrk="0" hangingPunct="1"/>
          <a:r>
            <a:rPr kumimoji="1" lang="ja-JP" altLang="ja-JP" sz="1100" b="0" i="0" baseline="0">
              <a:solidFill>
                <a:schemeClr val="dk1"/>
              </a:solidFill>
              <a:effectLst/>
              <a:latin typeface="+mn-lt"/>
              <a:ea typeface="+mn-ea"/>
              <a:cs typeface="+mn-cs"/>
            </a:rPr>
            <a:t>　経常経費としての</a:t>
          </a:r>
          <a:r>
            <a:rPr kumimoji="1" lang="ja-JP" altLang="en-US" sz="1100" b="0" i="0" baseline="0">
              <a:solidFill>
                <a:schemeClr val="dk1"/>
              </a:solidFill>
              <a:effectLst/>
              <a:latin typeface="+mn-lt"/>
              <a:ea typeface="+mn-ea"/>
              <a:cs typeface="+mn-cs"/>
            </a:rPr>
            <a:t>人件費</a:t>
          </a:r>
          <a:r>
            <a:rPr kumimoji="1" lang="ja-JP" altLang="ja-JP" sz="1100" b="0" i="0" baseline="0">
              <a:solidFill>
                <a:schemeClr val="dk1"/>
              </a:solidFill>
              <a:effectLst/>
              <a:latin typeface="+mn-lt"/>
              <a:ea typeface="+mn-ea"/>
              <a:cs typeface="+mn-cs"/>
            </a:rPr>
            <a:t>や</a:t>
          </a:r>
          <a:r>
            <a:rPr kumimoji="1" lang="ja-JP" altLang="en-US" sz="1100" b="0" i="0" baseline="0">
              <a:solidFill>
                <a:schemeClr val="dk1"/>
              </a:solidFill>
              <a:effectLst/>
              <a:latin typeface="+mn-lt"/>
              <a:ea typeface="+mn-ea"/>
              <a:cs typeface="+mn-cs"/>
            </a:rPr>
            <a:t>補助費</a:t>
          </a:r>
          <a:r>
            <a:rPr kumimoji="1" lang="ja-JP" altLang="ja-JP" sz="1100" b="0" i="0" baseline="0">
              <a:solidFill>
                <a:schemeClr val="dk1"/>
              </a:solidFill>
              <a:effectLst/>
              <a:latin typeface="+mn-lt"/>
              <a:ea typeface="+mn-ea"/>
              <a:cs typeface="+mn-cs"/>
            </a:rPr>
            <a:t>等が</a:t>
          </a:r>
          <a:r>
            <a:rPr kumimoji="1" lang="ja-JP" altLang="en-US" sz="1100" b="0" i="0" baseline="0">
              <a:solidFill>
                <a:schemeClr val="dk1"/>
              </a:solidFill>
              <a:effectLst/>
              <a:latin typeface="+mn-lt"/>
              <a:ea typeface="+mn-ea"/>
              <a:cs typeface="+mn-cs"/>
            </a:rPr>
            <a:t>増加したものの</a:t>
          </a:r>
          <a:r>
            <a:rPr kumimoji="1" lang="ja-JP" altLang="ja-JP" sz="1100" b="0" i="0" baseline="0">
              <a:solidFill>
                <a:schemeClr val="dk1"/>
              </a:solidFill>
              <a:effectLst/>
              <a:latin typeface="+mn-lt"/>
              <a:ea typeface="+mn-ea"/>
              <a:cs typeface="+mn-cs"/>
            </a:rPr>
            <a:t>、</a:t>
          </a:r>
          <a:r>
            <a:rPr kumimoji="1" lang="ja-JP" altLang="en-US" sz="1100" b="0" i="0" baseline="0">
              <a:solidFill>
                <a:schemeClr val="dk1"/>
              </a:solidFill>
              <a:effectLst/>
              <a:latin typeface="+mn-lt"/>
              <a:ea typeface="+mn-ea"/>
              <a:cs typeface="+mn-cs"/>
            </a:rPr>
            <a:t>市税や交付金等が増加したことにより</a:t>
          </a:r>
          <a:r>
            <a:rPr kumimoji="1" lang="ja-JP" altLang="ja-JP" sz="1100" b="0" i="0" baseline="0">
              <a:solidFill>
                <a:schemeClr val="dk1"/>
              </a:solidFill>
              <a:effectLst/>
              <a:latin typeface="+mn-lt"/>
              <a:ea typeface="+mn-ea"/>
              <a:cs typeface="+mn-cs"/>
            </a:rPr>
            <a:t>前年度と比較して</a:t>
          </a:r>
          <a:r>
            <a:rPr kumimoji="1" lang="ja-JP" altLang="en-US" sz="1100" b="0" i="0" baseline="0">
              <a:solidFill>
                <a:schemeClr val="dk1"/>
              </a:solidFill>
              <a:effectLst/>
              <a:latin typeface="+mn-lt"/>
              <a:ea typeface="+mn-ea"/>
              <a:cs typeface="+mn-cs"/>
            </a:rPr>
            <a:t>２．０</a:t>
          </a:r>
          <a:r>
            <a:rPr kumimoji="1" lang="ja-JP" altLang="ja-JP" sz="1100" b="0" i="0" baseline="0">
              <a:solidFill>
                <a:schemeClr val="dk1"/>
              </a:solidFill>
              <a:effectLst/>
              <a:latin typeface="+mn-lt"/>
              <a:ea typeface="+mn-ea"/>
              <a:cs typeface="+mn-cs"/>
            </a:rPr>
            <a:t>ポイント改善した。</a:t>
          </a:r>
          <a:endParaRPr lang="ja-JP" altLang="ja-JP" sz="1400">
            <a:effectLst/>
          </a:endParaRPr>
        </a:p>
        <a:p>
          <a:r>
            <a:rPr kumimoji="1" lang="ja-JP" altLang="ja-JP" sz="1100" b="0" i="0" baseline="0">
              <a:solidFill>
                <a:schemeClr val="dk1"/>
              </a:solidFill>
              <a:effectLst/>
              <a:latin typeface="+mn-lt"/>
              <a:ea typeface="+mn-ea"/>
              <a:cs typeface="+mn-cs"/>
            </a:rPr>
            <a:t>　本市の経常収支比率については、類似団体平均より上回って推移しており、経常一般財源（歳入）が伸び悩むなか、</a:t>
          </a:r>
          <a:r>
            <a:rPr kumimoji="1" lang="ja-JP" altLang="en-US" sz="1100" b="0" i="0" baseline="0">
              <a:solidFill>
                <a:schemeClr val="dk1"/>
              </a:solidFill>
              <a:effectLst/>
              <a:latin typeface="+mn-lt"/>
              <a:ea typeface="+mn-ea"/>
              <a:cs typeface="+mn-cs"/>
            </a:rPr>
            <a:t>人件費</a:t>
          </a:r>
          <a:r>
            <a:rPr kumimoji="1" lang="ja-JP" altLang="ja-JP" sz="1100" b="0" i="0" baseline="0">
              <a:solidFill>
                <a:schemeClr val="dk1"/>
              </a:solidFill>
              <a:effectLst/>
              <a:latin typeface="+mn-lt"/>
              <a:ea typeface="+mn-ea"/>
              <a:cs typeface="+mn-cs"/>
            </a:rPr>
            <a:t>や補助費等が増加傾向にあることから、今後も引き続き行政改革による事務事業の効率化・適正化により経常経費削減を進める</a:t>
          </a:r>
          <a:endParaRPr kumimoji="1" lang="ja-JP" altLang="en-US" sz="1300">
            <a:latin typeface="ＭＳ Ｐゴシック" panose="020B0600070205080204" pitchFamily="50" charset="-128"/>
            <a:ea typeface="ＭＳ Ｐゴシック" panose="020B0600070205080204" pitchFamily="50" charset="-128"/>
          </a:endParaRPr>
        </a:p>
      </xdr:txBody>
    </xdr:sp>
    <xdr:clientData/>
  </xdr:twoCellAnchor>
  <xdr:oneCellAnchor>
    <xdr:from>
      <xdr:col>3</xdr:col>
      <xdr:colOff>95250</xdr:colOff>
      <xdr:row>54</xdr:row>
      <xdr:rowOff>139700</xdr:rowOff>
    </xdr:from>
    <xdr:ext cx="298543" cy="225703"/>
    <xdr:sp macro="" textlink="">
      <xdr:nvSpPr>
        <xdr:cNvPr id="111" name="テキスト ボックス 110">
          <a:extLst>
            <a:ext uri="{FF2B5EF4-FFF2-40B4-BE49-F238E27FC236}">
              <a16:creationId xmlns:a16="http://schemas.microsoft.com/office/drawing/2014/main" id="{00000000-0008-0000-0300-00006F000000}"/>
            </a:ext>
          </a:extLst>
        </xdr:cNvPr>
        <xdr:cNvSpPr txBox="1"/>
      </xdr:nvSpPr>
      <xdr:spPr>
        <a:xfrm>
          <a:off x="723900" y="9398000"/>
          <a:ext cx="298543"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133350</xdr:colOff>
      <xdr:row>70</xdr:row>
      <xdr:rowOff>0</xdr:rowOff>
    </xdr:from>
    <xdr:to>
      <xdr:col>27</xdr:col>
      <xdr:colOff>184150</xdr:colOff>
      <xdr:row>70</xdr:row>
      <xdr:rowOff>0</xdr:rowOff>
    </xdr:to>
    <xdr:cxnSp macro="">
      <xdr:nvCxnSpPr>
        <xdr:cNvPr id="112" name="直線コネクタ 111">
          <a:extLst>
            <a:ext uri="{FF2B5EF4-FFF2-40B4-BE49-F238E27FC236}">
              <a16:creationId xmlns:a16="http://schemas.microsoft.com/office/drawing/2014/main" id="{00000000-0008-0000-0300-000070000000}"/>
            </a:ext>
          </a:extLst>
        </xdr:cNvPr>
        <xdr:cNvCxnSpPr/>
      </xdr:nvCxnSpPr>
      <xdr:spPr>
        <a:xfrm>
          <a:off x="762000" y="12001500"/>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0</xdr:colOff>
      <xdr:row>69</xdr:row>
      <xdr:rowOff>29227</xdr:rowOff>
    </xdr:from>
    <xdr:ext cx="762000" cy="259045"/>
    <xdr:sp macro="" textlink="">
      <xdr:nvSpPr>
        <xdr:cNvPr id="113" name="テキスト ボックス 112">
          <a:extLst>
            <a:ext uri="{FF2B5EF4-FFF2-40B4-BE49-F238E27FC236}">
              <a16:creationId xmlns:a16="http://schemas.microsoft.com/office/drawing/2014/main" id="{00000000-0008-0000-0300-000071000000}"/>
            </a:ext>
          </a:extLst>
        </xdr:cNvPr>
        <xdr:cNvSpPr txBox="1"/>
      </xdr:nvSpPr>
      <xdr:spPr>
        <a:xfrm>
          <a:off x="0" y="118592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120.0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133350</xdr:colOff>
      <xdr:row>67</xdr:row>
      <xdr:rowOff>31750</xdr:rowOff>
    </xdr:from>
    <xdr:to>
      <xdr:col>27</xdr:col>
      <xdr:colOff>184150</xdr:colOff>
      <xdr:row>67</xdr:row>
      <xdr:rowOff>31750</xdr:rowOff>
    </xdr:to>
    <xdr:cxnSp macro="">
      <xdr:nvCxnSpPr>
        <xdr:cNvPr id="114" name="直線コネクタ 113">
          <a:extLst>
            <a:ext uri="{FF2B5EF4-FFF2-40B4-BE49-F238E27FC236}">
              <a16:creationId xmlns:a16="http://schemas.microsoft.com/office/drawing/2014/main" id="{00000000-0008-0000-0300-000072000000}"/>
            </a:ext>
          </a:extLst>
        </xdr:cNvPr>
        <xdr:cNvCxnSpPr/>
      </xdr:nvCxnSpPr>
      <xdr:spPr>
        <a:xfrm>
          <a:off x="762000" y="11518900"/>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0</xdr:colOff>
      <xdr:row>66</xdr:row>
      <xdr:rowOff>60977</xdr:rowOff>
    </xdr:from>
    <xdr:ext cx="762000" cy="259045"/>
    <xdr:sp macro="" textlink="">
      <xdr:nvSpPr>
        <xdr:cNvPr id="115" name="テキスト ボックス 114">
          <a:extLst>
            <a:ext uri="{FF2B5EF4-FFF2-40B4-BE49-F238E27FC236}">
              <a16:creationId xmlns:a16="http://schemas.microsoft.com/office/drawing/2014/main" id="{00000000-0008-0000-0300-000073000000}"/>
            </a:ext>
          </a:extLst>
        </xdr:cNvPr>
        <xdr:cNvSpPr txBox="1"/>
      </xdr:nvSpPr>
      <xdr:spPr>
        <a:xfrm>
          <a:off x="0" y="113766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110.0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133350</xdr:colOff>
      <xdr:row>64</xdr:row>
      <xdr:rowOff>63500</xdr:rowOff>
    </xdr:from>
    <xdr:to>
      <xdr:col>27</xdr:col>
      <xdr:colOff>184150</xdr:colOff>
      <xdr:row>64</xdr:row>
      <xdr:rowOff>63500</xdr:rowOff>
    </xdr:to>
    <xdr:cxnSp macro="">
      <xdr:nvCxnSpPr>
        <xdr:cNvPr id="116" name="直線コネクタ 115">
          <a:extLst>
            <a:ext uri="{FF2B5EF4-FFF2-40B4-BE49-F238E27FC236}">
              <a16:creationId xmlns:a16="http://schemas.microsoft.com/office/drawing/2014/main" id="{00000000-0008-0000-0300-000074000000}"/>
            </a:ext>
          </a:extLst>
        </xdr:cNvPr>
        <xdr:cNvCxnSpPr/>
      </xdr:nvCxnSpPr>
      <xdr:spPr>
        <a:xfrm>
          <a:off x="762000" y="11036300"/>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0</xdr:colOff>
      <xdr:row>63</xdr:row>
      <xdr:rowOff>92727</xdr:rowOff>
    </xdr:from>
    <xdr:ext cx="762000" cy="259045"/>
    <xdr:sp macro="" textlink="">
      <xdr:nvSpPr>
        <xdr:cNvPr id="117" name="テキスト ボックス 116">
          <a:extLst>
            <a:ext uri="{FF2B5EF4-FFF2-40B4-BE49-F238E27FC236}">
              <a16:creationId xmlns:a16="http://schemas.microsoft.com/office/drawing/2014/main" id="{00000000-0008-0000-0300-000075000000}"/>
            </a:ext>
          </a:extLst>
        </xdr:cNvPr>
        <xdr:cNvSpPr txBox="1"/>
      </xdr:nvSpPr>
      <xdr:spPr>
        <a:xfrm>
          <a:off x="0" y="108940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133350</xdr:colOff>
      <xdr:row>61</xdr:row>
      <xdr:rowOff>95250</xdr:rowOff>
    </xdr:from>
    <xdr:to>
      <xdr:col>27</xdr:col>
      <xdr:colOff>184150</xdr:colOff>
      <xdr:row>61</xdr:row>
      <xdr:rowOff>95250</xdr:rowOff>
    </xdr:to>
    <xdr:cxnSp macro="">
      <xdr:nvCxnSpPr>
        <xdr:cNvPr id="118" name="直線コネクタ 117">
          <a:extLst>
            <a:ext uri="{FF2B5EF4-FFF2-40B4-BE49-F238E27FC236}">
              <a16:creationId xmlns:a16="http://schemas.microsoft.com/office/drawing/2014/main" id="{00000000-0008-0000-0300-000076000000}"/>
            </a:ext>
          </a:extLst>
        </xdr:cNvPr>
        <xdr:cNvCxnSpPr/>
      </xdr:nvCxnSpPr>
      <xdr:spPr>
        <a:xfrm>
          <a:off x="762000" y="10553700"/>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0</xdr:colOff>
      <xdr:row>60</xdr:row>
      <xdr:rowOff>124477</xdr:rowOff>
    </xdr:from>
    <xdr:ext cx="762000" cy="259045"/>
    <xdr:sp macro="" textlink="">
      <xdr:nvSpPr>
        <xdr:cNvPr id="119" name="テキスト ボックス 118">
          <a:extLst>
            <a:ext uri="{FF2B5EF4-FFF2-40B4-BE49-F238E27FC236}">
              <a16:creationId xmlns:a16="http://schemas.microsoft.com/office/drawing/2014/main" id="{00000000-0008-0000-0300-000077000000}"/>
            </a:ext>
          </a:extLst>
        </xdr:cNvPr>
        <xdr:cNvSpPr txBox="1"/>
      </xdr:nvSpPr>
      <xdr:spPr>
        <a:xfrm>
          <a:off x="0" y="10411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90.0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133350</xdr:colOff>
      <xdr:row>58</xdr:row>
      <xdr:rowOff>127000</xdr:rowOff>
    </xdr:from>
    <xdr:to>
      <xdr:col>27</xdr:col>
      <xdr:colOff>184150</xdr:colOff>
      <xdr:row>58</xdr:row>
      <xdr:rowOff>127000</xdr:rowOff>
    </xdr:to>
    <xdr:cxnSp macro="">
      <xdr:nvCxnSpPr>
        <xdr:cNvPr id="120" name="直線コネクタ 119">
          <a:extLst>
            <a:ext uri="{FF2B5EF4-FFF2-40B4-BE49-F238E27FC236}">
              <a16:creationId xmlns:a16="http://schemas.microsoft.com/office/drawing/2014/main" id="{00000000-0008-0000-0300-000078000000}"/>
            </a:ext>
          </a:extLst>
        </xdr:cNvPr>
        <xdr:cNvCxnSpPr/>
      </xdr:nvCxnSpPr>
      <xdr:spPr>
        <a:xfrm>
          <a:off x="762000" y="10071100"/>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0</xdr:colOff>
      <xdr:row>57</xdr:row>
      <xdr:rowOff>156227</xdr:rowOff>
    </xdr:from>
    <xdr:ext cx="762000" cy="259045"/>
    <xdr:sp macro="" textlink="">
      <xdr:nvSpPr>
        <xdr:cNvPr id="121" name="テキスト ボックス 120">
          <a:extLst>
            <a:ext uri="{FF2B5EF4-FFF2-40B4-BE49-F238E27FC236}">
              <a16:creationId xmlns:a16="http://schemas.microsoft.com/office/drawing/2014/main" id="{00000000-0008-0000-0300-000079000000}"/>
            </a:ext>
          </a:extLst>
        </xdr:cNvPr>
        <xdr:cNvSpPr txBox="1"/>
      </xdr:nvSpPr>
      <xdr:spPr>
        <a:xfrm>
          <a:off x="0" y="99288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80.0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133350</xdr:colOff>
      <xdr:row>55</xdr:row>
      <xdr:rowOff>158750</xdr:rowOff>
    </xdr:from>
    <xdr:to>
      <xdr:col>27</xdr:col>
      <xdr:colOff>184150</xdr:colOff>
      <xdr:row>55</xdr:row>
      <xdr:rowOff>158750</xdr:rowOff>
    </xdr:to>
    <xdr:cxnSp macro="">
      <xdr:nvCxnSpPr>
        <xdr:cNvPr id="122" name="直線コネクタ 121">
          <a:extLst>
            <a:ext uri="{FF2B5EF4-FFF2-40B4-BE49-F238E27FC236}">
              <a16:creationId xmlns:a16="http://schemas.microsoft.com/office/drawing/2014/main" id="{00000000-0008-0000-0300-00007A000000}"/>
            </a:ext>
          </a:extLst>
        </xdr:cNvPr>
        <xdr:cNvCxnSpPr/>
      </xdr:nvCxnSpPr>
      <xdr:spPr>
        <a:xfrm>
          <a:off x="762000" y="9588500"/>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0</xdr:colOff>
      <xdr:row>55</xdr:row>
      <xdr:rowOff>16527</xdr:rowOff>
    </xdr:from>
    <xdr:ext cx="762000" cy="259045"/>
    <xdr:sp macro="" textlink="">
      <xdr:nvSpPr>
        <xdr:cNvPr id="123" name="テキスト ボックス 122">
          <a:extLst>
            <a:ext uri="{FF2B5EF4-FFF2-40B4-BE49-F238E27FC236}">
              <a16:creationId xmlns:a16="http://schemas.microsoft.com/office/drawing/2014/main" id="{00000000-0008-0000-0300-00007B000000}"/>
            </a:ext>
          </a:extLst>
        </xdr:cNvPr>
        <xdr:cNvSpPr txBox="1"/>
      </xdr:nvSpPr>
      <xdr:spPr>
        <a:xfrm>
          <a:off x="0" y="94462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70.0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133350</xdr:colOff>
      <xdr:row>55</xdr:row>
      <xdr:rowOff>158750</xdr:rowOff>
    </xdr:from>
    <xdr:to>
      <xdr:col>27</xdr:col>
      <xdr:colOff>184150</xdr:colOff>
      <xdr:row>70</xdr:row>
      <xdr:rowOff>0</xdr:rowOff>
    </xdr:to>
    <xdr:sp macro="" textlink="">
      <xdr:nvSpPr>
        <xdr:cNvPr id="124" name="財政構造の弾力性グラフ枠">
          <a:extLst>
            <a:ext uri="{FF2B5EF4-FFF2-40B4-BE49-F238E27FC236}">
              <a16:creationId xmlns:a16="http://schemas.microsoft.com/office/drawing/2014/main" id="{00000000-0008-0000-0300-00007C000000}"/>
            </a:ext>
          </a:extLst>
        </xdr:cNvPr>
        <xdr:cNvSpPr/>
      </xdr:nvSpPr>
      <xdr:spPr>
        <a:xfrm>
          <a:off x="762000" y="9588500"/>
          <a:ext cx="5080000" cy="2413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23</xdr:col>
      <xdr:colOff>133350</xdr:colOff>
      <xdr:row>59</xdr:row>
      <xdr:rowOff>90678</xdr:rowOff>
    </xdr:from>
    <xdr:to>
      <xdr:col>23</xdr:col>
      <xdr:colOff>133350</xdr:colOff>
      <xdr:row>65</xdr:row>
      <xdr:rowOff>109220</xdr:rowOff>
    </xdr:to>
    <xdr:cxnSp macro="">
      <xdr:nvCxnSpPr>
        <xdr:cNvPr id="125" name="直線コネクタ 124">
          <a:extLst>
            <a:ext uri="{FF2B5EF4-FFF2-40B4-BE49-F238E27FC236}">
              <a16:creationId xmlns:a16="http://schemas.microsoft.com/office/drawing/2014/main" id="{00000000-0008-0000-0300-00007D000000}"/>
            </a:ext>
          </a:extLst>
        </xdr:cNvPr>
        <xdr:cNvCxnSpPr/>
      </xdr:nvCxnSpPr>
      <xdr:spPr>
        <a:xfrm flipV="1">
          <a:off x="4953000" y="10206228"/>
          <a:ext cx="0" cy="1047242"/>
        </a:xfrm>
        <a:prstGeom prst="line">
          <a:avLst/>
        </a:prstGeom>
        <a:ln w="6350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12700</xdr:colOff>
      <xdr:row>65</xdr:row>
      <xdr:rowOff>81297</xdr:rowOff>
    </xdr:from>
    <xdr:ext cx="762000" cy="259045"/>
    <xdr:sp macro="" textlink="">
      <xdr:nvSpPr>
        <xdr:cNvPr id="126" name="財政構造の弾力性最小値テキスト">
          <a:extLst>
            <a:ext uri="{FF2B5EF4-FFF2-40B4-BE49-F238E27FC236}">
              <a16:creationId xmlns:a16="http://schemas.microsoft.com/office/drawing/2014/main" id="{00000000-0008-0000-0300-00007E000000}"/>
            </a:ext>
          </a:extLst>
        </xdr:cNvPr>
        <xdr:cNvSpPr txBox="1"/>
      </xdr:nvSpPr>
      <xdr:spPr>
        <a:xfrm>
          <a:off x="5041900" y="1122554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104.5</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23</xdr:col>
      <xdr:colOff>44450</xdr:colOff>
      <xdr:row>65</xdr:row>
      <xdr:rowOff>109220</xdr:rowOff>
    </xdr:from>
    <xdr:to>
      <xdr:col>24</xdr:col>
      <xdr:colOff>12700</xdr:colOff>
      <xdr:row>65</xdr:row>
      <xdr:rowOff>109220</xdr:rowOff>
    </xdr:to>
    <xdr:cxnSp macro="">
      <xdr:nvCxnSpPr>
        <xdr:cNvPr id="127" name="直線コネクタ 126">
          <a:extLst>
            <a:ext uri="{FF2B5EF4-FFF2-40B4-BE49-F238E27FC236}">
              <a16:creationId xmlns:a16="http://schemas.microsoft.com/office/drawing/2014/main" id="{00000000-0008-0000-0300-00007F000000}"/>
            </a:ext>
          </a:extLst>
        </xdr:cNvPr>
        <xdr:cNvCxnSpPr/>
      </xdr:nvCxnSpPr>
      <xdr:spPr>
        <a:xfrm>
          <a:off x="4864100" y="11253470"/>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12700</xdr:colOff>
      <xdr:row>58</xdr:row>
      <xdr:rowOff>5605</xdr:rowOff>
    </xdr:from>
    <xdr:ext cx="762000" cy="259045"/>
    <xdr:sp macro="" textlink="">
      <xdr:nvSpPr>
        <xdr:cNvPr id="128" name="財政構造の弾力性最大値テキスト">
          <a:extLst>
            <a:ext uri="{FF2B5EF4-FFF2-40B4-BE49-F238E27FC236}">
              <a16:creationId xmlns:a16="http://schemas.microsoft.com/office/drawing/2014/main" id="{00000000-0008-0000-0300-000080000000}"/>
            </a:ext>
          </a:extLst>
        </xdr:cNvPr>
        <xdr:cNvSpPr txBox="1"/>
      </xdr:nvSpPr>
      <xdr:spPr>
        <a:xfrm>
          <a:off x="5041900" y="9949705"/>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82.8</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23</xdr:col>
      <xdr:colOff>44450</xdr:colOff>
      <xdr:row>59</xdr:row>
      <xdr:rowOff>90678</xdr:rowOff>
    </xdr:from>
    <xdr:to>
      <xdr:col>24</xdr:col>
      <xdr:colOff>12700</xdr:colOff>
      <xdr:row>59</xdr:row>
      <xdr:rowOff>90678</xdr:rowOff>
    </xdr:to>
    <xdr:cxnSp macro="">
      <xdr:nvCxnSpPr>
        <xdr:cNvPr id="129" name="直線コネクタ 128">
          <a:extLst>
            <a:ext uri="{FF2B5EF4-FFF2-40B4-BE49-F238E27FC236}">
              <a16:creationId xmlns:a16="http://schemas.microsoft.com/office/drawing/2014/main" id="{00000000-0008-0000-0300-000081000000}"/>
            </a:ext>
          </a:extLst>
        </xdr:cNvPr>
        <xdr:cNvCxnSpPr/>
      </xdr:nvCxnSpPr>
      <xdr:spPr>
        <a:xfrm>
          <a:off x="4864100" y="10206228"/>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19</xdr:col>
      <xdr:colOff>133350</xdr:colOff>
      <xdr:row>62</xdr:row>
      <xdr:rowOff>121666</xdr:rowOff>
    </xdr:from>
    <xdr:to>
      <xdr:col>23</xdr:col>
      <xdr:colOff>133350</xdr:colOff>
      <xdr:row>63</xdr:row>
      <xdr:rowOff>46736</xdr:rowOff>
    </xdr:to>
    <xdr:cxnSp macro="">
      <xdr:nvCxnSpPr>
        <xdr:cNvPr id="130" name="直線コネクタ 129">
          <a:extLst>
            <a:ext uri="{FF2B5EF4-FFF2-40B4-BE49-F238E27FC236}">
              <a16:creationId xmlns:a16="http://schemas.microsoft.com/office/drawing/2014/main" id="{00000000-0008-0000-0300-000082000000}"/>
            </a:ext>
          </a:extLst>
        </xdr:cNvPr>
        <xdr:cNvCxnSpPr/>
      </xdr:nvCxnSpPr>
      <xdr:spPr>
        <a:xfrm flipV="1">
          <a:off x="4114800" y="10751566"/>
          <a:ext cx="838200" cy="9652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12700</xdr:colOff>
      <xdr:row>61</xdr:row>
      <xdr:rowOff>68089</xdr:rowOff>
    </xdr:from>
    <xdr:ext cx="762000" cy="259045"/>
    <xdr:sp macro="" textlink="">
      <xdr:nvSpPr>
        <xdr:cNvPr id="131" name="財政構造の弾力性平均値テキスト">
          <a:extLst>
            <a:ext uri="{FF2B5EF4-FFF2-40B4-BE49-F238E27FC236}">
              <a16:creationId xmlns:a16="http://schemas.microsoft.com/office/drawing/2014/main" id="{00000000-0008-0000-0300-000083000000}"/>
            </a:ext>
          </a:extLst>
        </xdr:cNvPr>
        <xdr:cNvSpPr txBox="1"/>
      </xdr:nvSpPr>
      <xdr:spPr>
        <a:xfrm>
          <a:off x="5041900" y="10526539"/>
          <a:ext cx="762000"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93.7</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23</xdr:col>
      <xdr:colOff>82550</xdr:colOff>
      <xdr:row>62</xdr:row>
      <xdr:rowOff>51562</xdr:rowOff>
    </xdr:from>
    <xdr:to>
      <xdr:col>23</xdr:col>
      <xdr:colOff>184150</xdr:colOff>
      <xdr:row>62</xdr:row>
      <xdr:rowOff>153162</xdr:rowOff>
    </xdr:to>
    <xdr:sp macro="" textlink="">
      <xdr:nvSpPr>
        <xdr:cNvPr id="132" name="フローチャート: 判断 131">
          <a:extLst>
            <a:ext uri="{FF2B5EF4-FFF2-40B4-BE49-F238E27FC236}">
              <a16:creationId xmlns:a16="http://schemas.microsoft.com/office/drawing/2014/main" id="{00000000-0008-0000-0300-000084000000}"/>
            </a:ext>
          </a:extLst>
        </xdr:cNvPr>
        <xdr:cNvSpPr/>
      </xdr:nvSpPr>
      <xdr:spPr>
        <a:xfrm>
          <a:off x="4902200" y="10681462"/>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15</xdr:col>
      <xdr:colOff>82550</xdr:colOff>
      <xdr:row>63</xdr:row>
      <xdr:rowOff>46736</xdr:rowOff>
    </xdr:from>
    <xdr:to>
      <xdr:col>19</xdr:col>
      <xdr:colOff>133350</xdr:colOff>
      <xdr:row>63</xdr:row>
      <xdr:rowOff>99822</xdr:rowOff>
    </xdr:to>
    <xdr:cxnSp macro="">
      <xdr:nvCxnSpPr>
        <xdr:cNvPr id="133" name="直線コネクタ 132">
          <a:extLst>
            <a:ext uri="{FF2B5EF4-FFF2-40B4-BE49-F238E27FC236}">
              <a16:creationId xmlns:a16="http://schemas.microsoft.com/office/drawing/2014/main" id="{00000000-0008-0000-0300-000085000000}"/>
            </a:ext>
          </a:extLst>
        </xdr:cNvPr>
        <xdr:cNvCxnSpPr/>
      </xdr:nvCxnSpPr>
      <xdr:spPr>
        <a:xfrm flipV="1">
          <a:off x="3225800" y="10848086"/>
          <a:ext cx="889000" cy="53086"/>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19</xdr:col>
      <xdr:colOff>82550</xdr:colOff>
      <xdr:row>62</xdr:row>
      <xdr:rowOff>66040</xdr:rowOff>
    </xdr:from>
    <xdr:to>
      <xdr:col>19</xdr:col>
      <xdr:colOff>184150</xdr:colOff>
      <xdr:row>62</xdr:row>
      <xdr:rowOff>167640</xdr:rowOff>
    </xdr:to>
    <xdr:sp macro="" textlink="">
      <xdr:nvSpPr>
        <xdr:cNvPr id="134" name="フローチャート: 判断 133">
          <a:extLst>
            <a:ext uri="{FF2B5EF4-FFF2-40B4-BE49-F238E27FC236}">
              <a16:creationId xmlns:a16="http://schemas.microsoft.com/office/drawing/2014/main" id="{00000000-0008-0000-0300-000086000000}"/>
            </a:ext>
          </a:extLst>
        </xdr:cNvPr>
        <xdr:cNvSpPr/>
      </xdr:nvSpPr>
      <xdr:spPr>
        <a:xfrm>
          <a:off x="4064000" y="1069594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17</xdr:col>
      <xdr:colOff>171450</xdr:colOff>
      <xdr:row>61</xdr:row>
      <xdr:rowOff>6367</xdr:rowOff>
    </xdr:from>
    <xdr:ext cx="736600" cy="259045"/>
    <xdr:sp macro="" textlink="">
      <xdr:nvSpPr>
        <xdr:cNvPr id="135" name="テキスト ボックス 134">
          <a:extLst>
            <a:ext uri="{FF2B5EF4-FFF2-40B4-BE49-F238E27FC236}">
              <a16:creationId xmlns:a16="http://schemas.microsoft.com/office/drawing/2014/main" id="{00000000-0008-0000-0300-000087000000}"/>
            </a:ext>
          </a:extLst>
        </xdr:cNvPr>
        <xdr:cNvSpPr txBox="1"/>
      </xdr:nvSpPr>
      <xdr:spPr>
        <a:xfrm>
          <a:off x="3733800" y="10464817"/>
          <a:ext cx="7366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94.0</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11</xdr:col>
      <xdr:colOff>31750</xdr:colOff>
      <xdr:row>62</xdr:row>
      <xdr:rowOff>39624</xdr:rowOff>
    </xdr:from>
    <xdr:to>
      <xdr:col>15</xdr:col>
      <xdr:colOff>82550</xdr:colOff>
      <xdr:row>63</xdr:row>
      <xdr:rowOff>99822</xdr:rowOff>
    </xdr:to>
    <xdr:cxnSp macro="">
      <xdr:nvCxnSpPr>
        <xdr:cNvPr id="136" name="直線コネクタ 135">
          <a:extLst>
            <a:ext uri="{FF2B5EF4-FFF2-40B4-BE49-F238E27FC236}">
              <a16:creationId xmlns:a16="http://schemas.microsoft.com/office/drawing/2014/main" id="{00000000-0008-0000-0300-000088000000}"/>
            </a:ext>
          </a:extLst>
        </xdr:cNvPr>
        <xdr:cNvCxnSpPr/>
      </xdr:nvCxnSpPr>
      <xdr:spPr>
        <a:xfrm>
          <a:off x="2336800" y="10669524"/>
          <a:ext cx="889000" cy="231648"/>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15</xdr:col>
      <xdr:colOff>31750</xdr:colOff>
      <xdr:row>62</xdr:row>
      <xdr:rowOff>56388</xdr:rowOff>
    </xdr:from>
    <xdr:to>
      <xdr:col>15</xdr:col>
      <xdr:colOff>133350</xdr:colOff>
      <xdr:row>62</xdr:row>
      <xdr:rowOff>157988</xdr:rowOff>
    </xdr:to>
    <xdr:sp macro="" textlink="">
      <xdr:nvSpPr>
        <xdr:cNvPr id="137" name="フローチャート: 判断 136">
          <a:extLst>
            <a:ext uri="{FF2B5EF4-FFF2-40B4-BE49-F238E27FC236}">
              <a16:creationId xmlns:a16="http://schemas.microsoft.com/office/drawing/2014/main" id="{00000000-0008-0000-0300-000089000000}"/>
            </a:ext>
          </a:extLst>
        </xdr:cNvPr>
        <xdr:cNvSpPr/>
      </xdr:nvSpPr>
      <xdr:spPr>
        <a:xfrm>
          <a:off x="3175000" y="10686288"/>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13</xdr:col>
      <xdr:colOff>120650</xdr:colOff>
      <xdr:row>60</xdr:row>
      <xdr:rowOff>168165</xdr:rowOff>
    </xdr:from>
    <xdr:ext cx="762000" cy="259045"/>
    <xdr:sp macro="" textlink="">
      <xdr:nvSpPr>
        <xdr:cNvPr id="138" name="テキスト ボックス 137">
          <a:extLst>
            <a:ext uri="{FF2B5EF4-FFF2-40B4-BE49-F238E27FC236}">
              <a16:creationId xmlns:a16="http://schemas.microsoft.com/office/drawing/2014/main" id="{00000000-0008-0000-0300-00008A000000}"/>
            </a:ext>
          </a:extLst>
        </xdr:cNvPr>
        <xdr:cNvSpPr txBox="1"/>
      </xdr:nvSpPr>
      <xdr:spPr>
        <a:xfrm>
          <a:off x="2844800" y="10455165"/>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93.8</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xdr:col>
      <xdr:colOff>190500</xdr:colOff>
      <xdr:row>62</xdr:row>
      <xdr:rowOff>39624</xdr:rowOff>
    </xdr:from>
    <xdr:to>
      <xdr:col>11</xdr:col>
      <xdr:colOff>31750</xdr:colOff>
      <xdr:row>63</xdr:row>
      <xdr:rowOff>12954</xdr:rowOff>
    </xdr:to>
    <xdr:cxnSp macro="">
      <xdr:nvCxnSpPr>
        <xdr:cNvPr id="139" name="直線コネクタ 138">
          <a:extLst>
            <a:ext uri="{FF2B5EF4-FFF2-40B4-BE49-F238E27FC236}">
              <a16:creationId xmlns:a16="http://schemas.microsoft.com/office/drawing/2014/main" id="{00000000-0008-0000-0300-00008B000000}"/>
            </a:ext>
          </a:extLst>
        </xdr:cNvPr>
        <xdr:cNvCxnSpPr/>
      </xdr:nvCxnSpPr>
      <xdr:spPr>
        <a:xfrm flipV="1">
          <a:off x="1447800" y="10669524"/>
          <a:ext cx="889000" cy="14478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10</xdr:col>
      <xdr:colOff>190500</xdr:colOff>
      <xdr:row>61</xdr:row>
      <xdr:rowOff>126492</xdr:rowOff>
    </xdr:from>
    <xdr:to>
      <xdr:col>11</xdr:col>
      <xdr:colOff>82550</xdr:colOff>
      <xdr:row>62</xdr:row>
      <xdr:rowOff>56642</xdr:rowOff>
    </xdr:to>
    <xdr:sp macro="" textlink="">
      <xdr:nvSpPr>
        <xdr:cNvPr id="140" name="フローチャート: 判断 139">
          <a:extLst>
            <a:ext uri="{FF2B5EF4-FFF2-40B4-BE49-F238E27FC236}">
              <a16:creationId xmlns:a16="http://schemas.microsoft.com/office/drawing/2014/main" id="{00000000-0008-0000-0300-00008C000000}"/>
            </a:ext>
          </a:extLst>
        </xdr:cNvPr>
        <xdr:cNvSpPr/>
      </xdr:nvSpPr>
      <xdr:spPr>
        <a:xfrm>
          <a:off x="2286000" y="10584942"/>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xdr:col>
      <xdr:colOff>69850</xdr:colOff>
      <xdr:row>60</xdr:row>
      <xdr:rowOff>66819</xdr:rowOff>
    </xdr:from>
    <xdr:ext cx="762000" cy="259045"/>
    <xdr:sp macro="" textlink="">
      <xdr:nvSpPr>
        <xdr:cNvPr id="141" name="テキスト ボックス 140">
          <a:extLst>
            <a:ext uri="{FF2B5EF4-FFF2-40B4-BE49-F238E27FC236}">
              <a16:creationId xmlns:a16="http://schemas.microsoft.com/office/drawing/2014/main" id="{00000000-0008-0000-0300-00008D000000}"/>
            </a:ext>
          </a:extLst>
        </xdr:cNvPr>
        <xdr:cNvSpPr txBox="1"/>
      </xdr:nvSpPr>
      <xdr:spPr>
        <a:xfrm>
          <a:off x="1955800" y="10353819"/>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91.7</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xdr:col>
      <xdr:colOff>139700</xdr:colOff>
      <xdr:row>61</xdr:row>
      <xdr:rowOff>87884</xdr:rowOff>
    </xdr:from>
    <xdr:to>
      <xdr:col>7</xdr:col>
      <xdr:colOff>31750</xdr:colOff>
      <xdr:row>62</xdr:row>
      <xdr:rowOff>18034</xdr:rowOff>
    </xdr:to>
    <xdr:sp macro="" textlink="">
      <xdr:nvSpPr>
        <xdr:cNvPr id="142" name="フローチャート: 判断 141">
          <a:extLst>
            <a:ext uri="{FF2B5EF4-FFF2-40B4-BE49-F238E27FC236}">
              <a16:creationId xmlns:a16="http://schemas.microsoft.com/office/drawing/2014/main" id="{00000000-0008-0000-0300-00008E000000}"/>
            </a:ext>
          </a:extLst>
        </xdr:cNvPr>
        <xdr:cNvSpPr/>
      </xdr:nvSpPr>
      <xdr:spPr>
        <a:xfrm>
          <a:off x="1397000" y="10546334"/>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5</xdr:col>
      <xdr:colOff>19050</xdr:colOff>
      <xdr:row>60</xdr:row>
      <xdr:rowOff>28211</xdr:rowOff>
    </xdr:from>
    <xdr:ext cx="762000" cy="259045"/>
    <xdr:sp macro="" textlink="">
      <xdr:nvSpPr>
        <xdr:cNvPr id="143" name="テキスト ボックス 142">
          <a:extLst>
            <a:ext uri="{FF2B5EF4-FFF2-40B4-BE49-F238E27FC236}">
              <a16:creationId xmlns:a16="http://schemas.microsoft.com/office/drawing/2014/main" id="{00000000-0008-0000-0300-00008F000000}"/>
            </a:ext>
          </a:extLst>
        </xdr:cNvPr>
        <xdr:cNvSpPr txBox="1"/>
      </xdr:nvSpPr>
      <xdr:spPr>
        <a:xfrm>
          <a:off x="1066800" y="10315211"/>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90.9</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22</xdr:col>
      <xdr:colOff>127000</xdr:colOff>
      <xdr:row>69</xdr:row>
      <xdr:rowOff>168927</xdr:rowOff>
    </xdr:from>
    <xdr:ext cx="762000" cy="259045"/>
    <xdr:sp macro="" textlink="">
      <xdr:nvSpPr>
        <xdr:cNvPr id="144" name="テキスト ボックス 143">
          <a:extLst>
            <a:ext uri="{FF2B5EF4-FFF2-40B4-BE49-F238E27FC236}">
              <a16:creationId xmlns:a16="http://schemas.microsoft.com/office/drawing/2014/main" id="{00000000-0008-0000-0300-000090000000}"/>
            </a:ext>
          </a:extLst>
        </xdr:cNvPr>
        <xdr:cNvSpPr txBox="1"/>
      </xdr:nvSpPr>
      <xdr:spPr>
        <a:xfrm>
          <a:off x="4737100" y="11998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H30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18</xdr:col>
      <xdr:colOff>127000</xdr:colOff>
      <xdr:row>69</xdr:row>
      <xdr:rowOff>168927</xdr:rowOff>
    </xdr:from>
    <xdr:ext cx="762000" cy="259045"/>
    <xdr:sp macro="" textlink="">
      <xdr:nvSpPr>
        <xdr:cNvPr id="145" name="テキスト ボックス 144">
          <a:extLst>
            <a:ext uri="{FF2B5EF4-FFF2-40B4-BE49-F238E27FC236}">
              <a16:creationId xmlns:a16="http://schemas.microsoft.com/office/drawing/2014/main" id="{00000000-0008-0000-0300-000091000000}"/>
            </a:ext>
          </a:extLst>
        </xdr:cNvPr>
        <xdr:cNvSpPr txBox="1"/>
      </xdr:nvSpPr>
      <xdr:spPr>
        <a:xfrm>
          <a:off x="3898900" y="11998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H29</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14</xdr:col>
      <xdr:colOff>76200</xdr:colOff>
      <xdr:row>69</xdr:row>
      <xdr:rowOff>168927</xdr:rowOff>
    </xdr:from>
    <xdr:ext cx="762000" cy="259045"/>
    <xdr:sp macro="" textlink="">
      <xdr:nvSpPr>
        <xdr:cNvPr id="146" name="テキスト ボックス 145">
          <a:extLst>
            <a:ext uri="{FF2B5EF4-FFF2-40B4-BE49-F238E27FC236}">
              <a16:creationId xmlns:a16="http://schemas.microsoft.com/office/drawing/2014/main" id="{00000000-0008-0000-0300-000092000000}"/>
            </a:ext>
          </a:extLst>
        </xdr:cNvPr>
        <xdr:cNvSpPr txBox="1"/>
      </xdr:nvSpPr>
      <xdr:spPr>
        <a:xfrm>
          <a:off x="3009900" y="11998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H28</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10</xdr:col>
      <xdr:colOff>25400</xdr:colOff>
      <xdr:row>69</xdr:row>
      <xdr:rowOff>168927</xdr:rowOff>
    </xdr:from>
    <xdr:ext cx="762000" cy="259045"/>
    <xdr:sp macro="" textlink="">
      <xdr:nvSpPr>
        <xdr:cNvPr id="147" name="テキスト ボックス 146">
          <a:extLst>
            <a:ext uri="{FF2B5EF4-FFF2-40B4-BE49-F238E27FC236}">
              <a16:creationId xmlns:a16="http://schemas.microsoft.com/office/drawing/2014/main" id="{00000000-0008-0000-0300-000093000000}"/>
            </a:ext>
          </a:extLst>
        </xdr:cNvPr>
        <xdr:cNvSpPr txBox="1"/>
      </xdr:nvSpPr>
      <xdr:spPr>
        <a:xfrm>
          <a:off x="2120900" y="11998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H27</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5</xdr:col>
      <xdr:colOff>184150</xdr:colOff>
      <xdr:row>69</xdr:row>
      <xdr:rowOff>168927</xdr:rowOff>
    </xdr:from>
    <xdr:ext cx="762000" cy="259045"/>
    <xdr:sp macro="" textlink="">
      <xdr:nvSpPr>
        <xdr:cNvPr id="148" name="テキスト ボックス 147">
          <a:extLst>
            <a:ext uri="{FF2B5EF4-FFF2-40B4-BE49-F238E27FC236}">
              <a16:creationId xmlns:a16="http://schemas.microsoft.com/office/drawing/2014/main" id="{00000000-0008-0000-0300-000094000000}"/>
            </a:ext>
          </a:extLst>
        </xdr:cNvPr>
        <xdr:cNvSpPr txBox="1"/>
      </xdr:nvSpPr>
      <xdr:spPr>
        <a:xfrm>
          <a:off x="1231900" y="11998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H26</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23</xdr:col>
      <xdr:colOff>82550</xdr:colOff>
      <xdr:row>62</xdr:row>
      <xdr:rowOff>70866</xdr:rowOff>
    </xdr:from>
    <xdr:to>
      <xdr:col>23</xdr:col>
      <xdr:colOff>184150</xdr:colOff>
      <xdr:row>63</xdr:row>
      <xdr:rowOff>1016</xdr:rowOff>
    </xdr:to>
    <xdr:sp macro="" textlink="">
      <xdr:nvSpPr>
        <xdr:cNvPr id="149" name="楕円 148">
          <a:extLst>
            <a:ext uri="{FF2B5EF4-FFF2-40B4-BE49-F238E27FC236}">
              <a16:creationId xmlns:a16="http://schemas.microsoft.com/office/drawing/2014/main" id="{00000000-0008-0000-0300-000095000000}"/>
            </a:ext>
          </a:extLst>
        </xdr:cNvPr>
        <xdr:cNvSpPr/>
      </xdr:nvSpPr>
      <xdr:spPr>
        <a:xfrm>
          <a:off x="4902200" y="10700766"/>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24</xdr:col>
      <xdr:colOff>12700</xdr:colOff>
      <xdr:row>62</xdr:row>
      <xdr:rowOff>42943</xdr:rowOff>
    </xdr:from>
    <xdr:ext cx="762000" cy="259045"/>
    <xdr:sp macro="" textlink="">
      <xdr:nvSpPr>
        <xdr:cNvPr id="150" name="財政構造の弾力性該当値テキスト">
          <a:extLst>
            <a:ext uri="{FF2B5EF4-FFF2-40B4-BE49-F238E27FC236}">
              <a16:creationId xmlns:a16="http://schemas.microsoft.com/office/drawing/2014/main" id="{00000000-0008-0000-0300-000096000000}"/>
            </a:ext>
          </a:extLst>
        </xdr:cNvPr>
        <xdr:cNvSpPr txBox="1"/>
      </xdr:nvSpPr>
      <xdr:spPr>
        <a:xfrm>
          <a:off x="5041900" y="10672843"/>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94.1</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19</xdr:col>
      <xdr:colOff>82550</xdr:colOff>
      <xdr:row>62</xdr:row>
      <xdr:rowOff>167386</xdr:rowOff>
    </xdr:from>
    <xdr:to>
      <xdr:col>19</xdr:col>
      <xdr:colOff>184150</xdr:colOff>
      <xdr:row>63</xdr:row>
      <xdr:rowOff>97536</xdr:rowOff>
    </xdr:to>
    <xdr:sp macro="" textlink="">
      <xdr:nvSpPr>
        <xdr:cNvPr id="151" name="楕円 150">
          <a:extLst>
            <a:ext uri="{FF2B5EF4-FFF2-40B4-BE49-F238E27FC236}">
              <a16:creationId xmlns:a16="http://schemas.microsoft.com/office/drawing/2014/main" id="{00000000-0008-0000-0300-000097000000}"/>
            </a:ext>
          </a:extLst>
        </xdr:cNvPr>
        <xdr:cNvSpPr/>
      </xdr:nvSpPr>
      <xdr:spPr>
        <a:xfrm>
          <a:off x="4064000" y="10797286"/>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17</xdr:col>
      <xdr:colOff>171450</xdr:colOff>
      <xdr:row>63</xdr:row>
      <xdr:rowOff>82313</xdr:rowOff>
    </xdr:from>
    <xdr:ext cx="736600" cy="259045"/>
    <xdr:sp macro="" textlink="">
      <xdr:nvSpPr>
        <xdr:cNvPr id="152" name="テキスト ボックス 151">
          <a:extLst>
            <a:ext uri="{FF2B5EF4-FFF2-40B4-BE49-F238E27FC236}">
              <a16:creationId xmlns:a16="http://schemas.microsoft.com/office/drawing/2014/main" id="{00000000-0008-0000-0300-000098000000}"/>
            </a:ext>
          </a:extLst>
        </xdr:cNvPr>
        <xdr:cNvSpPr txBox="1"/>
      </xdr:nvSpPr>
      <xdr:spPr>
        <a:xfrm>
          <a:off x="3733800" y="10883663"/>
          <a:ext cx="7366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96.1</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15</xdr:col>
      <xdr:colOff>31750</xdr:colOff>
      <xdr:row>63</xdr:row>
      <xdr:rowOff>49022</xdr:rowOff>
    </xdr:from>
    <xdr:to>
      <xdr:col>15</xdr:col>
      <xdr:colOff>133350</xdr:colOff>
      <xdr:row>63</xdr:row>
      <xdr:rowOff>150622</xdr:rowOff>
    </xdr:to>
    <xdr:sp macro="" textlink="">
      <xdr:nvSpPr>
        <xdr:cNvPr id="153" name="楕円 152">
          <a:extLst>
            <a:ext uri="{FF2B5EF4-FFF2-40B4-BE49-F238E27FC236}">
              <a16:creationId xmlns:a16="http://schemas.microsoft.com/office/drawing/2014/main" id="{00000000-0008-0000-0300-000099000000}"/>
            </a:ext>
          </a:extLst>
        </xdr:cNvPr>
        <xdr:cNvSpPr/>
      </xdr:nvSpPr>
      <xdr:spPr>
        <a:xfrm>
          <a:off x="3175000" y="10850372"/>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13</xdr:col>
      <xdr:colOff>120650</xdr:colOff>
      <xdr:row>63</xdr:row>
      <xdr:rowOff>135399</xdr:rowOff>
    </xdr:from>
    <xdr:ext cx="762000" cy="259045"/>
    <xdr:sp macro="" textlink="">
      <xdr:nvSpPr>
        <xdr:cNvPr id="154" name="テキスト ボックス 153">
          <a:extLst>
            <a:ext uri="{FF2B5EF4-FFF2-40B4-BE49-F238E27FC236}">
              <a16:creationId xmlns:a16="http://schemas.microsoft.com/office/drawing/2014/main" id="{00000000-0008-0000-0300-00009A000000}"/>
            </a:ext>
          </a:extLst>
        </xdr:cNvPr>
        <xdr:cNvSpPr txBox="1"/>
      </xdr:nvSpPr>
      <xdr:spPr>
        <a:xfrm>
          <a:off x="2844800" y="10936749"/>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97.2</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10</xdr:col>
      <xdr:colOff>190500</xdr:colOff>
      <xdr:row>61</xdr:row>
      <xdr:rowOff>160274</xdr:rowOff>
    </xdr:from>
    <xdr:to>
      <xdr:col>11</xdr:col>
      <xdr:colOff>82550</xdr:colOff>
      <xdr:row>62</xdr:row>
      <xdr:rowOff>90424</xdr:rowOff>
    </xdr:to>
    <xdr:sp macro="" textlink="">
      <xdr:nvSpPr>
        <xdr:cNvPr id="155" name="楕円 154">
          <a:extLst>
            <a:ext uri="{FF2B5EF4-FFF2-40B4-BE49-F238E27FC236}">
              <a16:creationId xmlns:a16="http://schemas.microsoft.com/office/drawing/2014/main" id="{00000000-0008-0000-0300-00009B000000}"/>
            </a:ext>
          </a:extLst>
        </xdr:cNvPr>
        <xdr:cNvSpPr/>
      </xdr:nvSpPr>
      <xdr:spPr>
        <a:xfrm>
          <a:off x="2286000" y="10618724"/>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xdr:col>
      <xdr:colOff>69850</xdr:colOff>
      <xdr:row>62</xdr:row>
      <xdr:rowOff>75201</xdr:rowOff>
    </xdr:from>
    <xdr:ext cx="762000" cy="259045"/>
    <xdr:sp macro="" textlink="">
      <xdr:nvSpPr>
        <xdr:cNvPr id="156" name="テキスト ボックス 155">
          <a:extLst>
            <a:ext uri="{FF2B5EF4-FFF2-40B4-BE49-F238E27FC236}">
              <a16:creationId xmlns:a16="http://schemas.microsoft.com/office/drawing/2014/main" id="{00000000-0008-0000-0300-00009C000000}"/>
            </a:ext>
          </a:extLst>
        </xdr:cNvPr>
        <xdr:cNvSpPr txBox="1"/>
      </xdr:nvSpPr>
      <xdr:spPr>
        <a:xfrm>
          <a:off x="1955800" y="10705101"/>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92.4</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xdr:col>
      <xdr:colOff>139700</xdr:colOff>
      <xdr:row>62</xdr:row>
      <xdr:rowOff>133604</xdr:rowOff>
    </xdr:from>
    <xdr:to>
      <xdr:col>7</xdr:col>
      <xdr:colOff>31750</xdr:colOff>
      <xdr:row>63</xdr:row>
      <xdr:rowOff>63754</xdr:rowOff>
    </xdr:to>
    <xdr:sp macro="" textlink="">
      <xdr:nvSpPr>
        <xdr:cNvPr id="157" name="楕円 156">
          <a:extLst>
            <a:ext uri="{FF2B5EF4-FFF2-40B4-BE49-F238E27FC236}">
              <a16:creationId xmlns:a16="http://schemas.microsoft.com/office/drawing/2014/main" id="{00000000-0008-0000-0300-00009D000000}"/>
            </a:ext>
          </a:extLst>
        </xdr:cNvPr>
        <xdr:cNvSpPr/>
      </xdr:nvSpPr>
      <xdr:spPr>
        <a:xfrm>
          <a:off x="1397000" y="10763504"/>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5</xdr:col>
      <xdr:colOff>19050</xdr:colOff>
      <xdr:row>63</xdr:row>
      <xdr:rowOff>48531</xdr:rowOff>
    </xdr:from>
    <xdr:ext cx="762000" cy="259045"/>
    <xdr:sp macro="" textlink="">
      <xdr:nvSpPr>
        <xdr:cNvPr id="158" name="テキスト ボックス 157">
          <a:extLst>
            <a:ext uri="{FF2B5EF4-FFF2-40B4-BE49-F238E27FC236}">
              <a16:creationId xmlns:a16="http://schemas.microsoft.com/office/drawing/2014/main" id="{00000000-0008-0000-0300-00009E000000}"/>
            </a:ext>
          </a:extLst>
        </xdr:cNvPr>
        <xdr:cNvSpPr txBox="1"/>
      </xdr:nvSpPr>
      <xdr:spPr>
        <a:xfrm>
          <a:off x="1066800" y="10849881"/>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95.4</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133350</xdr:colOff>
      <xdr:row>73</xdr:row>
      <xdr:rowOff>120650</xdr:rowOff>
    </xdr:from>
    <xdr:to>
      <xdr:col>27</xdr:col>
      <xdr:colOff>184150</xdr:colOff>
      <xdr:row>75</xdr:row>
      <xdr:rowOff>95250</xdr:rowOff>
    </xdr:to>
    <xdr:sp macro="" textlink="">
      <xdr:nvSpPr>
        <xdr:cNvPr id="159" name="正方形/長方形 158">
          <a:extLst>
            <a:ext uri="{FF2B5EF4-FFF2-40B4-BE49-F238E27FC236}">
              <a16:creationId xmlns:a16="http://schemas.microsoft.com/office/drawing/2014/main" id="{00000000-0008-0000-0300-00009F000000}"/>
            </a:ext>
          </a:extLst>
        </xdr:cNvPr>
        <xdr:cNvSpPr/>
      </xdr:nvSpPr>
      <xdr:spPr>
        <a:xfrm>
          <a:off x="762000" y="12636500"/>
          <a:ext cx="50800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人件費・物件費等の状況</a:t>
          </a:r>
        </a:p>
      </xdr:txBody>
    </xdr:sp>
    <xdr:clientData/>
  </xdr:twoCellAnchor>
  <xdr:oneCellAnchor>
    <xdr:from>
      <xdr:col>3</xdr:col>
      <xdr:colOff>175053</xdr:colOff>
      <xdr:row>75</xdr:row>
      <xdr:rowOff>139700</xdr:rowOff>
    </xdr:from>
    <xdr:ext cx="3218594" cy="309059"/>
    <xdr:sp macro="" textlink="">
      <xdr:nvSpPr>
        <xdr:cNvPr id="160" name="テキスト ボックス 159">
          <a:extLst>
            <a:ext uri="{FF2B5EF4-FFF2-40B4-BE49-F238E27FC236}">
              <a16:creationId xmlns:a16="http://schemas.microsoft.com/office/drawing/2014/main" id="{00000000-0008-0000-0300-0000A0000000}"/>
            </a:ext>
          </a:extLst>
        </xdr:cNvPr>
        <xdr:cNvSpPr txBox="1"/>
      </xdr:nvSpPr>
      <xdr:spPr>
        <a:xfrm>
          <a:off x="803703" y="12998450"/>
          <a:ext cx="3218594" cy="309059"/>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b">
          <a:noAutofit/>
        </a:bodyPr>
        <a:lstStyle/>
        <a:p>
          <a:pPr algn="ctr"/>
          <a:r>
            <a:rPr kumimoji="1" lang="ja-JP" altLang="en-US" sz="1300" b="1">
              <a:latin typeface="ＭＳ Ｐゴシック" panose="020B0600070205080204" pitchFamily="50" charset="-128"/>
              <a:ea typeface="ＭＳ Ｐゴシック" panose="020B0600070205080204" pitchFamily="50" charset="-128"/>
            </a:rPr>
            <a:t>人口</a:t>
          </a:r>
          <a:r>
            <a:rPr kumimoji="1" lang="en-US" altLang="ja-JP" sz="1300" b="1">
              <a:latin typeface="ＭＳ Ｐゴシック" panose="020B0600070205080204" pitchFamily="50" charset="-128"/>
              <a:ea typeface="ＭＳ Ｐゴシック" panose="020B0600070205080204" pitchFamily="50" charset="-128"/>
            </a:rPr>
            <a:t>1</a:t>
          </a:r>
          <a:r>
            <a:rPr kumimoji="1" lang="ja-JP" altLang="en-US" sz="1300" b="1">
              <a:latin typeface="ＭＳ Ｐゴシック" panose="020B0600070205080204" pitchFamily="50" charset="-128"/>
              <a:ea typeface="ＭＳ Ｐゴシック" panose="020B0600070205080204" pitchFamily="50" charset="-128"/>
            </a:rPr>
            <a:t>人当たり人件費・物件費等決算額</a:t>
          </a:r>
        </a:p>
      </xdr:txBody>
    </xdr:sp>
    <xdr:clientData/>
  </xdr:oneCellAnchor>
  <xdr:oneCellAnchor>
    <xdr:from>
      <xdr:col>19</xdr:col>
      <xdr:colOff>167847</xdr:colOff>
      <xdr:row>75</xdr:row>
      <xdr:rowOff>114300</xdr:rowOff>
    </xdr:from>
    <xdr:ext cx="1651000" cy="359073"/>
    <xdr:sp macro="" textlink="">
      <xdr:nvSpPr>
        <xdr:cNvPr id="161" name="テキスト ボックス 160">
          <a:extLst>
            <a:ext uri="{FF2B5EF4-FFF2-40B4-BE49-F238E27FC236}">
              <a16:creationId xmlns:a16="http://schemas.microsoft.com/office/drawing/2014/main" id="{00000000-0008-0000-0300-0000A1000000}"/>
            </a:ext>
          </a:extLst>
        </xdr:cNvPr>
        <xdr:cNvSpPr txBox="1"/>
      </xdr:nvSpPr>
      <xdr:spPr>
        <a:xfrm>
          <a:off x="4149297" y="12973050"/>
          <a:ext cx="1651000" cy="359073"/>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rtlCol="0" anchor="b">
          <a:spAutoFit/>
        </a:bodyPr>
        <a:lstStyle/>
        <a:p>
          <a:pPr algn="l"/>
          <a:r>
            <a:rPr kumimoji="1" lang="en-US" altLang="ja-JP" sz="1600" b="1">
              <a:solidFill>
                <a:srgbClr val="FF0000"/>
              </a:solidFill>
              <a:latin typeface="ＭＳ Ｐゴシック" panose="020B0600070205080204" pitchFamily="50" charset="-128"/>
              <a:ea typeface="ＭＳ Ｐゴシック" panose="020B0600070205080204" pitchFamily="50" charset="-128"/>
            </a:rPr>
            <a:t>[131,528</a:t>
          </a:r>
          <a:r>
            <a:rPr kumimoji="1" lang="ja-JP" altLang="en-US" sz="1600" b="1">
              <a:solidFill>
                <a:srgbClr val="FF0000"/>
              </a:solidFill>
              <a:latin typeface="ＭＳ Ｐゴシック" panose="020B0600070205080204" pitchFamily="50" charset="-128"/>
              <a:ea typeface="ＭＳ Ｐゴシック" panose="020B0600070205080204" pitchFamily="50" charset="-128"/>
            </a:rPr>
            <a:t>円</a:t>
          </a:r>
          <a:r>
            <a:rPr kumimoji="1" lang="en-US" altLang="ja-JP" sz="1600" b="1">
              <a:solidFill>
                <a:srgbClr val="FF0000"/>
              </a:solidFill>
              <a:latin typeface="ＭＳ Ｐゴシック" panose="020B0600070205080204" pitchFamily="50" charset="-128"/>
              <a:ea typeface="ＭＳ Ｐゴシック" panose="020B0600070205080204" pitchFamily="50" charset="-128"/>
            </a:rPr>
            <a:t>]</a:t>
          </a:r>
          <a:r>
            <a:rPr kumimoji="1" lang="ja-JP" altLang="en-US" sz="1600" b="1">
              <a:solidFill>
                <a:srgbClr val="FF0000"/>
              </a:solidFill>
              <a:latin typeface="ＭＳ Ｐゴシック" panose="020B0600070205080204" pitchFamily="50" charset="-128"/>
              <a:ea typeface="ＭＳ Ｐゴシック" panose="020B0600070205080204" pitchFamily="50" charset="-128"/>
            </a:rPr>
            <a:t>　</a:t>
          </a:r>
        </a:p>
      </xdr:txBody>
    </xdr:sp>
    <xdr:clientData/>
  </xdr:oneCellAnchor>
  <xdr:twoCellAnchor>
    <xdr:from>
      <xdr:col>28</xdr:col>
      <xdr:colOff>38100</xdr:colOff>
      <xdr:row>75</xdr:row>
      <xdr:rowOff>31750</xdr:rowOff>
    </xdr:from>
    <xdr:to>
      <xdr:col>35</xdr:col>
      <xdr:colOff>95250</xdr:colOff>
      <xdr:row>76</xdr:row>
      <xdr:rowOff>114300</xdr:rowOff>
    </xdr:to>
    <xdr:sp macro="" textlink="">
      <xdr:nvSpPr>
        <xdr:cNvPr id="162" name="正方形/長方形 161">
          <a:extLst>
            <a:ext uri="{FF2B5EF4-FFF2-40B4-BE49-F238E27FC236}">
              <a16:creationId xmlns:a16="http://schemas.microsoft.com/office/drawing/2014/main" id="{00000000-0008-0000-0300-0000A2000000}"/>
            </a:ext>
          </a:extLst>
        </xdr:cNvPr>
        <xdr:cNvSpPr/>
      </xdr:nvSpPr>
      <xdr:spPr>
        <a:xfrm>
          <a:off x="5905500" y="128905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28</xdr:col>
      <xdr:colOff>38100</xdr:colOff>
      <xdr:row>76</xdr:row>
      <xdr:rowOff>50800</xdr:rowOff>
    </xdr:from>
    <xdr:to>
      <xdr:col>35</xdr:col>
      <xdr:colOff>95250</xdr:colOff>
      <xdr:row>77</xdr:row>
      <xdr:rowOff>133350</xdr:rowOff>
    </xdr:to>
    <xdr:sp macro="" textlink="">
      <xdr:nvSpPr>
        <xdr:cNvPr id="163" name="正方形/長方形 162">
          <a:extLst>
            <a:ext uri="{FF2B5EF4-FFF2-40B4-BE49-F238E27FC236}">
              <a16:creationId xmlns:a16="http://schemas.microsoft.com/office/drawing/2014/main" id="{00000000-0008-0000-0300-0000A3000000}"/>
            </a:ext>
          </a:extLst>
        </xdr:cNvPr>
        <xdr:cNvSpPr/>
      </xdr:nvSpPr>
      <xdr:spPr>
        <a:xfrm>
          <a:off x="5905500" y="130810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76/86</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36</xdr:col>
      <xdr:colOff>12700</xdr:colOff>
      <xdr:row>75</xdr:row>
      <xdr:rowOff>31750</xdr:rowOff>
    </xdr:from>
    <xdr:to>
      <xdr:col>42</xdr:col>
      <xdr:colOff>25400</xdr:colOff>
      <xdr:row>76</xdr:row>
      <xdr:rowOff>114300</xdr:rowOff>
    </xdr:to>
    <xdr:sp macro="" textlink="">
      <xdr:nvSpPr>
        <xdr:cNvPr id="164" name="正方形/長方形 163">
          <a:extLst>
            <a:ext uri="{FF2B5EF4-FFF2-40B4-BE49-F238E27FC236}">
              <a16:creationId xmlns:a16="http://schemas.microsoft.com/office/drawing/2014/main" id="{00000000-0008-0000-0300-0000A4000000}"/>
            </a:ext>
          </a:extLst>
        </xdr:cNvPr>
        <xdr:cNvSpPr/>
      </xdr:nvSpPr>
      <xdr:spPr>
        <a:xfrm>
          <a:off x="7556500" y="12890500"/>
          <a:ext cx="127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36</xdr:col>
      <xdr:colOff>12700</xdr:colOff>
      <xdr:row>76</xdr:row>
      <xdr:rowOff>50800</xdr:rowOff>
    </xdr:from>
    <xdr:to>
      <xdr:col>42</xdr:col>
      <xdr:colOff>25400</xdr:colOff>
      <xdr:row>77</xdr:row>
      <xdr:rowOff>133350</xdr:rowOff>
    </xdr:to>
    <xdr:sp macro="" textlink="">
      <xdr:nvSpPr>
        <xdr:cNvPr id="165" name="正方形/長方形 164">
          <a:extLst>
            <a:ext uri="{FF2B5EF4-FFF2-40B4-BE49-F238E27FC236}">
              <a16:creationId xmlns:a16="http://schemas.microsoft.com/office/drawing/2014/main" id="{00000000-0008-0000-0300-0000A5000000}"/>
            </a:ext>
          </a:extLst>
        </xdr:cNvPr>
        <xdr:cNvSpPr/>
      </xdr:nvSpPr>
      <xdr:spPr>
        <a:xfrm>
          <a:off x="7556500" y="13081000"/>
          <a:ext cx="127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132,793</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43</xdr:col>
      <xdr:colOff>6350</xdr:colOff>
      <xdr:row>75</xdr:row>
      <xdr:rowOff>31750</xdr:rowOff>
    </xdr:from>
    <xdr:to>
      <xdr:col>49</xdr:col>
      <xdr:colOff>19050</xdr:colOff>
      <xdr:row>76</xdr:row>
      <xdr:rowOff>114300</xdr:rowOff>
    </xdr:to>
    <xdr:sp macro="" textlink="">
      <xdr:nvSpPr>
        <xdr:cNvPr id="166" name="正方形/長方形 165">
          <a:extLst>
            <a:ext uri="{FF2B5EF4-FFF2-40B4-BE49-F238E27FC236}">
              <a16:creationId xmlns:a16="http://schemas.microsoft.com/office/drawing/2014/main" id="{00000000-0008-0000-0300-0000A6000000}"/>
            </a:ext>
          </a:extLst>
        </xdr:cNvPr>
        <xdr:cNvSpPr/>
      </xdr:nvSpPr>
      <xdr:spPr>
        <a:xfrm>
          <a:off x="9017000" y="12890500"/>
          <a:ext cx="127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京都府平均</a:t>
          </a:r>
        </a:p>
      </xdr:txBody>
    </xdr:sp>
    <xdr:clientData/>
  </xdr:twoCellAnchor>
  <xdr:twoCellAnchor>
    <xdr:from>
      <xdr:col>43</xdr:col>
      <xdr:colOff>6350</xdr:colOff>
      <xdr:row>76</xdr:row>
      <xdr:rowOff>50800</xdr:rowOff>
    </xdr:from>
    <xdr:to>
      <xdr:col>49</xdr:col>
      <xdr:colOff>19050</xdr:colOff>
      <xdr:row>77</xdr:row>
      <xdr:rowOff>133350</xdr:rowOff>
    </xdr:to>
    <xdr:sp macro="" textlink="">
      <xdr:nvSpPr>
        <xdr:cNvPr id="167" name="正方形/長方形 166">
          <a:extLst>
            <a:ext uri="{FF2B5EF4-FFF2-40B4-BE49-F238E27FC236}">
              <a16:creationId xmlns:a16="http://schemas.microsoft.com/office/drawing/2014/main" id="{00000000-0008-0000-0300-0000A7000000}"/>
            </a:ext>
          </a:extLst>
        </xdr:cNvPr>
        <xdr:cNvSpPr/>
      </xdr:nvSpPr>
      <xdr:spPr>
        <a:xfrm>
          <a:off x="9017000" y="13081000"/>
          <a:ext cx="127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141,422</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3</xdr:col>
      <xdr:colOff>133350</xdr:colOff>
      <xdr:row>78</xdr:row>
      <xdr:rowOff>25400</xdr:rowOff>
    </xdr:from>
    <xdr:to>
      <xdr:col>27</xdr:col>
      <xdr:colOff>184150</xdr:colOff>
      <xdr:row>92</xdr:row>
      <xdr:rowOff>38100</xdr:rowOff>
    </xdr:to>
    <xdr:sp macro="" textlink="">
      <xdr:nvSpPr>
        <xdr:cNvPr id="168" name="正方形/長方形 167">
          <a:extLst>
            <a:ext uri="{FF2B5EF4-FFF2-40B4-BE49-F238E27FC236}">
              <a16:creationId xmlns:a16="http://schemas.microsoft.com/office/drawing/2014/main" id="{00000000-0008-0000-0300-0000A8000000}"/>
            </a:ext>
          </a:extLst>
        </xdr:cNvPr>
        <xdr:cNvSpPr/>
      </xdr:nvSpPr>
      <xdr:spPr>
        <a:xfrm>
          <a:off x="762000" y="13398500"/>
          <a:ext cx="5080000" cy="2413000"/>
        </a:xfrm>
        <a:prstGeom prst="rect">
          <a:avLst/>
        </a:prstGeom>
        <a:solidFill>
          <a:srgbClr val="FFFFC8"/>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28</xdr:col>
      <xdr:colOff>165100</xdr:colOff>
      <xdr:row>78</xdr:row>
      <xdr:rowOff>25400</xdr:rowOff>
    </xdr:from>
    <xdr:to>
      <xdr:col>57</xdr:col>
      <xdr:colOff>120650</xdr:colOff>
      <xdr:row>92</xdr:row>
      <xdr:rowOff>38100</xdr:rowOff>
    </xdr:to>
    <xdr:sp macro="" textlink="">
      <xdr:nvSpPr>
        <xdr:cNvPr id="169" name="正方形/長方形 168">
          <a:extLst>
            <a:ext uri="{FF2B5EF4-FFF2-40B4-BE49-F238E27FC236}">
              <a16:creationId xmlns:a16="http://schemas.microsoft.com/office/drawing/2014/main" id="{00000000-0008-0000-0300-0000A9000000}"/>
            </a:ext>
          </a:extLst>
        </xdr:cNvPr>
        <xdr:cNvSpPr/>
      </xdr:nvSpPr>
      <xdr:spPr>
        <a:xfrm>
          <a:off x="6032500" y="13398500"/>
          <a:ext cx="6032500" cy="24130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28</xdr:col>
      <xdr:colOff>165100</xdr:colOff>
      <xdr:row>78</xdr:row>
      <xdr:rowOff>25400</xdr:rowOff>
    </xdr:from>
    <xdr:to>
      <xdr:col>46</xdr:col>
      <xdr:colOff>203200</xdr:colOff>
      <xdr:row>79</xdr:row>
      <xdr:rowOff>107950</xdr:rowOff>
    </xdr:to>
    <xdr:sp macro="" textlink="">
      <xdr:nvSpPr>
        <xdr:cNvPr id="170" name="正方形/長方形 169">
          <a:extLst>
            <a:ext uri="{FF2B5EF4-FFF2-40B4-BE49-F238E27FC236}">
              <a16:creationId xmlns:a16="http://schemas.microsoft.com/office/drawing/2014/main" id="{00000000-0008-0000-0300-0000AA000000}"/>
            </a:ext>
          </a:extLst>
        </xdr:cNvPr>
        <xdr:cNvSpPr/>
      </xdr:nvSpPr>
      <xdr:spPr>
        <a:xfrm>
          <a:off x="6032500" y="13398500"/>
          <a:ext cx="381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b"/>
        <a:lstStyle/>
        <a:p>
          <a:pPr algn="l"/>
          <a:r>
            <a:rPr kumimoji="1" lang="ja-JP" altLang="en-US" sz="1100" b="1" i="1">
              <a:solidFill>
                <a:srgbClr val="FF0000"/>
              </a:solidFill>
              <a:latin typeface="ＭＳ Ｐゴシック" panose="020B0600070205080204" pitchFamily="50" charset="-128"/>
              <a:ea typeface="ＭＳ Ｐゴシック" panose="020B0600070205080204" pitchFamily="50" charset="-128"/>
            </a:rPr>
            <a:t>人口</a:t>
          </a:r>
          <a:r>
            <a:rPr kumimoji="1" lang="en-US" altLang="ja-JP" sz="1100" b="1" i="1">
              <a:solidFill>
                <a:srgbClr val="FF0000"/>
              </a:solidFill>
              <a:latin typeface="ＭＳ Ｐゴシック" panose="020B0600070205080204" pitchFamily="50" charset="-128"/>
              <a:ea typeface="ＭＳ Ｐゴシック" panose="020B0600070205080204" pitchFamily="50" charset="-128"/>
            </a:rPr>
            <a:t>1</a:t>
          </a:r>
          <a:r>
            <a:rPr kumimoji="1" lang="ja-JP" altLang="en-US" sz="1100" b="1" i="1">
              <a:solidFill>
                <a:srgbClr val="FF0000"/>
              </a:solidFill>
              <a:latin typeface="ＭＳ Ｐゴシック" panose="020B0600070205080204" pitchFamily="50" charset="-128"/>
              <a:ea typeface="ＭＳ Ｐゴシック" panose="020B0600070205080204" pitchFamily="50" charset="-128"/>
            </a:rPr>
            <a:t>人当たり人件費・物件費等決算額の分析欄</a:t>
          </a:r>
        </a:p>
      </xdr:txBody>
    </xdr:sp>
    <xdr:clientData/>
  </xdr:twoCellAnchor>
  <xdr:twoCellAnchor>
    <xdr:from>
      <xdr:col>29</xdr:col>
      <xdr:colOff>82550</xdr:colOff>
      <xdr:row>80</xdr:row>
      <xdr:rowOff>0</xdr:rowOff>
    </xdr:from>
    <xdr:to>
      <xdr:col>56</xdr:col>
      <xdr:colOff>203200</xdr:colOff>
      <xdr:row>91</xdr:row>
      <xdr:rowOff>146050</xdr:rowOff>
    </xdr:to>
    <xdr:sp macro="" textlink="" fLocksText="0">
      <xdr:nvSpPr>
        <xdr:cNvPr id="171" name="テキスト ボックス 170">
          <a:extLst>
            <a:ext uri="{FF2B5EF4-FFF2-40B4-BE49-F238E27FC236}">
              <a16:creationId xmlns:a16="http://schemas.microsoft.com/office/drawing/2014/main" id="{00000000-0008-0000-0300-0000AB000000}"/>
            </a:ext>
          </a:extLst>
        </xdr:cNvPr>
        <xdr:cNvSpPr txBox="1"/>
      </xdr:nvSpPr>
      <xdr:spPr>
        <a:xfrm>
          <a:off x="6159500" y="13716000"/>
          <a:ext cx="5778500" cy="2032000"/>
        </a:xfrm>
        <a:prstGeom prst="rect">
          <a:avLst/>
        </a:prstGeom>
        <a:solidFill>
          <a:schemeClr val="lt1"/>
        </a:solidFill>
        <a:ln w="9525" cmpd="sng">
          <a:noFill/>
        </a:ln>
        <a:effectLst/>
        <a:extLst>
          <a:ext uri="{91240B29-F687-4F45-9708-019B960494DF}">
            <a14:hiddenLine xmlns:a14="http://schemas.microsoft.com/office/drawing/2010/main" w="9525" cmpd="sng">
              <a:solidFill>
                <a:schemeClr val="lt1">
                  <a:shade val="50000"/>
                </a:schemeClr>
              </a:solidFill>
            </a14:hiddenLine>
          </a:ext>
        </a:extLst>
      </xdr:spPr>
      <xdr:style>
        <a:lnRef idx="0">
          <a:scrgbClr r="0" g="0" b="0"/>
        </a:lnRef>
        <a:fillRef idx="0">
          <a:scrgbClr r="0" g="0" b="0"/>
        </a:fillRef>
        <a:effectRef idx="0">
          <a:scrgbClr r="0" g="0" b="0"/>
        </a:effectRef>
        <a:fontRef idx="minor">
          <a:schemeClr val="dk1"/>
        </a:fontRef>
      </xdr:style>
      <xdr:txBody>
        <a:bodyPr vertOverflow="clip" horzOverflow="clip" vert="horz" rtlCol="0" anchor="t"/>
        <a:lstStyle/>
        <a:p>
          <a:pPr eaLnBrk="1" fontAlgn="auto" latinLnBrk="0" hangingPunct="1"/>
          <a:r>
            <a:rPr kumimoji="1" lang="ja-JP" altLang="en-US" sz="1100" b="0" i="0" baseline="0">
              <a:solidFill>
                <a:schemeClr val="dk1"/>
              </a:solidFill>
              <a:effectLst/>
              <a:latin typeface="+mn-lt"/>
              <a:ea typeface="+mn-ea"/>
              <a:cs typeface="+mn-cs"/>
            </a:rPr>
            <a:t>　</a:t>
          </a:r>
          <a:r>
            <a:rPr kumimoji="1" lang="ja-JP" altLang="ja-JP" sz="1100" b="0" i="0" baseline="0">
              <a:solidFill>
                <a:schemeClr val="dk1"/>
              </a:solidFill>
              <a:effectLst/>
              <a:latin typeface="+mn-lt"/>
              <a:ea typeface="+mn-ea"/>
              <a:cs typeface="+mn-cs"/>
            </a:rPr>
            <a:t>類似団体を上回っているのは、主に人件費が要因となっている。これは、幼稚園、ごみ処理業務を直営で行うとともに、近隣２町の消防業務を受託しているためである。</a:t>
          </a:r>
          <a:endParaRPr lang="ja-JP" altLang="ja-JP" sz="1400">
            <a:effectLst/>
          </a:endParaRPr>
        </a:p>
        <a:p>
          <a:pPr eaLnBrk="1" fontAlgn="auto" latinLnBrk="0" hangingPunct="1"/>
          <a:r>
            <a:rPr kumimoji="1" lang="ja-JP" altLang="ja-JP" sz="1100" b="0" i="0" baseline="0">
              <a:solidFill>
                <a:schemeClr val="dk1"/>
              </a:solidFill>
              <a:effectLst/>
              <a:latin typeface="+mn-lt"/>
              <a:ea typeface="+mn-ea"/>
              <a:cs typeface="+mn-cs"/>
            </a:rPr>
            <a:t>　今後は、時間外手当の縮減等による人件費の抑制や事務事業の効率化・適正化により人件費・物件費等の削減を進める。</a:t>
          </a:r>
          <a:endParaRPr lang="ja-JP" altLang="ja-JP" sz="1400">
            <a:effectLst/>
          </a:endParaRPr>
        </a:p>
      </xdr:txBody>
    </xdr:sp>
    <xdr:clientData/>
  </xdr:twoCellAnchor>
  <xdr:oneCellAnchor>
    <xdr:from>
      <xdr:col>3</xdr:col>
      <xdr:colOff>95250</xdr:colOff>
      <xdr:row>77</xdr:row>
      <xdr:rowOff>6350</xdr:rowOff>
    </xdr:from>
    <xdr:ext cx="349839" cy="225703"/>
    <xdr:sp macro="" textlink="">
      <xdr:nvSpPr>
        <xdr:cNvPr id="172" name="テキスト ボックス 171">
          <a:extLst>
            <a:ext uri="{FF2B5EF4-FFF2-40B4-BE49-F238E27FC236}">
              <a16:creationId xmlns:a16="http://schemas.microsoft.com/office/drawing/2014/main" id="{00000000-0008-0000-0300-0000AC000000}"/>
            </a:ext>
          </a:extLst>
        </xdr:cNvPr>
        <xdr:cNvSpPr txBox="1"/>
      </xdr:nvSpPr>
      <xdr:spPr>
        <a:xfrm>
          <a:off x="723900" y="13208000"/>
          <a:ext cx="349839"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r>
            <a:rPr kumimoji="1" lang="ja-JP" altLang="en-US" sz="800">
              <a:latin typeface="ＭＳ Ｐゴシック" panose="020B0600070205080204" pitchFamily="50" charset="-128"/>
              <a:ea typeface="ＭＳ Ｐゴシック" panose="020B0600070205080204" pitchFamily="50" charset="-128"/>
            </a:rPr>
            <a:t>円</a:t>
          </a:r>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133350</xdr:colOff>
      <xdr:row>92</xdr:row>
      <xdr:rowOff>38100</xdr:rowOff>
    </xdr:from>
    <xdr:to>
      <xdr:col>27</xdr:col>
      <xdr:colOff>184150</xdr:colOff>
      <xdr:row>92</xdr:row>
      <xdr:rowOff>38100</xdr:rowOff>
    </xdr:to>
    <xdr:cxnSp macro="">
      <xdr:nvCxnSpPr>
        <xdr:cNvPr id="173" name="直線コネクタ 172">
          <a:extLst>
            <a:ext uri="{FF2B5EF4-FFF2-40B4-BE49-F238E27FC236}">
              <a16:creationId xmlns:a16="http://schemas.microsoft.com/office/drawing/2014/main" id="{00000000-0008-0000-0300-0000AD000000}"/>
            </a:ext>
          </a:extLst>
        </xdr:cNvPr>
        <xdr:cNvCxnSpPr/>
      </xdr:nvCxnSpPr>
      <xdr:spPr>
        <a:xfrm>
          <a:off x="762000" y="15811500"/>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0</xdr:colOff>
      <xdr:row>91</xdr:row>
      <xdr:rowOff>67327</xdr:rowOff>
    </xdr:from>
    <xdr:ext cx="762000" cy="259045"/>
    <xdr:sp macro="" textlink="">
      <xdr:nvSpPr>
        <xdr:cNvPr id="174" name="テキスト ボックス 173">
          <a:extLst>
            <a:ext uri="{FF2B5EF4-FFF2-40B4-BE49-F238E27FC236}">
              <a16:creationId xmlns:a16="http://schemas.microsoft.com/office/drawing/2014/main" id="{00000000-0008-0000-0300-0000AE000000}"/>
            </a:ext>
          </a:extLst>
        </xdr:cNvPr>
        <xdr:cNvSpPr txBox="1"/>
      </xdr:nvSpPr>
      <xdr:spPr>
        <a:xfrm>
          <a:off x="0" y="156692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210,000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133350</xdr:colOff>
      <xdr:row>89</xdr:row>
      <xdr:rowOff>150284</xdr:rowOff>
    </xdr:from>
    <xdr:to>
      <xdr:col>27</xdr:col>
      <xdr:colOff>184150</xdr:colOff>
      <xdr:row>89</xdr:row>
      <xdr:rowOff>150284</xdr:rowOff>
    </xdr:to>
    <xdr:cxnSp macro="">
      <xdr:nvCxnSpPr>
        <xdr:cNvPr id="175" name="直線コネクタ 174">
          <a:extLst>
            <a:ext uri="{FF2B5EF4-FFF2-40B4-BE49-F238E27FC236}">
              <a16:creationId xmlns:a16="http://schemas.microsoft.com/office/drawing/2014/main" id="{00000000-0008-0000-0300-0000AF000000}"/>
            </a:ext>
          </a:extLst>
        </xdr:cNvPr>
        <xdr:cNvCxnSpPr/>
      </xdr:nvCxnSpPr>
      <xdr:spPr>
        <a:xfrm>
          <a:off x="762000" y="15409334"/>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0</xdr:colOff>
      <xdr:row>89</xdr:row>
      <xdr:rowOff>8061</xdr:rowOff>
    </xdr:from>
    <xdr:ext cx="762000" cy="259045"/>
    <xdr:sp macro="" textlink="">
      <xdr:nvSpPr>
        <xdr:cNvPr id="176" name="テキスト ボックス 175">
          <a:extLst>
            <a:ext uri="{FF2B5EF4-FFF2-40B4-BE49-F238E27FC236}">
              <a16:creationId xmlns:a16="http://schemas.microsoft.com/office/drawing/2014/main" id="{00000000-0008-0000-0300-0000B0000000}"/>
            </a:ext>
          </a:extLst>
        </xdr:cNvPr>
        <xdr:cNvSpPr txBox="1"/>
      </xdr:nvSpPr>
      <xdr:spPr>
        <a:xfrm>
          <a:off x="0" y="15267111"/>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180,000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133350</xdr:colOff>
      <xdr:row>87</xdr:row>
      <xdr:rowOff>91016</xdr:rowOff>
    </xdr:from>
    <xdr:to>
      <xdr:col>27</xdr:col>
      <xdr:colOff>184150</xdr:colOff>
      <xdr:row>87</xdr:row>
      <xdr:rowOff>91016</xdr:rowOff>
    </xdr:to>
    <xdr:cxnSp macro="">
      <xdr:nvCxnSpPr>
        <xdr:cNvPr id="177" name="直線コネクタ 176">
          <a:extLst>
            <a:ext uri="{FF2B5EF4-FFF2-40B4-BE49-F238E27FC236}">
              <a16:creationId xmlns:a16="http://schemas.microsoft.com/office/drawing/2014/main" id="{00000000-0008-0000-0300-0000B1000000}"/>
            </a:ext>
          </a:extLst>
        </xdr:cNvPr>
        <xdr:cNvCxnSpPr/>
      </xdr:nvCxnSpPr>
      <xdr:spPr>
        <a:xfrm>
          <a:off x="762000" y="15007166"/>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0</xdr:colOff>
      <xdr:row>86</xdr:row>
      <xdr:rowOff>120243</xdr:rowOff>
    </xdr:from>
    <xdr:ext cx="762000" cy="259045"/>
    <xdr:sp macro="" textlink="">
      <xdr:nvSpPr>
        <xdr:cNvPr id="178" name="テキスト ボックス 177">
          <a:extLst>
            <a:ext uri="{FF2B5EF4-FFF2-40B4-BE49-F238E27FC236}">
              <a16:creationId xmlns:a16="http://schemas.microsoft.com/office/drawing/2014/main" id="{00000000-0008-0000-0300-0000B2000000}"/>
            </a:ext>
          </a:extLst>
        </xdr:cNvPr>
        <xdr:cNvSpPr txBox="1"/>
      </xdr:nvSpPr>
      <xdr:spPr>
        <a:xfrm>
          <a:off x="0" y="14864943"/>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150,000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133350</xdr:colOff>
      <xdr:row>85</xdr:row>
      <xdr:rowOff>31750</xdr:rowOff>
    </xdr:from>
    <xdr:to>
      <xdr:col>27</xdr:col>
      <xdr:colOff>184150</xdr:colOff>
      <xdr:row>85</xdr:row>
      <xdr:rowOff>31750</xdr:rowOff>
    </xdr:to>
    <xdr:cxnSp macro="">
      <xdr:nvCxnSpPr>
        <xdr:cNvPr id="179" name="直線コネクタ 178">
          <a:extLst>
            <a:ext uri="{FF2B5EF4-FFF2-40B4-BE49-F238E27FC236}">
              <a16:creationId xmlns:a16="http://schemas.microsoft.com/office/drawing/2014/main" id="{00000000-0008-0000-0300-0000B3000000}"/>
            </a:ext>
          </a:extLst>
        </xdr:cNvPr>
        <xdr:cNvCxnSpPr/>
      </xdr:nvCxnSpPr>
      <xdr:spPr>
        <a:xfrm>
          <a:off x="762000" y="14605000"/>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0</xdr:colOff>
      <xdr:row>84</xdr:row>
      <xdr:rowOff>60977</xdr:rowOff>
    </xdr:from>
    <xdr:ext cx="762000" cy="259045"/>
    <xdr:sp macro="" textlink="">
      <xdr:nvSpPr>
        <xdr:cNvPr id="180" name="テキスト ボックス 179">
          <a:extLst>
            <a:ext uri="{FF2B5EF4-FFF2-40B4-BE49-F238E27FC236}">
              <a16:creationId xmlns:a16="http://schemas.microsoft.com/office/drawing/2014/main" id="{00000000-0008-0000-0300-0000B4000000}"/>
            </a:ext>
          </a:extLst>
        </xdr:cNvPr>
        <xdr:cNvSpPr txBox="1"/>
      </xdr:nvSpPr>
      <xdr:spPr>
        <a:xfrm>
          <a:off x="0" y="144627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120,000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133350</xdr:colOff>
      <xdr:row>82</xdr:row>
      <xdr:rowOff>143934</xdr:rowOff>
    </xdr:from>
    <xdr:to>
      <xdr:col>27</xdr:col>
      <xdr:colOff>184150</xdr:colOff>
      <xdr:row>82</xdr:row>
      <xdr:rowOff>143934</xdr:rowOff>
    </xdr:to>
    <xdr:cxnSp macro="">
      <xdr:nvCxnSpPr>
        <xdr:cNvPr id="181" name="直線コネクタ 180">
          <a:extLst>
            <a:ext uri="{FF2B5EF4-FFF2-40B4-BE49-F238E27FC236}">
              <a16:creationId xmlns:a16="http://schemas.microsoft.com/office/drawing/2014/main" id="{00000000-0008-0000-0300-0000B5000000}"/>
            </a:ext>
          </a:extLst>
        </xdr:cNvPr>
        <xdr:cNvCxnSpPr/>
      </xdr:nvCxnSpPr>
      <xdr:spPr>
        <a:xfrm>
          <a:off x="762000" y="14202834"/>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0</xdr:colOff>
      <xdr:row>82</xdr:row>
      <xdr:rowOff>1711</xdr:rowOff>
    </xdr:from>
    <xdr:ext cx="762000" cy="259045"/>
    <xdr:sp macro="" textlink="">
      <xdr:nvSpPr>
        <xdr:cNvPr id="182" name="テキスト ボックス 181">
          <a:extLst>
            <a:ext uri="{FF2B5EF4-FFF2-40B4-BE49-F238E27FC236}">
              <a16:creationId xmlns:a16="http://schemas.microsoft.com/office/drawing/2014/main" id="{00000000-0008-0000-0300-0000B6000000}"/>
            </a:ext>
          </a:extLst>
        </xdr:cNvPr>
        <xdr:cNvSpPr txBox="1"/>
      </xdr:nvSpPr>
      <xdr:spPr>
        <a:xfrm>
          <a:off x="0" y="14060611"/>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90,000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133350</xdr:colOff>
      <xdr:row>80</xdr:row>
      <xdr:rowOff>84666</xdr:rowOff>
    </xdr:from>
    <xdr:to>
      <xdr:col>27</xdr:col>
      <xdr:colOff>184150</xdr:colOff>
      <xdr:row>80</xdr:row>
      <xdr:rowOff>84666</xdr:rowOff>
    </xdr:to>
    <xdr:cxnSp macro="">
      <xdr:nvCxnSpPr>
        <xdr:cNvPr id="183" name="直線コネクタ 182">
          <a:extLst>
            <a:ext uri="{FF2B5EF4-FFF2-40B4-BE49-F238E27FC236}">
              <a16:creationId xmlns:a16="http://schemas.microsoft.com/office/drawing/2014/main" id="{00000000-0008-0000-0300-0000B7000000}"/>
            </a:ext>
          </a:extLst>
        </xdr:cNvPr>
        <xdr:cNvCxnSpPr/>
      </xdr:nvCxnSpPr>
      <xdr:spPr>
        <a:xfrm>
          <a:off x="762000" y="13800666"/>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0</xdr:colOff>
      <xdr:row>79</xdr:row>
      <xdr:rowOff>113893</xdr:rowOff>
    </xdr:from>
    <xdr:ext cx="762000" cy="259045"/>
    <xdr:sp macro="" textlink="">
      <xdr:nvSpPr>
        <xdr:cNvPr id="184" name="テキスト ボックス 183">
          <a:extLst>
            <a:ext uri="{FF2B5EF4-FFF2-40B4-BE49-F238E27FC236}">
              <a16:creationId xmlns:a16="http://schemas.microsoft.com/office/drawing/2014/main" id="{00000000-0008-0000-0300-0000B8000000}"/>
            </a:ext>
          </a:extLst>
        </xdr:cNvPr>
        <xdr:cNvSpPr txBox="1"/>
      </xdr:nvSpPr>
      <xdr:spPr>
        <a:xfrm>
          <a:off x="0" y="13658443"/>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60,000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133350</xdr:colOff>
      <xdr:row>78</xdr:row>
      <xdr:rowOff>25400</xdr:rowOff>
    </xdr:from>
    <xdr:to>
      <xdr:col>27</xdr:col>
      <xdr:colOff>184150</xdr:colOff>
      <xdr:row>78</xdr:row>
      <xdr:rowOff>25400</xdr:rowOff>
    </xdr:to>
    <xdr:cxnSp macro="">
      <xdr:nvCxnSpPr>
        <xdr:cNvPr id="185" name="直線コネクタ 184">
          <a:extLst>
            <a:ext uri="{FF2B5EF4-FFF2-40B4-BE49-F238E27FC236}">
              <a16:creationId xmlns:a16="http://schemas.microsoft.com/office/drawing/2014/main" id="{00000000-0008-0000-0300-0000B9000000}"/>
            </a:ext>
          </a:extLst>
        </xdr:cNvPr>
        <xdr:cNvCxnSpPr/>
      </xdr:nvCxnSpPr>
      <xdr:spPr>
        <a:xfrm>
          <a:off x="762000" y="13398500"/>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0</xdr:colOff>
      <xdr:row>77</xdr:row>
      <xdr:rowOff>54627</xdr:rowOff>
    </xdr:from>
    <xdr:ext cx="762000" cy="259045"/>
    <xdr:sp macro="" textlink="">
      <xdr:nvSpPr>
        <xdr:cNvPr id="186" name="テキスト ボックス 185">
          <a:extLst>
            <a:ext uri="{FF2B5EF4-FFF2-40B4-BE49-F238E27FC236}">
              <a16:creationId xmlns:a16="http://schemas.microsoft.com/office/drawing/2014/main" id="{00000000-0008-0000-0300-0000BA000000}"/>
            </a:ext>
          </a:extLst>
        </xdr:cNvPr>
        <xdr:cNvSpPr txBox="1"/>
      </xdr:nvSpPr>
      <xdr:spPr>
        <a:xfrm>
          <a:off x="0" y="132562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30,000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133350</xdr:colOff>
      <xdr:row>78</xdr:row>
      <xdr:rowOff>25400</xdr:rowOff>
    </xdr:from>
    <xdr:to>
      <xdr:col>27</xdr:col>
      <xdr:colOff>184150</xdr:colOff>
      <xdr:row>92</xdr:row>
      <xdr:rowOff>38100</xdr:rowOff>
    </xdr:to>
    <xdr:sp macro="" textlink="">
      <xdr:nvSpPr>
        <xdr:cNvPr id="187" name="人件費・物件費等の状況グラフ枠">
          <a:extLst>
            <a:ext uri="{FF2B5EF4-FFF2-40B4-BE49-F238E27FC236}">
              <a16:creationId xmlns:a16="http://schemas.microsoft.com/office/drawing/2014/main" id="{00000000-0008-0000-0300-0000BB000000}"/>
            </a:ext>
          </a:extLst>
        </xdr:cNvPr>
        <xdr:cNvSpPr/>
      </xdr:nvSpPr>
      <xdr:spPr>
        <a:xfrm>
          <a:off x="762000" y="13398500"/>
          <a:ext cx="5080000" cy="2413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23</xdr:col>
      <xdr:colOff>133350</xdr:colOff>
      <xdr:row>81</xdr:row>
      <xdr:rowOff>161153</xdr:rowOff>
    </xdr:from>
    <xdr:to>
      <xdr:col>23</xdr:col>
      <xdr:colOff>133350</xdr:colOff>
      <xdr:row>90</xdr:row>
      <xdr:rowOff>48006</xdr:rowOff>
    </xdr:to>
    <xdr:cxnSp macro="">
      <xdr:nvCxnSpPr>
        <xdr:cNvPr id="188" name="直線コネクタ 187">
          <a:extLst>
            <a:ext uri="{FF2B5EF4-FFF2-40B4-BE49-F238E27FC236}">
              <a16:creationId xmlns:a16="http://schemas.microsoft.com/office/drawing/2014/main" id="{00000000-0008-0000-0300-0000BC000000}"/>
            </a:ext>
          </a:extLst>
        </xdr:cNvPr>
        <xdr:cNvCxnSpPr/>
      </xdr:nvCxnSpPr>
      <xdr:spPr>
        <a:xfrm flipV="1">
          <a:off x="4953000" y="14048603"/>
          <a:ext cx="0" cy="1429903"/>
        </a:xfrm>
        <a:prstGeom prst="line">
          <a:avLst/>
        </a:prstGeom>
        <a:ln w="6350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12700</xdr:colOff>
      <xdr:row>90</xdr:row>
      <xdr:rowOff>20083</xdr:rowOff>
    </xdr:from>
    <xdr:ext cx="762000" cy="259045"/>
    <xdr:sp macro="" textlink="">
      <xdr:nvSpPr>
        <xdr:cNvPr id="189" name="人件費・物件費等の状況最小値テキスト">
          <a:extLst>
            <a:ext uri="{FF2B5EF4-FFF2-40B4-BE49-F238E27FC236}">
              <a16:creationId xmlns:a16="http://schemas.microsoft.com/office/drawing/2014/main" id="{00000000-0008-0000-0300-0000BD000000}"/>
            </a:ext>
          </a:extLst>
        </xdr:cNvPr>
        <xdr:cNvSpPr txBox="1"/>
      </xdr:nvSpPr>
      <xdr:spPr>
        <a:xfrm>
          <a:off x="5041900" y="15450583"/>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185,160</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23</xdr:col>
      <xdr:colOff>44450</xdr:colOff>
      <xdr:row>90</xdr:row>
      <xdr:rowOff>48006</xdr:rowOff>
    </xdr:from>
    <xdr:to>
      <xdr:col>24</xdr:col>
      <xdr:colOff>12700</xdr:colOff>
      <xdr:row>90</xdr:row>
      <xdr:rowOff>48006</xdr:rowOff>
    </xdr:to>
    <xdr:cxnSp macro="">
      <xdr:nvCxnSpPr>
        <xdr:cNvPr id="190" name="直線コネクタ 189">
          <a:extLst>
            <a:ext uri="{FF2B5EF4-FFF2-40B4-BE49-F238E27FC236}">
              <a16:creationId xmlns:a16="http://schemas.microsoft.com/office/drawing/2014/main" id="{00000000-0008-0000-0300-0000BE000000}"/>
            </a:ext>
          </a:extLst>
        </xdr:cNvPr>
        <xdr:cNvCxnSpPr/>
      </xdr:nvCxnSpPr>
      <xdr:spPr>
        <a:xfrm>
          <a:off x="4864100" y="15478506"/>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12700</xdr:colOff>
      <xdr:row>80</xdr:row>
      <xdr:rowOff>76080</xdr:rowOff>
    </xdr:from>
    <xdr:ext cx="762000" cy="259045"/>
    <xdr:sp macro="" textlink="">
      <xdr:nvSpPr>
        <xdr:cNvPr id="191" name="人件費・物件費等の状況最大値テキスト">
          <a:extLst>
            <a:ext uri="{FF2B5EF4-FFF2-40B4-BE49-F238E27FC236}">
              <a16:creationId xmlns:a16="http://schemas.microsoft.com/office/drawing/2014/main" id="{00000000-0008-0000-0300-0000BF000000}"/>
            </a:ext>
          </a:extLst>
        </xdr:cNvPr>
        <xdr:cNvSpPr txBox="1"/>
      </xdr:nvSpPr>
      <xdr:spPr>
        <a:xfrm>
          <a:off x="5041900" y="13792080"/>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78,495</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23</xdr:col>
      <xdr:colOff>44450</xdr:colOff>
      <xdr:row>81</xdr:row>
      <xdr:rowOff>161153</xdr:rowOff>
    </xdr:from>
    <xdr:to>
      <xdr:col>24</xdr:col>
      <xdr:colOff>12700</xdr:colOff>
      <xdr:row>81</xdr:row>
      <xdr:rowOff>161153</xdr:rowOff>
    </xdr:to>
    <xdr:cxnSp macro="">
      <xdr:nvCxnSpPr>
        <xdr:cNvPr id="192" name="直線コネクタ 191">
          <a:extLst>
            <a:ext uri="{FF2B5EF4-FFF2-40B4-BE49-F238E27FC236}">
              <a16:creationId xmlns:a16="http://schemas.microsoft.com/office/drawing/2014/main" id="{00000000-0008-0000-0300-0000C0000000}"/>
            </a:ext>
          </a:extLst>
        </xdr:cNvPr>
        <xdr:cNvCxnSpPr/>
      </xdr:nvCxnSpPr>
      <xdr:spPr>
        <a:xfrm>
          <a:off x="4864100" y="14048603"/>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19</xdr:col>
      <xdr:colOff>133350</xdr:colOff>
      <xdr:row>85</xdr:row>
      <xdr:rowOff>148915</xdr:rowOff>
    </xdr:from>
    <xdr:to>
      <xdr:col>23</xdr:col>
      <xdr:colOff>133350</xdr:colOff>
      <xdr:row>86</xdr:row>
      <xdr:rowOff>14839</xdr:rowOff>
    </xdr:to>
    <xdr:cxnSp macro="">
      <xdr:nvCxnSpPr>
        <xdr:cNvPr id="193" name="直線コネクタ 192">
          <a:extLst>
            <a:ext uri="{FF2B5EF4-FFF2-40B4-BE49-F238E27FC236}">
              <a16:creationId xmlns:a16="http://schemas.microsoft.com/office/drawing/2014/main" id="{00000000-0008-0000-0300-0000C1000000}"/>
            </a:ext>
          </a:extLst>
        </xdr:cNvPr>
        <xdr:cNvCxnSpPr/>
      </xdr:nvCxnSpPr>
      <xdr:spPr>
        <a:xfrm>
          <a:off x="4114800" y="14722165"/>
          <a:ext cx="838200" cy="37374"/>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12700</xdr:colOff>
      <xdr:row>83</xdr:row>
      <xdr:rowOff>27176</xdr:rowOff>
    </xdr:from>
    <xdr:ext cx="762000" cy="259045"/>
    <xdr:sp macro="" textlink="">
      <xdr:nvSpPr>
        <xdr:cNvPr id="194" name="人件費・物件費等の状況平均値テキスト">
          <a:extLst>
            <a:ext uri="{FF2B5EF4-FFF2-40B4-BE49-F238E27FC236}">
              <a16:creationId xmlns:a16="http://schemas.microsoft.com/office/drawing/2014/main" id="{00000000-0008-0000-0300-0000C2000000}"/>
            </a:ext>
          </a:extLst>
        </xdr:cNvPr>
        <xdr:cNvSpPr txBox="1"/>
      </xdr:nvSpPr>
      <xdr:spPr>
        <a:xfrm>
          <a:off x="5041900" y="14257526"/>
          <a:ext cx="762000"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109,426</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23</xdr:col>
      <xdr:colOff>82550</xdr:colOff>
      <xdr:row>84</xdr:row>
      <xdr:rowOff>10649</xdr:rowOff>
    </xdr:from>
    <xdr:to>
      <xdr:col>23</xdr:col>
      <xdr:colOff>184150</xdr:colOff>
      <xdr:row>84</xdr:row>
      <xdr:rowOff>112249</xdr:rowOff>
    </xdr:to>
    <xdr:sp macro="" textlink="">
      <xdr:nvSpPr>
        <xdr:cNvPr id="195" name="フローチャート: 判断 194">
          <a:extLst>
            <a:ext uri="{FF2B5EF4-FFF2-40B4-BE49-F238E27FC236}">
              <a16:creationId xmlns:a16="http://schemas.microsoft.com/office/drawing/2014/main" id="{00000000-0008-0000-0300-0000C3000000}"/>
            </a:ext>
          </a:extLst>
        </xdr:cNvPr>
        <xdr:cNvSpPr/>
      </xdr:nvSpPr>
      <xdr:spPr>
        <a:xfrm>
          <a:off x="4902200" y="14412449"/>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15</xdr:col>
      <xdr:colOff>82550</xdr:colOff>
      <xdr:row>85</xdr:row>
      <xdr:rowOff>148915</xdr:rowOff>
    </xdr:from>
    <xdr:to>
      <xdr:col>19</xdr:col>
      <xdr:colOff>133350</xdr:colOff>
      <xdr:row>85</xdr:row>
      <xdr:rowOff>170470</xdr:rowOff>
    </xdr:to>
    <xdr:cxnSp macro="">
      <xdr:nvCxnSpPr>
        <xdr:cNvPr id="196" name="直線コネクタ 195">
          <a:extLst>
            <a:ext uri="{FF2B5EF4-FFF2-40B4-BE49-F238E27FC236}">
              <a16:creationId xmlns:a16="http://schemas.microsoft.com/office/drawing/2014/main" id="{00000000-0008-0000-0300-0000C4000000}"/>
            </a:ext>
          </a:extLst>
        </xdr:cNvPr>
        <xdr:cNvCxnSpPr/>
      </xdr:nvCxnSpPr>
      <xdr:spPr>
        <a:xfrm flipV="1">
          <a:off x="3225800" y="14722165"/>
          <a:ext cx="889000" cy="21555"/>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19</xdr:col>
      <xdr:colOff>82550</xdr:colOff>
      <xdr:row>83</xdr:row>
      <xdr:rowOff>168574</xdr:rowOff>
    </xdr:from>
    <xdr:to>
      <xdr:col>19</xdr:col>
      <xdr:colOff>184150</xdr:colOff>
      <xdr:row>84</xdr:row>
      <xdr:rowOff>98724</xdr:rowOff>
    </xdr:to>
    <xdr:sp macro="" textlink="">
      <xdr:nvSpPr>
        <xdr:cNvPr id="197" name="フローチャート: 判断 196">
          <a:extLst>
            <a:ext uri="{FF2B5EF4-FFF2-40B4-BE49-F238E27FC236}">
              <a16:creationId xmlns:a16="http://schemas.microsoft.com/office/drawing/2014/main" id="{00000000-0008-0000-0300-0000C5000000}"/>
            </a:ext>
          </a:extLst>
        </xdr:cNvPr>
        <xdr:cNvSpPr/>
      </xdr:nvSpPr>
      <xdr:spPr>
        <a:xfrm>
          <a:off x="4064000" y="14398924"/>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17</xdr:col>
      <xdr:colOff>171450</xdr:colOff>
      <xdr:row>82</xdr:row>
      <xdr:rowOff>108901</xdr:rowOff>
    </xdr:from>
    <xdr:ext cx="736600" cy="259045"/>
    <xdr:sp macro="" textlink="">
      <xdr:nvSpPr>
        <xdr:cNvPr id="198" name="テキスト ボックス 197">
          <a:extLst>
            <a:ext uri="{FF2B5EF4-FFF2-40B4-BE49-F238E27FC236}">
              <a16:creationId xmlns:a16="http://schemas.microsoft.com/office/drawing/2014/main" id="{00000000-0008-0000-0300-0000C6000000}"/>
            </a:ext>
          </a:extLst>
        </xdr:cNvPr>
        <xdr:cNvSpPr txBox="1"/>
      </xdr:nvSpPr>
      <xdr:spPr>
        <a:xfrm>
          <a:off x="3733800" y="14167801"/>
          <a:ext cx="7366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108,417</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11</xdr:col>
      <xdr:colOff>31750</xdr:colOff>
      <xdr:row>85</xdr:row>
      <xdr:rowOff>133941</xdr:rowOff>
    </xdr:from>
    <xdr:to>
      <xdr:col>15</xdr:col>
      <xdr:colOff>82550</xdr:colOff>
      <xdr:row>85</xdr:row>
      <xdr:rowOff>170470</xdr:rowOff>
    </xdr:to>
    <xdr:cxnSp macro="">
      <xdr:nvCxnSpPr>
        <xdr:cNvPr id="199" name="直線コネクタ 198">
          <a:extLst>
            <a:ext uri="{FF2B5EF4-FFF2-40B4-BE49-F238E27FC236}">
              <a16:creationId xmlns:a16="http://schemas.microsoft.com/office/drawing/2014/main" id="{00000000-0008-0000-0300-0000C7000000}"/>
            </a:ext>
          </a:extLst>
        </xdr:cNvPr>
        <xdr:cNvCxnSpPr/>
      </xdr:nvCxnSpPr>
      <xdr:spPr>
        <a:xfrm>
          <a:off x="2336800" y="14707191"/>
          <a:ext cx="889000" cy="36529"/>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15</xdr:col>
      <xdr:colOff>31750</xdr:colOff>
      <xdr:row>83</xdr:row>
      <xdr:rowOff>161669</xdr:rowOff>
    </xdr:from>
    <xdr:to>
      <xdr:col>15</xdr:col>
      <xdr:colOff>133350</xdr:colOff>
      <xdr:row>84</xdr:row>
      <xdr:rowOff>91819</xdr:rowOff>
    </xdr:to>
    <xdr:sp macro="" textlink="">
      <xdr:nvSpPr>
        <xdr:cNvPr id="200" name="フローチャート: 判断 199">
          <a:extLst>
            <a:ext uri="{FF2B5EF4-FFF2-40B4-BE49-F238E27FC236}">
              <a16:creationId xmlns:a16="http://schemas.microsoft.com/office/drawing/2014/main" id="{00000000-0008-0000-0300-0000C8000000}"/>
            </a:ext>
          </a:extLst>
        </xdr:cNvPr>
        <xdr:cNvSpPr/>
      </xdr:nvSpPr>
      <xdr:spPr>
        <a:xfrm>
          <a:off x="3175000" y="14392019"/>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13</xdr:col>
      <xdr:colOff>120650</xdr:colOff>
      <xdr:row>82</xdr:row>
      <xdr:rowOff>101996</xdr:rowOff>
    </xdr:from>
    <xdr:ext cx="762000" cy="259045"/>
    <xdr:sp macro="" textlink="">
      <xdr:nvSpPr>
        <xdr:cNvPr id="201" name="テキスト ボックス 200">
          <a:extLst>
            <a:ext uri="{FF2B5EF4-FFF2-40B4-BE49-F238E27FC236}">
              <a16:creationId xmlns:a16="http://schemas.microsoft.com/office/drawing/2014/main" id="{00000000-0008-0000-0300-0000C9000000}"/>
            </a:ext>
          </a:extLst>
        </xdr:cNvPr>
        <xdr:cNvSpPr txBox="1"/>
      </xdr:nvSpPr>
      <xdr:spPr>
        <a:xfrm>
          <a:off x="2844800" y="14160896"/>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107,902</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xdr:col>
      <xdr:colOff>190500</xdr:colOff>
      <xdr:row>85</xdr:row>
      <xdr:rowOff>73013</xdr:rowOff>
    </xdr:from>
    <xdr:to>
      <xdr:col>11</xdr:col>
      <xdr:colOff>31750</xdr:colOff>
      <xdr:row>85</xdr:row>
      <xdr:rowOff>133941</xdr:rowOff>
    </xdr:to>
    <xdr:cxnSp macro="">
      <xdr:nvCxnSpPr>
        <xdr:cNvPr id="202" name="直線コネクタ 201">
          <a:extLst>
            <a:ext uri="{FF2B5EF4-FFF2-40B4-BE49-F238E27FC236}">
              <a16:creationId xmlns:a16="http://schemas.microsoft.com/office/drawing/2014/main" id="{00000000-0008-0000-0300-0000CA000000}"/>
            </a:ext>
          </a:extLst>
        </xdr:cNvPr>
        <xdr:cNvCxnSpPr/>
      </xdr:nvCxnSpPr>
      <xdr:spPr>
        <a:xfrm>
          <a:off x="1447800" y="14646263"/>
          <a:ext cx="889000" cy="60928"/>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10</xdr:col>
      <xdr:colOff>190500</xdr:colOff>
      <xdr:row>83</xdr:row>
      <xdr:rowOff>136373</xdr:rowOff>
    </xdr:from>
    <xdr:to>
      <xdr:col>11</xdr:col>
      <xdr:colOff>82550</xdr:colOff>
      <xdr:row>84</xdr:row>
      <xdr:rowOff>66523</xdr:rowOff>
    </xdr:to>
    <xdr:sp macro="" textlink="">
      <xdr:nvSpPr>
        <xdr:cNvPr id="203" name="フローチャート: 判断 202">
          <a:extLst>
            <a:ext uri="{FF2B5EF4-FFF2-40B4-BE49-F238E27FC236}">
              <a16:creationId xmlns:a16="http://schemas.microsoft.com/office/drawing/2014/main" id="{00000000-0008-0000-0300-0000CB000000}"/>
            </a:ext>
          </a:extLst>
        </xdr:cNvPr>
        <xdr:cNvSpPr/>
      </xdr:nvSpPr>
      <xdr:spPr>
        <a:xfrm>
          <a:off x="2286000" y="14366723"/>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xdr:col>
      <xdr:colOff>69850</xdr:colOff>
      <xdr:row>82</xdr:row>
      <xdr:rowOff>76700</xdr:rowOff>
    </xdr:from>
    <xdr:ext cx="762000" cy="259045"/>
    <xdr:sp macro="" textlink="">
      <xdr:nvSpPr>
        <xdr:cNvPr id="204" name="テキスト ボックス 203">
          <a:extLst>
            <a:ext uri="{FF2B5EF4-FFF2-40B4-BE49-F238E27FC236}">
              <a16:creationId xmlns:a16="http://schemas.microsoft.com/office/drawing/2014/main" id="{00000000-0008-0000-0300-0000CC000000}"/>
            </a:ext>
          </a:extLst>
        </xdr:cNvPr>
        <xdr:cNvSpPr txBox="1"/>
      </xdr:nvSpPr>
      <xdr:spPr>
        <a:xfrm>
          <a:off x="1955800" y="14135600"/>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106,015</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xdr:col>
      <xdr:colOff>139700</xdr:colOff>
      <xdr:row>84</xdr:row>
      <xdr:rowOff>169988</xdr:rowOff>
    </xdr:from>
    <xdr:to>
      <xdr:col>7</xdr:col>
      <xdr:colOff>31750</xdr:colOff>
      <xdr:row>85</xdr:row>
      <xdr:rowOff>100138</xdr:rowOff>
    </xdr:to>
    <xdr:sp macro="" textlink="">
      <xdr:nvSpPr>
        <xdr:cNvPr id="205" name="フローチャート: 判断 204">
          <a:extLst>
            <a:ext uri="{FF2B5EF4-FFF2-40B4-BE49-F238E27FC236}">
              <a16:creationId xmlns:a16="http://schemas.microsoft.com/office/drawing/2014/main" id="{00000000-0008-0000-0300-0000CD000000}"/>
            </a:ext>
          </a:extLst>
        </xdr:cNvPr>
        <xdr:cNvSpPr/>
      </xdr:nvSpPr>
      <xdr:spPr>
        <a:xfrm>
          <a:off x="1397000" y="14571788"/>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5</xdr:col>
      <xdr:colOff>19050</xdr:colOff>
      <xdr:row>83</xdr:row>
      <xdr:rowOff>110315</xdr:rowOff>
    </xdr:from>
    <xdr:ext cx="762000" cy="259045"/>
    <xdr:sp macro="" textlink="">
      <xdr:nvSpPr>
        <xdr:cNvPr id="206" name="テキスト ボックス 205">
          <a:extLst>
            <a:ext uri="{FF2B5EF4-FFF2-40B4-BE49-F238E27FC236}">
              <a16:creationId xmlns:a16="http://schemas.microsoft.com/office/drawing/2014/main" id="{00000000-0008-0000-0300-0000CE000000}"/>
            </a:ext>
          </a:extLst>
        </xdr:cNvPr>
        <xdr:cNvSpPr txBox="1"/>
      </xdr:nvSpPr>
      <xdr:spPr>
        <a:xfrm>
          <a:off x="1066800" y="14340665"/>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121,312</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22</xdr:col>
      <xdr:colOff>127000</xdr:colOff>
      <xdr:row>92</xdr:row>
      <xdr:rowOff>35577</xdr:rowOff>
    </xdr:from>
    <xdr:ext cx="762000" cy="259045"/>
    <xdr:sp macro="" textlink="">
      <xdr:nvSpPr>
        <xdr:cNvPr id="207" name="テキスト ボックス 206">
          <a:extLst>
            <a:ext uri="{FF2B5EF4-FFF2-40B4-BE49-F238E27FC236}">
              <a16:creationId xmlns:a16="http://schemas.microsoft.com/office/drawing/2014/main" id="{00000000-0008-0000-0300-0000CF000000}"/>
            </a:ext>
          </a:extLst>
        </xdr:cNvPr>
        <xdr:cNvSpPr txBox="1"/>
      </xdr:nvSpPr>
      <xdr:spPr>
        <a:xfrm>
          <a:off x="4737100" y="15808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H30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18</xdr:col>
      <xdr:colOff>127000</xdr:colOff>
      <xdr:row>92</xdr:row>
      <xdr:rowOff>35577</xdr:rowOff>
    </xdr:from>
    <xdr:ext cx="762000" cy="259045"/>
    <xdr:sp macro="" textlink="">
      <xdr:nvSpPr>
        <xdr:cNvPr id="208" name="テキスト ボックス 207">
          <a:extLst>
            <a:ext uri="{FF2B5EF4-FFF2-40B4-BE49-F238E27FC236}">
              <a16:creationId xmlns:a16="http://schemas.microsoft.com/office/drawing/2014/main" id="{00000000-0008-0000-0300-0000D0000000}"/>
            </a:ext>
          </a:extLst>
        </xdr:cNvPr>
        <xdr:cNvSpPr txBox="1"/>
      </xdr:nvSpPr>
      <xdr:spPr>
        <a:xfrm>
          <a:off x="3898900" y="15808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H29</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14</xdr:col>
      <xdr:colOff>76200</xdr:colOff>
      <xdr:row>92</xdr:row>
      <xdr:rowOff>35577</xdr:rowOff>
    </xdr:from>
    <xdr:ext cx="762000" cy="259045"/>
    <xdr:sp macro="" textlink="">
      <xdr:nvSpPr>
        <xdr:cNvPr id="209" name="テキスト ボックス 208">
          <a:extLst>
            <a:ext uri="{FF2B5EF4-FFF2-40B4-BE49-F238E27FC236}">
              <a16:creationId xmlns:a16="http://schemas.microsoft.com/office/drawing/2014/main" id="{00000000-0008-0000-0300-0000D1000000}"/>
            </a:ext>
          </a:extLst>
        </xdr:cNvPr>
        <xdr:cNvSpPr txBox="1"/>
      </xdr:nvSpPr>
      <xdr:spPr>
        <a:xfrm>
          <a:off x="3009900" y="15808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H28</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10</xdr:col>
      <xdr:colOff>25400</xdr:colOff>
      <xdr:row>92</xdr:row>
      <xdr:rowOff>35577</xdr:rowOff>
    </xdr:from>
    <xdr:ext cx="762000" cy="259045"/>
    <xdr:sp macro="" textlink="">
      <xdr:nvSpPr>
        <xdr:cNvPr id="210" name="テキスト ボックス 209">
          <a:extLst>
            <a:ext uri="{FF2B5EF4-FFF2-40B4-BE49-F238E27FC236}">
              <a16:creationId xmlns:a16="http://schemas.microsoft.com/office/drawing/2014/main" id="{00000000-0008-0000-0300-0000D2000000}"/>
            </a:ext>
          </a:extLst>
        </xdr:cNvPr>
        <xdr:cNvSpPr txBox="1"/>
      </xdr:nvSpPr>
      <xdr:spPr>
        <a:xfrm>
          <a:off x="2120900" y="15808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H27</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5</xdr:col>
      <xdr:colOff>184150</xdr:colOff>
      <xdr:row>92</xdr:row>
      <xdr:rowOff>35577</xdr:rowOff>
    </xdr:from>
    <xdr:ext cx="762000" cy="259045"/>
    <xdr:sp macro="" textlink="">
      <xdr:nvSpPr>
        <xdr:cNvPr id="211" name="テキスト ボックス 210">
          <a:extLst>
            <a:ext uri="{FF2B5EF4-FFF2-40B4-BE49-F238E27FC236}">
              <a16:creationId xmlns:a16="http://schemas.microsoft.com/office/drawing/2014/main" id="{00000000-0008-0000-0300-0000D3000000}"/>
            </a:ext>
          </a:extLst>
        </xdr:cNvPr>
        <xdr:cNvSpPr txBox="1"/>
      </xdr:nvSpPr>
      <xdr:spPr>
        <a:xfrm>
          <a:off x="1231900" y="15808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H26</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23</xdr:col>
      <xdr:colOff>82550</xdr:colOff>
      <xdr:row>85</xdr:row>
      <xdr:rowOff>135489</xdr:rowOff>
    </xdr:from>
    <xdr:to>
      <xdr:col>23</xdr:col>
      <xdr:colOff>184150</xdr:colOff>
      <xdr:row>86</xdr:row>
      <xdr:rowOff>65639</xdr:rowOff>
    </xdr:to>
    <xdr:sp macro="" textlink="">
      <xdr:nvSpPr>
        <xdr:cNvPr id="212" name="楕円 211">
          <a:extLst>
            <a:ext uri="{FF2B5EF4-FFF2-40B4-BE49-F238E27FC236}">
              <a16:creationId xmlns:a16="http://schemas.microsoft.com/office/drawing/2014/main" id="{00000000-0008-0000-0300-0000D4000000}"/>
            </a:ext>
          </a:extLst>
        </xdr:cNvPr>
        <xdr:cNvSpPr/>
      </xdr:nvSpPr>
      <xdr:spPr>
        <a:xfrm>
          <a:off x="4902200" y="14708739"/>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24</xdr:col>
      <xdr:colOff>12700</xdr:colOff>
      <xdr:row>85</xdr:row>
      <xdr:rowOff>107566</xdr:rowOff>
    </xdr:from>
    <xdr:ext cx="762000" cy="259045"/>
    <xdr:sp macro="" textlink="">
      <xdr:nvSpPr>
        <xdr:cNvPr id="213" name="人件費・物件費等の状況該当値テキスト">
          <a:extLst>
            <a:ext uri="{FF2B5EF4-FFF2-40B4-BE49-F238E27FC236}">
              <a16:creationId xmlns:a16="http://schemas.microsoft.com/office/drawing/2014/main" id="{00000000-0008-0000-0300-0000D5000000}"/>
            </a:ext>
          </a:extLst>
        </xdr:cNvPr>
        <xdr:cNvSpPr txBox="1"/>
      </xdr:nvSpPr>
      <xdr:spPr>
        <a:xfrm>
          <a:off x="5041900" y="14680816"/>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131,528</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19</xdr:col>
      <xdr:colOff>82550</xdr:colOff>
      <xdr:row>85</xdr:row>
      <xdr:rowOff>98115</xdr:rowOff>
    </xdr:from>
    <xdr:to>
      <xdr:col>19</xdr:col>
      <xdr:colOff>184150</xdr:colOff>
      <xdr:row>86</xdr:row>
      <xdr:rowOff>28265</xdr:rowOff>
    </xdr:to>
    <xdr:sp macro="" textlink="">
      <xdr:nvSpPr>
        <xdr:cNvPr id="214" name="楕円 213">
          <a:extLst>
            <a:ext uri="{FF2B5EF4-FFF2-40B4-BE49-F238E27FC236}">
              <a16:creationId xmlns:a16="http://schemas.microsoft.com/office/drawing/2014/main" id="{00000000-0008-0000-0300-0000D6000000}"/>
            </a:ext>
          </a:extLst>
        </xdr:cNvPr>
        <xdr:cNvSpPr/>
      </xdr:nvSpPr>
      <xdr:spPr>
        <a:xfrm>
          <a:off x="4064000" y="14671365"/>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17</xdr:col>
      <xdr:colOff>171450</xdr:colOff>
      <xdr:row>86</xdr:row>
      <xdr:rowOff>13042</xdr:rowOff>
    </xdr:from>
    <xdr:ext cx="736600" cy="259045"/>
    <xdr:sp macro="" textlink="">
      <xdr:nvSpPr>
        <xdr:cNvPr id="215" name="テキスト ボックス 214">
          <a:extLst>
            <a:ext uri="{FF2B5EF4-FFF2-40B4-BE49-F238E27FC236}">
              <a16:creationId xmlns:a16="http://schemas.microsoft.com/office/drawing/2014/main" id="{00000000-0008-0000-0300-0000D7000000}"/>
            </a:ext>
          </a:extLst>
        </xdr:cNvPr>
        <xdr:cNvSpPr txBox="1"/>
      </xdr:nvSpPr>
      <xdr:spPr>
        <a:xfrm>
          <a:off x="3733800" y="14757742"/>
          <a:ext cx="7366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128,740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15</xdr:col>
      <xdr:colOff>31750</xdr:colOff>
      <xdr:row>85</xdr:row>
      <xdr:rowOff>119670</xdr:rowOff>
    </xdr:from>
    <xdr:to>
      <xdr:col>15</xdr:col>
      <xdr:colOff>133350</xdr:colOff>
      <xdr:row>86</xdr:row>
      <xdr:rowOff>49820</xdr:rowOff>
    </xdr:to>
    <xdr:sp macro="" textlink="">
      <xdr:nvSpPr>
        <xdr:cNvPr id="216" name="楕円 215">
          <a:extLst>
            <a:ext uri="{FF2B5EF4-FFF2-40B4-BE49-F238E27FC236}">
              <a16:creationId xmlns:a16="http://schemas.microsoft.com/office/drawing/2014/main" id="{00000000-0008-0000-0300-0000D8000000}"/>
            </a:ext>
          </a:extLst>
        </xdr:cNvPr>
        <xdr:cNvSpPr/>
      </xdr:nvSpPr>
      <xdr:spPr>
        <a:xfrm>
          <a:off x="3175000" y="1469292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13</xdr:col>
      <xdr:colOff>120650</xdr:colOff>
      <xdr:row>86</xdr:row>
      <xdr:rowOff>34597</xdr:rowOff>
    </xdr:from>
    <xdr:ext cx="762000" cy="259045"/>
    <xdr:sp macro="" textlink="">
      <xdr:nvSpPr>
        <xdr:cNvPr id="217" name="テキスト ボックス 216">
          <a:extLst>
            <a:ext uri="{FF2B5EF4-FFF2-40B4-BE49-F238E27FC236}">
              <a16:creationId xmlns:a16="http://schemas.microsoft.com/office/drawing/2014/main" id="{00000000-0008-0000-0300-0000D9000000}"/>
            </a:ext>
          </a:extLst>
        </xdr:cNvPr>
        <xdr:cNvSpPr txBox="1"/>
      </xdr:nvSpPr>
      <xdr:spPr>
        <a:xfrm>
          <a:off x="2844800" y="1477929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130,348</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10</xdr:col>
      <xdr:colOff>190500</xdr:colOff>
      <xdr:row>85</xdr:row>
      <xdr:rowOff>83141</xdr:rowOff>
    </xdr:from>
    <xdr:to>
      <xdr:col>11</xdr:col>
      <xdr:colOff>82550</xdr:colOff>
      <xdr:row>86</xdr:row>
      <xdr:rowOff>13291</xdr:rowOff>
    </xdr:to>
    <xdr:sp macro="" textlink="">
      <xdr:nvSpPr>
        <xdr:cNvPr id="218" name="楕円 217">
          <a:extLst>
            <a:ext uri="{FF2B5EF4-FFF2-40B4-BE49-F238E27FC236}">
              <a16:creationId xmlns:a16="http://schemas.microsoft.com/office/drawing/2014/main" id="{00000000-0008-0000-0300-0000DA000000}"/>
            </a:ext>
          </a:extLst>
        </xdr:cNvPr>
        <xdr:cNvSpPr/>
      </xdr:nvSpPr>
      <xdr:spPr>
        <a:xfrm>
          <a:off x="2286000" y="14656391"/>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xdr:col>
      <xdr:colOff>69850</xdr:colOff>
      <xdr:row>85</xdr:row>
      <xdr:rowOff>169518</xdr:rowOff>
    </xdr:from>
    <xdr:ext cx="762000" cy="259045"/>
    <xdr:sp macro="" textlink="">
      <xdr:nvSpPr>
        <xdr:cNvPr id="219" name="テキスト ボックス 218">
          <a:extLst>
            <a:ext uri="{FF2B5EF4-FFF2-40B4-BE49-F238E27FC236}">
              <a16:creationId xmlns:a16="http://schemas.microsoft.com/office/drawing/2014/main" id="{00000000-0008-0000-0300-0000DB000000}"/>
            </a:ext>
          </a:extLst>
        </xdr:cNvPr>
        <xdr:cNvSpPr txBox="1"/>
      </xdr:nvSpPr>
      <xdr:spPr>
        <a:xfrm>
          <a:off x="1955800" y="14742768"/>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127,623</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xdr:col>
      <xdr:colOff>139700</xdr:colOff>
      <xdr:row>85</xdr:row>
      <xdr:rowOff>22213</xdr:rowOff>
    </xdr:from>
    <xdr:to>
      <xdr:col>7</xdr:col>
      <xdr:colOff>31750</xdr:colOff>
      <xdr:row>85</xdr:row>
      <xdr:rowOff>123813</xdr:rowOff>
    </xdr:to>
    <xdr:sp macro="" textlink="">
      <xdr:nvSpPr>
        <xdr:cNvPr id="220" name="楕円 219">
          <a:extLst>
            <a:ext uri="{FF2B5EF4-FFF2-40B4-BE49-F238E27FC236}">
              <a16:creationId xmlns:a16="http://schemas.microsoft.com/office/drawing/2014/main" id="{00000000-0008-0000-0300-0000DC000000}"/>
            </a:ext>
          </a:extLst>
        </xdr:cNvPr>
        <xdr:cNvSpPr/>
      </xdr:nvSpPr>
      <xdr:spPr>
        <a:xfrm>
          <a:off x="1397000" y="14595463"/>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5</xdr:col>
      <xdr:colOff>19050</xdr:colOff>
      <xdr:row>85</xdr:row>
      <xdr:rowOff>108590</xdr:rowOff>
    </xdr:from>
    <xdr:ext cx="762000" cy="259045"/>
    <xdr:sp macro="" textlink="">
      <xdr:nvSpPr>
        <xdr:cNvPr id="221" name="テキスト ボックス 220">
          <a:extLst>
            <a:ext uri="{FF2B5EF4-FFF2-40B4-BE49-F238E27FC236}">
              <a16:creationId xmlns:a16="http://schemas.microsoft.com/office/drawing/2014/main" id="{00000000-0008-0000-0300-0000DD000000}"/>
            </a:ext>
          </a:extLst>
        </xdr:cNvPr>
        <xdr:cNvSpPr txBox="1"/>
      </xdr:nvSpPr>
      <xdr:spPr>
        <a:xfrm>
          <a:off x="1066800" y="14681840"/>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123,078</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61</xdr:col>
      <xdr:colOff>44450</xdr:colOff>
      <xdr:row>73</xdr:row>
      <xdr:rowOff>120650</xdr:rowOff>
    </xdr:from>
    <xdr:to>
      <xdr:col>85</xdr:col>
      <xdr:colOff>95250</xdr:colOff>
      <xdr:row>75</xdr:row>
      <xdr:rowOff>95250</xdr:rowOff>
    </xdr:to>
    <xdr:sp macro="" textlink="">
      <xdr:nvSpPr>
        <xdr:cNvPr id="222" name="正方形/長方形 221">
          <a:extLst>
            <a:ext uri="{FF2B5EF4-FFF2-40B4-BE49-F238E27FC236}">
              <a16:creationId xmlns:a16="http://schemas.microsoft.com/office/drawing/2014/main" id="{00000000-0008-0000-0300-0000DE000000}"/>
            </a:ext>
          </a:extLst>
        </xdr:cNvPr>
        <xdr:cNvSpPr/>
      </xdr:nvSpPr>
      <xdr:spPr>
        <a:xfrm>
          <a:off x="12827000" y="12636500"/>
          <a:ext cx="50800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給与水準   （国との比較）</a:t>
          </a:r>
        </a:p>
      </xdr:txBody>
    </xdr:sp>
    <xdr:clientData/>
  </xdr:twoCellAnchor>
  <xdr:oneCellAnchor>
    <xdr:from>
      <xdr:col>65</xdr:col>
      <xdr:colOff>30347</xdr:colOff>
      <xdr:row>75</xdr:row>
      <xdr:rowOff>139700</xdr:rowOff>
    </xdr:from>
    <xdr:ext cx="1653807" cy="309059"/>
    <xdr:sp macro="" textlink="">
      <xdr:nvSpPr>
        <xdr:cNvPr id="223" name="テキスト ボックス 222">
          <a:extLst>
            <a:ext uri="{FF2B5EF4-FFF2-40B4-BE49-F238E27FC236}">
              <a16:creationId xmlns:a16="http://schemas.microsoft.com/office/drawing/2014/main" id="{00000000-0008-0000-0300-0000DF000000}"/>
            </a:ext>
          </a:extLst>
        </xdr:cNvPr>
        <xdr:cNvSpPr txBox="1"/>
      </xdr:nvSpPr>
      <xdr:spPr>
        <a:xfrm>
          <a:off x="13651097" y="12998450"/>
          <a:ext cx="1653807" cy="309059"/>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b">
          <a:noAutofit/>
        </a:bodyPr>
        <a:lstStyle/>
        <a:p>
          <a:pPr algn="ctr"/>
          <a:r>
            <a:rPr kumimoji="1" lang="ja-JP" altLang="en-US" sz="1300" b="1">
              <a:latin typeface="ＭＳ Ｐゴシック" panose="020B0600070205080204" pitchFamily="50" charset="-128"/>
              <a:ea typeface="ＭＳ Ｐゴシック" panose="020B0600070205080204" pitchFamily="50" charset="-128"/>
            </a:rPr>
            <a:t>ラスパイレス指数</a:t>
          </a:r>
        </a:p>
      </xdr:txBody>
    </xdr:sp>
    <xdr:clientData/>
  </xdr:oneCellAnchor>
  <xdr:oneCellAnchor>
    <xdr:from>
      <xdr:col>73</xdr:col>
      <xdr:colOff>134755</xdr:colOff>
      <xdr:row>75</xdr:row>
      <xdr:rowOff>114300</xdr:rowOff>
    </xdr:from>
    <xdr:ext cx="1651000" cy="359073"/>
    <xdr:sp macro="" textlink="">
      <xdr:nvSpPr>
        <xdr:cNvPr id="224" name="テキスト ボックス 223">
          <a:extLst>
            <a:ext uri="{FF2B5EF4-FFF2-40B4-BE49-F238E27FC236}">
              <a16:creationId xmlns:a16="http://schemas.microsoft.com/office/drawing/2014/main" id="{00000000-0008-0000-0300-0000E0000000}"/>
            </a:ext>
          </a:extLst>
        </xdr:cNvPr>
        <xdr:cNvSpPr txBox="1"/>
      </xdr:nvSpPr>
      <xdr:spPr>
        <a:xfrm>
          <a:off x="15431905" y="12973050"/>
          <a:ext cx="1651000" cy="359073"/>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rtlCol="0" anchor="b">
          <a:spAutoFit/>
        </a:bodyPr>
        <a:lstStyle/>
        <a:p>
          <a:pPr algn="l"/>
          <a:r>
            <a:rPr kumimoji="1" lang="en-US" altLang="ja-JP" sz="1600" b="1">
              <a:solidFill>
                <a:srgbClr val="FF0000"/>
              </a:solidFill>
              <a:latin typeface="ＭＳ Ｐゴシック" panose="020B0600070205080204" pitchFamily="50" charset="-128"/>
              <a:ea typeface="ＭＳ Ｐゴシック" panose="020B0600070205080204" pitchFamily="50" charset="-128"/>
            </a:rPr>
            <a:t>[99.5]</a:t>
          </a:r>
          <a:r>
            <a:rPr kumimoji="1" lang="ja-JP" altLang="en-US" sz="1600" b="1">
              <a:solidFill>
                <a:srgbClr val="FF0000"/>
              </a:solidFill>
              <a:latin typeface="ＭＳ Ｐゴシック" panose="020B0600070205080204" pitchFamily="50" charset="-128"/>
              <a:ea typeface="ＭＳ Ｐゴシック" panose="020B0600070205080204" pitchFamily="50" charset="-128"/>
            </a:rPr>
            <a:t>　</a:t>
          </a:r>
        </a:p>
      </xdr:txBody>
    </xdr:sp>
    <xdr:clientData/>
  </xdr:oneCellAnchor>
  <xdr:twoCellAnchor>
    <xdr:from>
      <xdr:col>85</xdr:col>
      <xdr:colOff>158750</xdr:colOff>
      <xdr:row>75</xdr:row>
      <xdr:rowOff>31750</xdr:rowOff>
    </xdr:from>
    <xdr:to>
      <xdr:col>93</xdr:col>
      <xdr:colOff>6350</xdr:colOff>
      <xdr:row>76</xdr:row>
      <xdr:rowOff>114300</xdr:rowOff>
    </xdr:to>
    <xdr:sp macro="" textlink="">
      <xdr:nvSpPr>
        <xdr:cNvPr id="225" name="正方形/長方形 224">
          <a:extLst>
            <a:ext uri="{FF2B5EF4-FFF2-40B4-BE49-F238E27FC236}">
              <a16:creationId xmlns:a16="http://schemas.microsoft.com/office/drawing/2014/main" id="{00000000-0008-0000-0300-0000E1000000}"/>
            </a:ext>
          </a:extLst>
        </xdr:cNvPr>
        <xdr:cNvSpPr/>
      </xdr:nvSpPr>
      <xdr:spPr>
        <a:xfrm>
          <a:off x="17970500" y="128905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85</xdr:col>
      <xdr:colOff>158750</xdr:colOff>
      <xdr:row>76</xdr:row>
      <xdr:rowOff>50800</xdr:rowOff>
    </xdr:from>
    <xdr:to>
      <xdr:col>93</xdr:col>
      <xdr:colOff>6350</xdr:colOff>
      <xdr:row>77</xdr:row>
      <xdr:rowOff>133350</xdr:rowOff>
    </xdr:to>
    <xdr:sp macro="" textlink="">
      <xdr:nvSpPr>
        <xdr:cNvPr id="226" name="正方形/長方形 225">
          <a:extLst>
            <a:ext uri="{FF2B5EF4-FFF2-40B4-BE49-F238E27FC236}">
              <a16:creationId xmlns:a16="http://schemas.microsoft.com/office/drawing/2014/main" id="{00000000-0008-0000-0300-0000E2000000}"/>
            </a:ext>
          </a:extLst>
        </xdr:cNvPr>
        <xdr:cNvSpPr/>
      </xdr:nvSpPr>
      <xdr:spPr>
        <a:xfrm>
          <a:off x="17970500" y="130810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58/86</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93</xdr:col>
      <xdr:colOff>133350</xdr:colOff>
      <xdr:row>75</xdr:row>
      <xdr:rowOff>31750</xdr:rowOff>
    </xdr:from>
    <xdr:to>
      <xdr:col>99</xdr:col>
      <xdr:colOff>146050</xdr:colOff>
      <xdr:row>76</xdr:row>
      <xdr:rowOff>114300</xdr:rowOff>
    </xdr:to>
    <xdr:sp macro="" textlink="">
      <xdr:nvSpPr>
        <xdr:cNvPr id="227" name="正方形/長方形 226">
          <a:extLst>
            <a:ext uri="{FF2B5EF4-FFF2-40B4-BE49-F238E27FC236}">
              <a16:creationId xmlns:a16="http://schemas.microsoft.com/office/drawing/2014/main" id="{00000000-0008-0000-0300-0000E3000000}"/>
            </a:ext>
          </a:extLst>
        </xdr:cNvPr>
        <xdr:cNvSpPr/>
      </xdr:nvSpPr>
      <xdr:spPr>
        <a:xfrm>
          <a:off x="19621500" y="12890500"/>
          <a:ext cx="127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全国市平均</a:t>
          </a:r>
        </a:p>
      </xdr:txBody>
    </xdr:sp>
    <xdr:clientData/>
  </xdr:twoCellAnchor>
  <xdr:twoCellAnchor>
    <xdr:from>
      <xdr:col>93</xdr:col>
      <xdr:colOff>133350</xdr:colOff>
      <xdr:row>76</xdr:row>
      <xdr:rowOff>50800</xdr:rowOff>
    </xdr:from>
    <xdr:to>
      <xdr:col>99</xdr:col>
      <xdr:colOff>146050</xdr:colOff>
      <xdr:row>77</xdr:row>
      <xdr:rowOff>133350</xdr:rowOff>
    </xdr:to>
    <xdr:sp macro="" textlink="">
      <xdr:nvSpPr>
        <xdr:cNvPr id="228" name="正方形/長方形 227">
          <a:extLst>
            <a:ext uri="{FF2B5EF4-FFF2-40B4-BE49-F238E27FC236}">
              <a16:creationId xmlns:a16="http://schemas.microsoft.com/office/drawing/2014/main" id="{00000000-0008-0000-0300-0000E4000000}"/>
            </a:ext>
          </a:extLst>
        </xdr:cNvPr>
        <xdr:cNvSpPr/>
      </xdr:nvSpPr>
      <xdr:spPr>
        <a:xfrm>
          <a:off x="19621500" y="13081000"/>
          <a:ext cx="127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98.9</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100</xdr:col>
      <xdr:colOff>127000</xdr:colOff>
      <xdr:row>75</xdr:row>
      <xdr:rowOff>31750</xdr:rowOff>
    </xdr:from>
    <xdr:to>
      <xdr:col>106</xdr:col>
      <xdr:colOff>139700</xdr:colOff>
      <xdr:row>76</xdr:row>
      <xdr:rowOff>114300</xdr:rowOff>
    </xdr:to>
    <xdr:sp macro="" textlink="">
      <xdr:nvSpPr>
        <xdr:cNvPr id="229" name="正方形/長方形 228">
          <a:extLst>
            <a:ext uri="{FF2B5EF4-FFF2-40B4-BE49-F238E27FC236}">
              <a16:creationId xmlns:a16="http://schemas.microsoft.com/office/drawing/2014/main" id="{00000000-0008-0000-0300-0000E5000000}"/>
            </a:ext>
          </a:extLst>
        </xdr:cNvPr>
        <xdr:cNvSpPr/>
      </xdr:nvSpPr>
      <xdr:spPr>
        <a:xfrm>
          <a:off x="21082000" y="12890500"/>
          <a:ext cx="127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全国町村平均</a:t>
          </a:r>
        </a:p>
      </xdr:txBody>
    </xdr:sp>
    <xdr:clientData/>
  </xdr:twoCellAnchor>
  <xdr:twoCellAnchor>
    <xdr:from>
      <xdr:col>100</xdr:col>
      <xdr:colOff>127000</xdr:colOff>
      <xdr:row>76</xdr:row>
      <xdr:rowOff>50800</xdr:rowOff>
    </xdr:from>
    <xdr:to>
      <xdr:col>106</xdr:col>
      <xdr:colOff>139700</xdr:colOff>
      <xdr:row>77</xdr:row>
      <xdr:rowOff>133350</xdr:rowOff>
    </xdr:to>
    <xdr:sp macro="" textlink="">
      <xdr:nvSpPr>
        <xdr:cNvPr id="230" name="正方形/長方形 229">
          <a:extLst>
            <a:ext uri="{FF2B5EF4-FFF2-40B4-BE49-F238E27FC236}">
              <a16:creationId xmlns:a16="http://schemas.microsoft.com/office/drawing/2014/main" id="{00000000-0008-0000-0300-0000E6000000}"/>
            </a:ext>
          </a:extLst>
        </xdr:cNvPr>
        <xdr:cNvSpPr/>
      </xdr:nvSpPr>
      <xdr:spPr>
        <a:xfrm>
          <a:off x="21082000" y="13081000"/>
          <a:ext cx="127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96.3</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61</xdr:col>
      <xdr:colOff>44450</xdr:colOff>
      <xdr:row>78</xdr:row>
      <xdr:rowOff>25400</xdr:rowOff>
    </xdr:from>
    <xdr:to>
      <xdr:col>85</xdr:col>
      <xdr:colOff>95250</xdr:colOff>
      <xdr:row>92</xdr:row>
      <xdr:rowOff>38100</xdr:rowOff>
    </xdr:to>
    <xdr:sp macro="" textlink="">
      <xdr:nvSpPr>
        <xdr:cNvPr id="231" name="正方形/長方形 230">
          <a:extLst>
            <a:ext uri="{FF2B5EF4-FFF2-40B4-BE49-F238E27FC236}">
              <a16:creationId xmlns:a16="http://schemas.microsoft.com/office/drawing/2014/main" id="{00000000-0008-0000-0300-0000E7000000}"/>
            </a:ext>
          </a:extLst>
        </xdr:cNvPr>
        <xdr:cNvSpPr/>
      </xdr:nvSpPr>
      <xdr:spPr>
        <a:xfrm>
          <a:off x="12827000" y="13398500"/>
          <a:ext cx="5080000" cy="2413000"/>
        </a:xfrm>
        <a:prstGeom prst="rect">
          <a:avLst/>
        </a:prstGeom>
        <a:solidFill>
          <a:srgbClr val="FFFFC8"/>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86</xdr:col>
      <xdr:colOff>76200</xdr:colOff>
      <xdr:row>78</xdr:row>
      <xdr:rowOff>25400</xdr:rowOff>
    </xdr:from>
    <xdr:to>
      <xdr:col>115</xdr:col>
      <xdr:colOff>31750</xdr:colOff>
      <xdr:row>92</xdr:row>
      <xdr:rowOff>38100</xdr:rowOff>
    </xdr:to>
    <xdr:sp macro="" textlink="">
      <xdr:nvSpPr>
        <xdr:cNvPr id="232" name="正方形/長方形 231">
          <a:extLst>
            <a:ext uri="{FF2B5EF4-FFF2-40B4-BE49-F238E27FC236}">
              <a16:creationId xmlns:a16="http://schemas.microsoft.com/office/drawing/2014/main" id="{00000000-0008-0000-0300-0000E8000000}"/>
            </a:ext>
          </a:extLst>
        </xdr:cNvPr>
        <xdr:cNvSpPr/>
      </xdr:nvSpPr>
      <xdr:spPr>
        <a:xfrm>
          <a:off x="18097500" y="13398500"/>
          <a:ext cx="6032500" cy="24130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86</xdr:col>
      <xdr:colOff>76200</xdr:colOff>
      <xdr:row>78</xdr:row>
      <xdr:rowOff>25400</xdr:rowOff>
    </xdr:from>
    <xdr:to>
      <xdr:col>104</xdr:col>
      <xdr:colOff>114300</xdr:colOff>
      <xdr:row>79</xdr:row>
      <xdr:rowOff>107950</xdr:rowOff>
    </xdr:to>
    <xdr:sp macro="" textlink="">
      <xdr:nvSpPr>
        <xdr:cNvPr id="233" name="正方形/長方形 232">
          <a:extLst>
            <a:ext uri="{FF2B5EF4-FFF2-40B4-BE49-F238E27FC236}">
              <a16:creationId xmlns:a16="http://schemas.microsoft.com/office/drawing/2014/main" id="{00000000-0008-0000-0300-0000E9000000}"/>
            </a:ext>
          </a:extLst>
        </xdr:cNvPr>
        <xdr:cNvSpPr/>
      </xdr:nvSpPr>
      <xdr:spPr>
        <a:xfrm>
          <a:off x="18097500" y="13398500"/>
          <a:ext cx="381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b"/>
        <a:lstStyle/>
        <a:p>
          <a:pPr algn="l"/>
          <a:r>
            <a:rPr kumimoji="1" lang="ja-JP" altLang="en-US" sz="1100" b="1" i="1">
              <a:solidFill>
                <a:srgbClr val="FF0000"/>
              </a:solidFill>
              <a:latin typeface="ＭＳ Ｐゴシック" panose="020B0600070205080204" pitchFamily="50" charset="-128"/>
              <a:ea typeface="ＭＳ Ｐゴシック" panose="020B0600070205080204" pitchFamily="50" charset="-128"/>
            </a:rPr>
            <a:t>ラスパイレス指数の分析欄</a:t>
          </a:r>
        </a:p>
      </xdr:txBody>
    </xdr:sp>
    <xdr:clientData/>
  </xdr:twoCellAnchor>
  <xdr:twoCellAnchor>
    <xdr:from>
      <xdr:col>86</xdr:col>
      <xdr:colOff>203200</xdr:colOff>
      <xdr:row>80</xdr:row>
      <xdr:rowOff>0</xdr:rowOff>
    </xdr:from>
    <xdr:to>
      <xdr:col>114</xdr:col>
      <xdr:colOff>114300</xdr:colOff>
      <xdr:row>91</xdr:row>
      <xdr:rowOff>146050</xdr:rowOff>
    </xdr:to>
    <xdr:sp macro="" textlink="" fLocksText="0">
      <xdr:nvSpPr>
        <xdr:cNvPr id="234" name="テキスト ボックス 233">
          <a:extLst>
            <a:ext uri="{FF2B5EF4-FFF2-40B4-BE49-F238E27FC236}">
              <a16:creationId xmlns:a16="http://schemas.microsoft.com/office/drawing/2014/main" id="{00000000-0008-0000-0300-0000EA000000}"/>
            </a:ext>
          </a:extLst>
        </xdr:cNvPr>
        <xdr:cNvSpPr txBox="1"/>
      </xdr:nvSpPr>
      <xdr:spPr>
        <a:xfrm>
          <a:off x="18224500" y="13716000"/>
          <a:ext cx="5778500" cy="2032000"/>
        </a:xfrm>
        <a:prstGeom prst="rect">
          <a:avLst/>
        </a:prstGeom>
        <a:solidFill>
          <a:schemeClr val="lt1"/>
        </a:solidFill>
        <a:ln w="9525" cmpd="sng">
          <a:noFill/>
        </a:ln>
        <a:effectLst/>
        <a:extLst>
          <a:ext uri="{91240B29-F687-4F45-9708-019B960494DF}">
            <a14:hiddenLine xmlns:a14="http://schemas.microsoft.com/office/drawing/2010/main" w="9525" cmpd="sng">
              <a:solidFill>
                <a:schemeClr val="lt1">
                  <a:shade val="50000"/>
                </a:schemeClr>
              </a:solidFill>
            </a14:hiddenLine>
          </a:ext>
        </a:extLst>
      </xdr:spPr>
      <xdr:style>
        <a:lnRef idx="0">
          <a:scrgbClr r="0" g="0" b="0"/>
        </a:lnRef>
        <a:fillRef idx="0">
          <a:scrgbClr r="0" g="0" b="0"/>
        </a:fillRef>
        <a:effectRef idx="0">
          <a:scrgbClr r="0" g="0" b="0"/>
        </a:effectRef>
        <a:fontRef idx="minor">
          <a:schemeClr val="dk1"/>
        </a:fontRef>
      </xdr:style>
      <xdr:txBody>
        <a:bodyPr vertOverflow="clip" horzOverflow="clip" vert="horz" rtlCol="0" anchor="t"/>
        <a:lstStyle/>
        <a:p>
          <a:r>
            <a:rPr kumimoji="1" lang="ja-JP" altLang="ja-JP" sz="1100" b="0" i="0" baseline="0">
              <a:solidFill>
                <a:schemeClr val="dk1"/>
              </a:solidFill>
              <a:effectLst/>
              <a:latin typeface="+mn-lt"/>
              <a:ea typeface="+mn-ea"/>
              <a:cs typeface="+mn-cs"/>
            </a:rPr>
            <a:t>　国家公務員の給与特例法による臨時措置以降は徐々に低下傾向となっており、類似団体平均に徐々に近づきつつある。今後も引き続き給与水準の適正化に努めるとともに、国の制度に合わせた給与体系となるよう取り組みを進める。</a:t>
          </a:r>
          <a:endParaRPr kumimoji="1" lang="ja-JP" altLang="en-US" sz="1300">
            <a:latin typeface="ＭＳ Ｐゴシック" panose="020B0600070205080204" pitchFamily="50" charset="-128"/>
            <a:ea typeface="ＭＳ Ｐゴシック" panose="020B0600070205080204" pitchFamily="50" charset="-128"/>
          </a:endParaRPr>
        </a:p>
      </xdr:txBody>
    </xdr:sp>
    <xdr:clientData/>
  </xdr:twoCellAnchor>
  <xdr:twoCellAnchor>
    <xdr:from>
      <xdr:col>61</xdr:col>
      <xdr:colOff>44450</xdr:colOff>
      <xdr:row>92</xdr:row>
      <xdr:rowOff>38100</xdr:rowOff>
    </xdr:from>
    <xdr:to>
      <xdr:col>85</xdr:col>
      <xdr:colOff>95250</xdr:colOff>
      <xdr:row>92</xdr:row>
      <xdr:rowOff>38100</xdr:rowOff>
    </xdr:to>
    <xdr:cxnSp macro="">
      <xdr:nvCxnSpPr>
        <xdr:cNvPr id="235" name="直線コネクタ 234">
          <a:extLst>
            <a:ext uri="{FF2B5EF4-FFF2-40B4-BE49-F238E27FC236}">
              <a16:creationId xmlns:a16="http://schemas.microsoft.com/office/drawing/2014/main" id="{00000000-0008-0000-0300-0000EB000000}"/>
            </a:ext>
          </a:extLst>
        </xdr:cNvPr>
        <xdr:cNvCxnSpPr/>
      </xdr:nvCxnSpPr>
      <xdr:spPr>
        <a:xfrm>
          <a:off x="12827000" y="15811500"/>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57</xdr:col>
      <xdr:colOff>120650</xdr:colOff>
      <xdr:row>91</xdr:row>
      <xdr:rowOff>67327</xdr:rowOff>
    </xdr:from>
    <xdr:ext cx="762000" cy="259045"/>
    <xdr:sp macro="" textlink="">
      <xdr:nvSpPr>
        <xdr:cNvPr id="236" name="テキスト ボックス 235">
          <a:extLst>
            <a:ext uri="{FF2B5EF4-FFF2-40B4-BE49-F238E27FC236}">
              <a16:creationId xmlns:a16="http://schemas.microsoft.com/office/drawing/2014/main" id="{00000000-0008-0000-0300-0000EC000000}"/>
            </a:ext>
          </a:extLst>
        </xdr:cNvPr>
        <xdr:cNvSpPr txBox="1"/>
      </xdr:nvSpPr>
      <xdr:spPr>
        <a:xfrm>
          <a:off x="12065000" y="156692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104.0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61</xdr:col>
      <xdr:colOff>44450</xdr:colOff>
      <xdr:row>90</xdr:row>
      <xdr:rowOff>36286</xdr:rowOff>
    </xdr:from>
    <xdr:to>
      <xdr:col>85</xdr:col>
      <xdr:colOff>95250</xdr:colOff>
      <xdr:row>90</xdr:row>
      <xdr:rowOff>36286</xdr:rowOff>
    </xdr:to>
    <xdr:cxnSp macro="">
      <xdr:nvCxnSpPr>
        <xdr:cNvPr id="237" name="直線コネクタ 236">
          <a:extLst>
            <a:ext uri="{FF2B5EF4-FFF2-40B4-BE49-F238E27FC236}">
              <a16:creationId xmlns:a16="http://schemas.microsoft.com/office/drawing/2014/main" id="{00000000-0008-0000-0300-0000ED000000}"/>
            </a:ext>
          </a:extLst>
        </xdr:cNvPr>
        <xdr:cNvCxnSpPr/>
      </xdr:nvCxnSpPr>
      <xdr:spPr>
        <a:xfrm>
          <a:off x="12827000" y="15466786"/>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57</xdr:col>
      <xdr:colOff>120650</xdr:colOff>
      <xdr:row>89</xdr:row>
      <xdr:rowOff>65513</xdr:rowOff>
    </xdr:from>
    <xdr:ext cx="762000" cy="259045"/>
    <xdr:sp macro="" textlink="">
      <xdr:nvSpPr>
        <xdr:cNvPr id="238" name="テキスト ボックス 237">
          <a:extLst>
            <a:ext uri="{FF2B5EF4-FFF2-40B4-BE49-F238E27FC236}">
              <a16:creationId xmlns:a16="http://schemas.microsoft.com/office/drawing/2014/main" id="{00000000-0008-0000-0300-0000EE000000}"/>
            </a:ext>
          </a:extLst>
        </xdr:cNvPr>
        <xdr:cNvSpPr txBox="1"/>
      </xdr:nvSpPr>
      <xdr:spPr>
        <a:xfrm>
          <a:off x="12065000" y="15324563"/>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102.0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61</xdr:col>
      <xdr:colOff>44450</xdr:colOff>
      <xdr:row>88</xdr:row>
      <xdr:rowOff>34471</xdr:rowOff>
    </xdr:from>
    <xdr:to>
      <xdr:col>85</xdr:col>
      <xdr:colOff>95250</xdr:colOff>
      <xdr:row>88</xdr:row>
      <xdr:rowOff>34471</xdr:rowOff>
    </xdr:to>
    <xdr:cxnSp macro="">
      <xdr:nvCxnSpPr>
        <xdr:cNvPr id="239" name="直線コネクタ 238">
          <a:extLst>
            <a:ext uri="{FF2B5EF4-FFF2-40B4-BE49-F238E27FC236}">
              <a16:creationId xmlns:a16="http://schemas.microsoft.com/office/drawing/2014/main" id="{00000000-0008-0000-0300-0000EF000000}"/>
            </a:ext>
          </a:extLst>
        </xdr:cNvPr>
        <xdr:cNvCxnSpPr/>
      </xdr:nvCxnSpPr>
      <xdr:spPr>
        <a:xfrm>
          <a:off x="12827000" y="15122071"/>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57</xdr:col>
      <xdr:colOff>120650</xdr:colOff>
      <xdr:row>87</xdr:row>
      <xdr:rowOff>63698</xdr:rowOff>
    </xdr:from>
    <xdr:ext cx="762000" cy="259045"/>
    <xdr:sp macro="" textlink="">
      <xdr:nvSpPr>
        <xdr:cNvPr id="240" name="テキスト ボックス 239">
          <a:extLst>
            <a:ext uri="{FF2B5EF4-FFF2-40B4-BE49-F238E27FC236}">
              <a16:creationId xmlns:a16="http://schemas.microsoft.com/office/drawing/2014/main" id="{00000000-0008-0000-0300-0000F0000000}"/>
            </a:ext>
          </a:extLst>
        </xdr:cNvPr>
        <xdr:cNvSpPr txBox="1"/>
      </xdr:nvSpPr>
      <xdr:spPr>
        <a:xfrm>
          <a:off x="12065000" y="14979848"/>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61</xdr:col>
      <xdr:colOff>44450</xdr:colOff>
      <xdr:row>86</xdr:row>
      <xdr:rowOff>32657</xdr:rowOff>
    </xdr:from>
    <xdr:to>
      <xdr:col>85</xdr:col>
      <xdr:colOff>95250</xdr:colOff>
      <xdr:row>86</xdr:row>
      <xdr:rowOff>32657</xdr:rowOff>
    </xdr:to>
    <xdr:cxnSp macro="">
      <xdr:nvCxnSpPr>
        <xdr:cNvPr id="241" name="直線コネクタ 240">
          <a:extLst>
            <a:ext uri="{FF2B5EF4-FFF2-40B4-BE49-F238E27FC236}">
              <a16:creationId xmlns:a16="http://schemas.microsoft.com/office/drawing/2014/main" id="{00000000-0008-0000-0300-0000F1000000}"/>
            </a:ext>
          </a:extLst>
        </xdr:cNvPr>
        <xdr:cNvCxnSpPr/>
      </xdr:nvCxnSpPr>
      <xdr:spPr>
        <a:xfrm>
          <a:off x="12827000" y="14777357"/>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57</xdr:col>
      <xdr:colOff>120650</xdr:colOff>
      <xdr:row>85</xdr:row>
      <xdr:rowOff>61884</xdr:rowOff>
    </xdr:from>
    <xdr:ext cx="762000" cy="259045"/>
    <xdr:sp macro="" textlink="">
      <xdr:nvSpPr>
        <xdr:cNvPr id="242" name="テキスト ボックス 241">
          <a:extLst>
            <a:ext uri="{FF2B5EF4-FFF2-40B4-BE49-F238E27FC236}">
              <a16:creationId xmlns:a16="http://schemas.microsoft.com/office/drawing/2014/main" id="{00000000-0008-0000-0300-0000F2000000}"/>
            </a:ext>
          </a:extLst>
        </xdr:cNvPr>
        <xdr:cNvSpPr txBox="1"/>
      </xdr:nvSpPr>
      <xdr:spPr>
        <a:xfrm>
          <a:off x="12065000" y="14635134"/>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98.0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61</xdr:col>
      <xdr:colOff>44450</xdr:colOff>
      <xdr:row>84</xdr:row>
      <xdr:rowOff>30843</xdr:rowOff>
    </xdr:from>
    <xdr:to>
      <xdr:col>85</xdr:col>
      <xdr:colOff>95250</xdr:colOff>
      <xdr:row>84</xdr:row>
      <xdr:rowOff>30843</xdr:rowOff>
    </xdr:to>
    <xdr:cxnSp macro="">
      <xdr:nvCxnSpPr>
        <xdr:cNvPr id="243" name="直線コネクタ 242">
          <a:extLst>
            <a:ext uri="{FF2B5EF4-FFF2-40B4-BE49-F238E27FC236}">
              <a16:creationId xmlns:a16="http://schemas.microsoft.com/office/drawing/2014/main" id="{00000000-0008-0000-0300-0000F3000000}"/>
            </a:ext>
          </a:extLst>
        </xdr:cNvPr>
        <xdr:cNvCxnSpPr/>
      </xdr:nvCxnSpPr>
      <xdr:spPr>
        <a:xfrm>
          <a:off x="12827000" y="14432643"/>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57</xdr:col>
      <xdr:colOff>120650</xdr:colOff>
      <xdr:row>83</xdr:row>
      <xdr:rowOff>60070</xdr:rowOff>
    </xdr:from>
    <xdr:ext cx="762000" cy="259045"/>
    <xdr:sp macro="" textlink="">
      <xdr:nvSpPr>
        <xdr:cNvPr id="244" name="テキスト ボックス 243">
          <a:extLst>
            <a:ext uri="{FF2B5EF4-FFF2-40B4-BE49-F238E27FC236}">
              <a16:creationId xmlns:a16="http://schemas.microsoft.com/office/drawing/2014/main" id="{00000000-0008-0000-0300-0000F4000000}"/>
            </a:ext>
          </a:extLst>
        </xdr:cNvPr>
        <xdr:cNvSpPr txBox="1"/>
      </xdr:nvSpPr>
      <xdr:spPr>
        <a:xfrm>
          <a:off x="12065000" y="14290420"/>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96.0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61</xdr:col>
      <xdr:colOff>44450</xdr:colOff>
      <xdr:row>82</xdr:row>
      <xdr:rowOff>29029</xdr:rowOff>
    </xdr:from>
    <xdr:to>
      <xdr:col>85</xdr:col>
      <xdr:colOff>95250</xdr:colOff>
      <xdr:row>82</xdr:row>
      <xdr:rowOff>29029</xdr:rowOff>
    </xdr:to>
    <xdr:cxnSp macro="">
      <xdr:nvCxnSpPr>
        <xdr:cNvPr id="245" name="直線コネクタ 244">
          <a:extLst>
            <a:ext uri="{FF2B5EF4-FFF2-40B4-BE49-F238E27FC236}">
              <a16:creationId xmlns:a16="http://schemas.microsoft.com/office/drawing/2014/main" id="{00000000-0008-0000-0300-0000F5000000}"/>
            </a:ext>
          </a:extLst>
        </xdr:cNvPr>
        <xdr:cNvCxnSpPr/>
      </xdr:nvCxnSpPr>
      <xdr:spPr>
        <a:xfrm>
          <a:off x="12827000" y="14087929"/>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57</xdr:col>
      <xdr:colOff>120650</xdr:colOff>
      <xdr:row>81</xdr:row>
      <xdr:rowOff>58256</xdr:rowOff>
    </xdr:from>
    <xdr:ext cx="762000" cy="259045"/>
    <xdr:sp macro="" textlink="">
      <xdr:nvSpPr>
        <xdr:cNvPr id="246" name="テキスト ボックス 245">
          <a:extLst>
            <a:ext uri="{FF2B5EF4-FFF2-40B4-BE49-F238E27FC236}">
              <a16:creationId xmlns:a16="http://schemas.microsoft.com/office/drawing/2014/main" id="{00000000-0008-0000-0300-0000F6000000}"/>
            </a:ext>
          </a:extLst>
        </xdr:cNvPr>
        <xdr:cNvSpPr txBox="1"/>
      </xdr:nvSpPr>
      <xdr:spPr>
        <a:xfrm>
          <a:off x="12065000" y="13945706"/>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94.0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61</xdr:col>
      <xdr:colOff>44450</xdr:colOff>
      <xdr:row>80</xdr:row>
      <xdr:rowOff>27214</xdr:rowOff>
    </xdr:from>
    <xdr:to>
      <xdr:col>85</xdr:col>
      <xdr:colOff>95250</xdr:colOff>
      <xdr:row>80</xdr:row>
      <xdr:rowOff>27214</xdr:rowOff>
    </xdr:to>
    <xdr:cxnSp macro="">
      <xdr:nvCxnSpPr>
        <xdr:cNvPr id="247" name="直線コネクタ 246">
          <a:extLst>
            <a:ext uri="{FF2B5EF4-FFF2-40B4-BE49-F238E27FC236}">
              <a16:creationId xmlns:a16="http://schemas.microsoft.com/office/drawing/2014/main" id="{00000000-0008-0000-0300-0000F7000000}"/>
            </a:ext>
          </a:extLst>
        </xdr:cNvPr>
        <xdr:cNvCxnSpPr/>
      </xdr:nvCxnSpPr>
      <xdr:spPr>
        <a:xfrm>
          <a:off x="12827000" y="13743214"/>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57</xdr:col>
      <xdr:colOff>120650</xdr:colOff>
      <xdr:row>79</xdr:row>
      <xdr:rowOff>56441</xdr:rowOff>
    </xdr:from>
    <xdr:ext cx="762000" cy="259045"/>
    <xdr:sp macro="" textlink="">
      <xdr:nvSpPr>
        <xdr:cNvPr id="248" name="テキスト ボックス 247">
          <a:extLst>
            <a:ext uri="{FF2B5EF4-FFF2-40B4-BE49-F238E27FC236}">
              <a16:creationId xmlns:a16="http://schemas.microsoft.com/office/drawing/2014/main" id="{00000000-0008-0000-0300-0000F8000000}"/>
            </a:ext>
          </a:extLst>
        </xdr:cNvPr>
        <xdr:cNvSpPr txBox="1"/>
      </xdr:nvSpPr>
      <xdr:spPr>
        <a:xfrm>
          <a:off x="12065000" y="13600991"/>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92.0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61</xdr:col>
      <xdr:colOff>44450</xdr:colOff>
      <xdr:row>78</xdr:row>
      <xdr:rowOff>25400</xdr:rowOff>
    </xdr:from>
    <xdr:to>
      <xdr:col>85</xdr:col>
      <xdr:colOff>95250</xdr:colOff>
      <xdr:row>78</xdr:row>
      <xdr:rowOff>25400</xdr:rowOff>
    </xdr:to>
    <xdr:cxnSp macro="">
      <xdr:nvCxnSpPr>
        <xdr:cNvPr id="249" name="直線コネクタ 248">
          <a:extLst>
            <a:ext uri="{FF2B5EF4-FFF2-40B4-BE49-F238E27FC236}">
              <a16:creationId xmlns:a16="http://schemas.microsoft.com/office/drawing/2014/main" id="{00000000-0008-0000-0300-0000F9000000}"/>
            </a:ext>
          </a:extLst>
        </xdr:cNvPr>
        <xdr:cNvCxnSpPr/>
      </xdr:nvCxnSpPr>
      <xdr:spPr>
        <a:xfrm>
          <a:off x="12827000" y="13398500"/>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57</xdr:col>
      <xdr:colOff>120650</xdr:colOff>
      <xdr:row>77</xdr:row>
      <xdr:rowOff>54627</xdr:rowOff>
    </xdr:from>
    <xdr:ext cx="762000" cy="259045"/>
    <xdr:sp macro="" textlink="">
      <xdr:nvSpPr>
        <xdr:cNvPr id="250" name="テキスト ボックス 249">
          <a:extLst>
            <a:ext uri="{FF2B5EF4-FFF2-40B4-BE49-F238E27FC236}">
              <a16:creationId xmlns:a16="http://schemas.microsoft.com/office/drawing/2014/main" id="{00000000-0008-0000-0300-0000FA000000}"/>
            </a:ext>
          </a:extLst>
        </xdr:cNvPr>
        <xdr:cNvSpPr txBox="1"/>
      </xdr:nvSpPr>
      <xdr:spPr>
        <a:xfrm>
          <a:off x="12065000" y="132562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90.0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61</xdr:col>
      <xdr:colOff>44450</xdr:colOff>
      <xdr:row>78</xdr:row>
      <xdr:rowOff>25400</xdr:rowOff>
    </xdr:from>
    <xdr:to>
      <xdr:col>85</xdr:col>
      <xdr:colOff>95250</xdr:colOff>
      <xdr:row>92</xdr:row>
      <xdr:rowOff>38100</xdr:rowOff>
    </xdr:to>
    <xdr:sp macro="" textlink="">
      <xdr:nvSpPr>
        <xdr:cNvPr id="251" name="給与水準   （国との比較）グラフ枠">
          <a:extLst>
            <a:ext uri="{FF2B5EF4-FFF2-40B4-BE49-F238E27FC236}">
              <a16:creationId xmlns:a16="http://schemas.microsoft.com/office/drawing/2014/main" id="{00000000-0008-0000-0300-0000FB000000}"/>
            </a:ext>
          </a:extLst>
        </xdr:cNvPr>
        <xdr:cNvSpPr/>
      </xdr:nvSpPr>
      <xdr:spPr>
        <a:xfrm>
          <a:off x="12827000" y="13398500"/>
          <a:ext cx="5080000" cy="2413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81</xdr:col>
      <xdr:colOff>44450</xdr:colOff>
      <xdr:row>80</xdr:row>
      <xdr:rowOff>165100</xdr:rowOff>
    </xdr:from>
    <xdr:to>
      <xdr:col>81</xdr:col>
      <xdr:colOff>44450</xdr:colOff>
      <xdr:row>90</xdr:row>
      <xdr:rowOff>87993</xdr:rowOff>
    </xdr:to>
    <xdr:cxnSp macro="">
      <xdr:nvCxnSpPr>
        <xdr:cNvPr id="252" name="直線コネクタ 251">
          <a:extLst>
            <a:ext uri="{FF2B5EF4-FFF2-40B4-BE49-F238E27FC236}">
              <a16:creationId xmlns:a16="http://schemas.microsoft.com/office/drawing/2014/main" id="{00000000-0008-0000-0300-0000FC000000}"/>
            </a:ext>
          </a:extLst>
        </xdr:cNvPr>
        <xdr:cNvCxnSpPr/>
      </xdr:nvCxnSpPr>
      <xdr:spPr>
        <a:xfrm flipV="1">
          <a:off x="17018000" y="13881100"/>
          <a:ext cx="0" cy="1637393"/>
        </a:xfrm>
        <a:prstGeom prst="line">
          <a:avLst/>
        </a:prstGeom>
        <a:ln w="6350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81</xdr:col>
      <xdr:colOff>133350</xdr:colOff>
      <xdr:row>90</xdr:row>
      <xdr:rowOff>60070</xdr:rowOff>
    </xdr:from>
    <xdr:ext cx="762000" cy="259045"/>
    <xdr:sp macro="" textlink="">
      <xdr:nvSpPr>
        <xdr:cNvPr id="253" name="給与水準   （国との比較）最小値テキスト">
          <a:extLst>
            <a:ext uri="{FF2B5EF4-FFF2-40B4-BE49-F238E27FC236}">
              <a16:creationId xmlns:a16="http://schemas.microsoft.com/office/drawing/2014/main" id="{00000000-0008-0000-0300-0000FD000000}"/>
            </a:ext>
          </a:extLst>
        </xdr:cNvPr>
        <xdr:cNvSpPr txBox="1"/>
      </xdr:nvSpPr>
      <xdr:spPr>
        <a:xfrm>
          <a:off x="17106900" y="15490570"/>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102.3</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80</xdr:col>
      <xdr:colOff>165100</xdr:colOff>
      <xdr:row>90</xdr:row>
      <xdr:rowOff>87993</xdr:rowOff>
    </xdr:from>
    <xdr:to>
      <xdr:col>81</xdr:col>
      <xdr:colOff>133350</xdr:colOff>
      <xdr:row>90</xdr:row>
      <xdr:rowOff>87993</xdr:rowOff>
    </xdr:to>
    <xdr:cxnSp macro="">
      <xdr:nvCxnSpPr>
        <xdr:cNvPr id="254" name="直線コネクタ 253">
          <a:extLst>
            <a:ext uri="{FF2B5EF4-FFF2-40B4-BE49-F238E27FC236}">
              <a16:creationId xmlns:a16="http://schemas.microsoft.com/office/drawing/2014/main" id="{00000000-0008-0000-0300-0000FE000000}"/>
            </a:ext>
          </a:extLst>
        </xdr:cNvPr>
        <xdr:cNvCxnSpPr/>
      </xdr:nvCxnSpPr>
      <xdr:spPr>
        <a:xfrm>
          <a:off x="16929100" y="15518493"/>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81</xdr:col>
      <xdr:colOff>133350</xdr:colOff>
      <xdr:row>79</xdr:row>
      <xdr:rowOff>80027</xdr:rowOff>
    </xdr:from>
    <xdr:ext cx="762000" cy="259045"/>
    <xdr:sp macro="" textlink="">
      <xdr:nvSpPr>
        <xdr:cNvPr id="255" name="給与水準   （国との比較）最大値テキスト">
          <a:extLst>
            <a:ext uri="{FF2B5EF4-FFF2-40B4-BE49-F238E27FC236}">
              <a16:creationId xmlns:a16="http://schemas.microsoft.com/office/drawing/2014/main" id="{00000000-0008-0000-0300-0000FF000000}"/>
            </a:ext>
          </a:extLst>
        </xdr:cNvPr>
        <xdr:cNvSpPr txBox="1"/>
      </xdr:nvSpPr>
      <xdr:spPr>
        <a:xfrm>
          <a:off x="17106900" y="136245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92.8</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80</xdr:col>
      <xdr:colOff>165100</xdr:colOff>
      <xdr:row>80</xdr:row>
      <xdr:rowOff>165100</xdr:rowOff>
    </xdr:from>
    <xdr:to>
      <xdr:col>81</xdr:col>
      <xdr:colOff>133350</xdr:colOff>
      <xdr:row>80</xdr:row>
      <xdr:rowOff>165100</xdr:rowOff>
    </xdr:to>
    <xdr:cxnSp macro="">
      <xdr:nvCxnSpPr>
        <xdr:cNvPr id="256" name="直線コネクタ 255">
          <a:extLst>
            <a:ext uri="{FF2B5EF4-FFF2-40B4-BE49-F238E27FC236}">
              <a16:creationId xmlns:a16="http://schemas.microsoft.com/office/drawing/2014/main" id="{00000000-0008-0000-0300-000000010000}"/>
            </a:ext>
          </a:extLst>
        </xdr:cNvPr>
        <xdr:cNvCxnSpPr/>
      </xdr:nvCxnSpPr>
      <xdr:spPr>
        <a:xfrm>
          <a:off x="16929100" y="13881100"/>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77</xdr:col>
      <xdr:colOff>44450</xdr:colOff>
      <xdr:row>87</xdr:row>
      <xdr:rowOff>119743</xdr:rowOff>
    </xdr:from>
    <xdr:to>
      <xdr:col>81</xdr:col>
      <xdr:colOff>44450</xdr:colOff>
      <xdr:row>88</xdr:row>
      <xdr:rowOff>86179</xdr:rowOff>
    </xdr:to>
    <xdr:cxnSp macro="">
      <xdr:nvCxnSpPr>
        <xdr:cNvPr id="257" name="直線コネクタ 256">
          <a:extLst>
            <a:ext uri="{FF2B5EF4-FFF2-40B4-BE49-F238E27FC236}">
              <a16:creationId xmlns:a16="http://schemas.microsoft.com/office/drawing/2014/main" id="{00000000-0008-0000-0300-000001010000}"/>
            </a:ext>
          </a:extLst>
        </xdr:cNvPr>
        <xdr:cNvCxnSpPr/>
      </xdr:nvCxnSpPr>
      <xdr:spPr>
        <a:xfrm flipV="1">
          <a:off x="16179800" y="15035893"/>
          <a:ext cx="838200" cy="137886"/>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81</xdr:col>
      <xdr:colOff>133350</xdr:colOff>
      <xdr:row>85</xdr:row>
      <xdr:rowOff>84563</xdr:rowOff>
    </xdr:from>
    <xdr:ext cx="762000" cy="259045"/>
    <xdr:sp macro="" textlink="">
      <xdr:nvSpPr>
        <xdr:cNvPr id="258" name="給与水準   （国との比較）平均値テキスト">
          <a:extLst>
            <a:ext uri="{FF2B5EF4-FFF2-40B4-BE49-F238E27FC236}">
              <a16:creationId xmlns:a16="http://schemas.microsoft.com/office/drawing/2014/main" id="{00000000-0008-0000-0300-000002010000}"/>
            </a:ext>
          </a:extLst>
        </xdr:cNvPr>
        <xdr:cNvSpPr txBox="1"/>
      </xdr:nvSpPr>
      <xdr:spPr>
        <a:xfrm>
          <a:off x="17106900" y="14657813"/>
          <a:ext cx="762000"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98.5</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80</xdr:col>
      <xdr:colOff>203200</xdr:colOff>
      <xdr:row>86</xdr:row>
      <xdr:rowOff>68036</xdr:rowOff>
    </xdr:from>
    <xdr:to>
      <xdr:col>81</xdr:col>
      <xdr:colOff>95250</xdr:colOff>
      <xdr:row>86</xdr:row>
      <xdr:rowOff>169636</xdr:rowOff>
    </xdr:to>
    <xdr:sp macro="" textlink="">
      <xdr:nvSpPr>
        <xdr:cNvPr id="259" name="フローチャート: 判断 258">
          <a:extLst>
            <a:ext uri="{FF2B5EF4-FFF2-40B4-BE49-F238E27FC236}">
              <a16:creationId xmlns:a16="http://schemas.microsoft.com/office/drawing/2014/main" id="{00000000-0008-0000-0300-000003010000}"/>
            </a:ext>
          </a:extLst>
        </xdr:cNvPr>
        <xdr:cNvSpPr/>
      </xdr:nvSpPr>
      <xdr:spPr>
        <a:xfrm>
          <a:off x="16967200" y="14812736"/>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72</xdr:col>
      <xdr:colOff>203200</xdr:colOff>
      <xdr:row>87</xdr:row>
      <xdr:rowOff>68036</xdr:rowOff>
    </xdr:from>
    <xdr:to>
      <xdr:col>77</xdr:col>
      <xdr:colOff>44450</xdr:colOff>
      <xdr:row>88</xdr:row>
      <xdr:rowOff>86179</xdr:rowOff>
    </xdr:to>
    <xdr:cxnSp macro="">
      <xdr:nvCxnSpPr>
        <xdr:cNvPr id="260" name="直線コネクタ 259">
          <a:extLst>
            <a:ext uri="{FF2B5EF4-FFF2-40B4-BE49-F238E27FC236}">
              <a16:creationId xmlns:a16="http://schemas.microsoft.com/office/drawing/2014/main" id="{00000000-0008-0000-0300-000004010000}"/>
            </a:ext>
          </a:extLst>
        </xdr:cNvPr>
        <xdr:cNvCxnSpPr/>
      </xdr:nvCxnSpPr>
      <xdr:spPr>
        <a:xfrm>
          <a:off x="15290800" y="14984186"/>
          <a:ext cx="889000" cy="189593"/>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76</xdr:col>
      <xdr:colOff>203200</xdr:colOff>
      <xdr:row>86</xdr:row>
      <xdr:rowOff>102507</xdr:rowOff>
    </xdr:from>
    <xdr:to>
      <xdr:col>77</xdr:col>
      <xdr:colOff>95250</xdr:colOff>
      <xdr:row>87</xdr:row>
      <xdr:rowOff>32657</xdr:rowOff>
    </xdr:to>
    <xdr:sp macro="" textlink="">
      <xdr:nvSpPr>
        <xdr:cNvPr id="261" name="フローチャート: 判断 260">
          <a:extLst>
            <a:ext uri="{FF2B5EF4-FFF2-40B4-BE49-F238E27FC236}">
              <a16:creationId xmlns:a16="http://schemas.microsoft.com/office/drawing/2014/main" id="{00000000-0008-0000-0300-000005010000}"/>
            </a:ext>
          </a:extLst>
        </xdr:cNvPr>
        <xdr:cNvSpPr/>
      </xdr:nvSpPr>
      <xdr:spPr>
        <a:xfrm>
          <a:off x="16129000" y="14847207"/>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75</xdr:col>
      <xdr:colOff>82550</xdr:colOff>
      <xdr:row>85</xdr:row>
      <xdr:rowOff>42834</xdr:rowOff>
    </xdr:from>
    <xdr:ext cx="736600" cy="259045"/>
    <xdr:sp macro="" textlink="">
      <xdr:nvSpPr>
        <xdr:cNvPr id="262" name="テキスト ボックス 261">
          <a:extLst>
            <a:ext uri="{FF2B5EF4-FFF2-40B4-BE49-F238E27FC236}">
              <a16:creationId xmlns:a16="http://schemas.microsoft.com/office/drawing/2014/main" id="{00000000-0008-0000-0300-000006010000}"/>
            </a:ext>
          </a:extLst>
        </xdr:cNvPr>
        <xdr:cNvSpPr txBox="1"/>
      </xdr:nvSpPr>
      <xdr:spPr>
        <a:xfrm>
          <a:off x="15798800" y="14616084"/>
          <a:ext cx="7366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98.7</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68</xdr:col>
      <xdr:colOff>152400</xdr:colOff>
      <xdr:row>87</xdr:row>
      <xdr:rowOff>68036</xdr:rowOff>
    </xdr:from>
    <xdr:to>
      <xdr:col>72</xdr:col>
      <xdr:colOff>203200</xdr:colOff>
      <xdr:row>87</xdr:row>
      <xdr:rowOff>119743</xdr:rowOff>
    </xdr:to>
    <xdr:cxnSp macro="">
      <xdr:nvCxnSpPr>
        <xdr:cNvPr id="263" name="直線コネクタ 262">
          <a:extLst>
            <a:ext uri="{FF2B5EF4-FFF2-40B4-BE49-F238E27FC236}">
              <a16:creationId xmlns:a16="http://schemas.microsoft.com/office/drawing/2014/main" id="{00000000-0008-0000-0300-000007010000}"/>
            </a:ext>
          </a:extLst>
        </xdr:cNvPr>
        <xdr:cNvCxnSpPr/>
      </xdr:nvCxnSpPr>
      <xdr:spPr>
        <a:xfrm flipV="1">
          <a:off x="14401800" y="14984186"/>
          <a:ext cx="889000" cy="51707"/>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72</xdr:col>
      <xdr:colOff>152400</xdr:colOff>
      <xdr:row>86</xdr:row>
      <xdr:rowOff>102507</xdr:rowOff>
    </xdr:from>
    <xdr:to>
      <xdr:col>73</xdr:col>
      <xdr:colOff>44450</xdr:colOff>
      <xdr:row>87</xdr:row>
      <xdr:rowOff>32657</xdr:rowOff>
    </xdr:to>
    <xdr:sp macro="" textlink="">
      <xdr:nvSpPr>
        <xdr:cNvPr id="264" name="フローチャート: 判断 263">
          <a:extLst>
            <a:ext uri="{FF2B5EF4-FFF2-40B4-BE49-F238E27FC236}">
              <a16:creationId xmlns:a16="http://schemas.microsoft.com/office/drawing/2014/main" id="{00000000-0008-0000-0300-000008010000}"/>
            </a:ext>
          </a:extLst>
        </xdr:cNvPr>
        <xdr:cNvSpPr/>
      </xdr:nvSpPr>
      <xdr:spPr>
        <a:xfrm>
          <a:off x="15240000" y="14847207"/>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71</xdr:col>
      <xdr:colOff>31750</xdr:colOff>
      <xdr:row>85</xdr:row>
      <xdr:rowOff>42834</xdr:rowOff>
    </xdr:from>
    <xdr:ext cx="762000" cy="259045"/>
    <xdr:sp macro="" textlink="">
      <xdr:nvSpPr>
        <xdr:cNvPr id="265" name="テキスト ボックス 264">
          <a:extLst>
            <a:ext uri="{FF2B5EF4-FFF2-40B4-BE49-F238E27FC236}">
              <a16:creationId xmlns:a16="http://schemas.microsoft.com/office/drawing/2014/main" id="{00000000-0008-0000-0300-000009010000}"/>
            </a:ext>
          </a:extLst>
        </xdr:cNvPr>
        <xdr:cNvSpPr txBox="1"/>
      </xdr:nvSpPr>
      <xdr:spPr>
        <a:xfrm>
          <a:off x="14909800" y="14616084"/>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98.7</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64</xdr:col>
      <xdr:colOff>101600</xdr:colOff>
      <xdr:row>87</xdr:row>
      <xdr:rowOff>119743</xdr:rowOff>
    </xdr:from>
    <xdr:to>
      <xdr:col>68</xdr:col>
      <xdr:colOff>152400</xdr:colOff>
      <xdr:row>88</xdr:row>
      <xdr:rowOff>34471</xdr:rowOff>
    </xdr:to>
    <xdr:cxnSp macro="">
      <xdr:nvCxnSpPr>
        <xdr:cNvPr id="266" name="直線コネクタ 265">
          <a:extLst>
            <a:ext uri="{FF2B5EF4-FFF2-40B4-BE49-F238E27FC236}">
              <a16:creationId xmlns:a16="http://schemas.microsoft.com/office/drawing/2014/main" id="{00000000-0008-0000-0300-00000A010000}"/>
            </a:ext>
          </a:extLst>
        </xdr:cNvPr>
        <xdr:cNvCxnSpPr/>
      </xdr:nvCxnSpPr>
      <xdr:spPr>
        <a:xfrm flipV="1">
          <a:off x="13512800" y="15035893"/>
          <a:ext cx="889000" cy="86178"/>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68</xdr:col>
      <xdr:colOff>101600</xdr:colOff>
      <xdr:row>86</xdr:row>
      <xdr:rowOff>102507</xdr:rowOff>
    </xdr:from>
    <xdr:to>
      <xdr:col>68</xdr:col>
      <xdr:colOff>203200</xdr:colOff>
      <xdr:row>87</xdr:row>
      <xdr:rowOff>32657</xdr:rowOff>
    </xdr:to>
    <xdr:sp macro="" textlink="">
      <xdr:nvSpPr>
        <xdr:cNvPr id="267" name="フローチャート: 判断 266">
          <a:extLst>
            <a:ext uri="{FF2B5EF4-FFF2-40B4-BE49-F238E27FC236}">
              <a16:creationId xmlns:a16="http://schemas.microsoft.com/office/drawing/2014/main" id="{00000000-0008-0000-0300-00000B010000}"/>
            </a:ext>
          </a:extLst>
        </xdr:cNvPr>
        <xdr:cNvSpPr/>
      </xdr:nvSpPr>
      <xdr:spPr>
        <a:xfrm>
          <a:off x="14351000" y="14847207"/>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66</xdr:col>
      <xdr:colOff>190500</xdr:colOff>
      <xdr:row>85</xdr:row>
      <xdr:rowOff>42834</xdr:rowOff>
    </xdr:from>
    <xdr:ext cx="762000" cy="259045"/>
    <xdr:sp macro="" textlink="">
      <xdr:nvSpPr>
        <xdr:cNvPr id="268" name="テキスト ボックス 267">
          <a:extLst>
            <a:ext uri="{FF2B5EF4-FFF2-40B4-BE49-F238E27FC236}">
              <a16:creationId xmlns:a16="http://schemas.microsoft.com/office/drawing/2014/main" id="{00000000-0008-0000-0300-00000C010000}"/>
            </a:ext>
          </a:extLst>
        </xdr:cNvPr>
        <xdr:cNvSpPr txBox="1"/>
      </xdr:nvSpPr>
      <xdr:spPr>
        <a:xfrm>
          <a:off x="14020800" y="14616084"/>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98.7</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64</xdr:col>
      <xdr:colOff>50800</xdr:colOff>
      <xdr:row>85</xdr:row>
      <xdr:rowOff>170543</xdr:rowOff>
    </xdr:from>
    <xdr:to>
      <xdr:col>64</xdr:col>
      <xdr:colOff>152400</xdr:colOff>
      <xdr:row>86</xdr:row>
      <xdr:rowOff>100693</xdr:rowOff>
    </xdr:to>
    <xdr:sp macro="" textlink="">
      <xdr:nvSpPr>
        <xdr:cNvPr id="269" name="フローチャート: 判断 268">
          <a:extLst>
            <a:ext uri="{FF2B5EF4-FFF2-40B4-BE49-F238E27FC236}">
              <a16:creationId xmlns:a16="http://schemas.microsoft.com/office/drawing/2014/main" id="{00000000-0008-0000-0300-00000D010000}"/>
            </a:ext>
          </a:extLst>
        </xdr:cNvPr>
        <xdr:cNvSpPr/>
      </xdr:nvSpPr>
      <xdr:spPr>
        <a:xfrm>
          <a:off x="13462000" y="14743793"/>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62</xdr:col>
      <xdr:colOff>139700</xdr:colOff>
      <xdr:row>84</xdr:row>
      <xdr:rowOff>110870</xdr:rowOff>
    </xdr:from>
    <xdr:ext cx="762000" cy="259045"/>
    <xdr:sp macro="" textlink="">
      <xdr:nvSpPr>
        <xdr:cNvPr id="270" name="テキスト ボックス 269">
          <a:extLst>
            <a:ext uri="{FF2B5EF4-FFF2-40B4-BE49-F238E27FC236}">
              <a16:creationId xmlns:a16="http://schemas.microsoft.com/office/drawing/2014/main" id="{00000000-0008-0000-0300-00000E010000}"/>
            </a:ext>
          </a:extLst>
        </xdr:cNvPr>
        <xdr:cNvSpPr txBox="1"/>
      </xdr:nvSpPr>
      <xdr:spPr>
        <a:xfrm>
          <a:off x="13131800" y="14512670"/>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98.1</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80</xdr:col>
      <xdr:colOff>38100</xdr:colOff>
      <xdr:row>92</xdr:row>
      <xdr:rowOff>35577</xdr:rowOff>
    </xdr:from>
    <xdr:ext cx="762000" cy="259045"/>
    <xdr:sp macro="" textlink="">
      <xdr:nvSpPr>
        <xdr:cNvPr id="271" name="テキスト ボックス 270">
          <a:extLst>
            <a:ext uri="{FF2B5EF4-FFF2-40B4-BE49-F238E27FC236}">
              <a16:creationId xmlns:a16="http://schemas.microsoft.com/office/drawing/2014/main" id="{00000000-0008-0000-0300-00000F010000}"/>
            </a:ext>
          </a:extLst>
        </xdr:cNvPr>
        <xdr:cNvSpPr txBox="1"/>
      </xdr:nvSpPr>
      <xdr:spPr>
        <a:xfrm>
          <a:off x="16802100" y="15808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H30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76</xdr:col>
      <xdr:colOff>38100</xdr:colOff>
      <xdr:row>92</xdr:row>
      <xdr:rowOff>35577</xdr:rowOff>
    </xdr:from>
    <xdr:ext cx="762000" cy="259045"/>
    <xdr:sp macro="" textlink="">
      <xdr:nvSpPr>
        <xdr:cNvPr id="272" name="テキスト ボックス 271">
          <a:extLst>
            <a:ext uri="{FF2B5EF4-FFF2-40B4-BE49-F238E27FC236}">
              <a16:creationId xmlns:a16="http://schemas.microsoft.com/office/drawing/2014/main" id="{00000000-0008-0000-0300-000010010000}"/>
            </a:ext>
          </a:extLst>
        </xdr:cNvPr>
        <xdr:cNvSpPr txBox="1"/>
      </xdr:nvSpPr>
      <xdr:spPr>
        <a:xfrm>
          <a:off x="15963900" y="15808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H29</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71</xdr:col>
      <xdr:colOff>196850</xdr:colOff>
      <xdr:row>92</xdr:row>
      <xdr:rowOff>35577</xdr:rowOff>
    </xdr:from>
    <xdr:ext cx="762000" cy="259045"/>
    <xdr:sp macro="" textlink="">
      <xdr:nvSpPr>
        <xdr:cNvPr id="273" name="テキスト ボックス 272">
          <a:extLst>
            <a:ext uri="{FF2B5EF4-FFF2-40B4-BE49-F238E27FC236}">
              <a16:creationId xmlns:a16="http://schemas.microsoft.com/office/drawing/2014/main" id="{00000000-0008-0000-0300-000011010000}"/>
            </a:ext>
          </a:extLst>
        </xdr:cNvPr>
        <xdr:cNvSpPr txBox="1"/>
      </xdr:nvSpPr>
      <xdr:spPr>
        <a:xfrm>
          <a:off x="15074900" y="15808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H28</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67</xdr:col>
      <xdr:colOff>146050</xdr:colOff>
      <xdr:row>92</xdr:row>
      <xdr:rowOff>35577</xdr:rowOff>
    </xdr:from>
    <xdr:ext cx="762000" cy="259045"/>
    <xdr:sp macro="" textlink="">
      <xdr:nvSpPr>
        <xdr:cNvPr id="274" name="テキスト ボックス 273">
          <a:extLst>
            <a:ext uri="{FF2B5EF4-FFF2-40B4-BE49-F238E27FC236}">
              <a16:creationId xmlns:a16="http://schemas.microsoft.com/office/drawing/2014/main" id="{00000000-0008-0000-0300-000012010000}"/>
            </a:ext>
          </a:extLst>
        </xdr:cNvPr>
        <xdr:cNvSpPr txBox="1"/>
      </xdr:nvSpPr>
      <xdr:spPr>
        <a:xfrm>
          <a:off x="14185900" y="15808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H27</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63</xdr:col>
      <xdr:colOff>95250</xdr:colOff>
      <xdr:row>92</xdr:row>
      <xdr:rowOff>35577</xdr:rowOff>
    </xdr:from>
    <xdr:ext cx="762000" cy="259045"/>
    <xdr:sp macro="" textlink="">
      <xdr:nvSpPr>
        <xdr:cNvPr id="275" name="テキスト ボックス 274">
          <a:extLst>
            <a:ext uri="{FF2B5EF4-FFF2-40B4-BE49-F238E27FC236}">
              <a16:creationId xmlns:a16="http://schemas.microsoft.com/office/drawing/2014/main" id="{00000000-0008-0000-0300-000013010000}"/>
            </a:ext>
          </a:extLst>
        </xdr:cNvPr>
        <xdr:cNvSpPr txBox="1"/>
      </xdr:nvSpPr>
      <xdr:spPr>
        <a:xfrm>
          <a:off x="13296900" y="15808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H26</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80</xdr:col>
      <xdr:colOff>203200</xdr:colOff>
      <xdr:row>87</xdr:row>
      <xdr:rowOff>68943</xdr:rowOff>
    </xdr:from>
    <xdr:to>
      <xdr:col>81</xdr:col>
      <xdr:colOff>95250</xdr:colOff>
      <xdr:row>87</xdr:row>
      <xdr:rowOff>170543</xdr:rowOff>
    </xdr:to>
    <xdr:sp macro="" textlink="">
      <xdr:nvSpPr>
        <xdr:cNvPr id="276" name="楕円 275">
          <a:extLst>
            <a:ext uri="{FF2B5EF4-FFF2-40B4-BE49-F238E27FC236}">
              <a16:creationId xmlns:a16="http://schemas.microsoft.com/office/drawing/2014/main" id="{00000000-0008-0000-0300-000014010000}"/>
            </a:ext>
          </a:extLst>
        </xdr:cNvPr>
        <xdr:cNvSpPr/>
      </xdr:nvSpPr>
      <xdr:spPr>
        <a:xfrm>
          <a:off x="16967200" y="14985093"/>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81</xdr:col>
      <xdr:colOff>133350</xdr:colOff>
      <xdr:row>87</xdr:row>
      <xdr:rowOff>41020</xdr:rowOff>
    </xdr:from>
    <xdr:ext cx="762000" cy="259045"/>
    <xdr:sp macro="" textlink="">
      <xdr:nvSpPr>
        <xdr:cNvPr id="277" name="給与水準   （国との比較）該当値テキスト">
          <a:extLst>
            <a:ext uri="{FF2B5EF4-FFF2-40B4-BE49-F238E27FC236}">
              <a16:creationId xmlns:a16="http://schemas.microsoft.com/office/drawing/2014/main" id="{00000000-0008-0000-0300-000015010000}"/>
            </a:ext>
          </a:extLst>
        </xdr:cNvPr>
        <xdr:cNvSpPr txBox="1"/>
      </xdr:nvSpPr>
      <xdr:spPr>
        <a:xfrm>
          <a:off x="17106900" y="14957170"/>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99.5</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76</xdr:col>
      <xdr:colOff>203200</xdr:colOff>
      <xdr:row>88</xdr:row>
      <xdr:rowOff>35379</xdr:rowOff>
    </xdr:from>
    <xdr:to>
      <xdr:col>77</xdr:col>
      <xdr:colOff>95250</xdr:colOff>
      <xdr:row>88</xdr:row>
      <xdr:rowOff>136979</xdr:rowOff>
    </xdr:to>
    <xdr:sp macro="" textlink="">
      <xdr:nvSpPr>
        <xdr:cNvPr id="278" name="楕円 277">
          <a:extLst>
            <a:ext uri="{FF2B5EF4-FFF2-40B4-BE49-F238E27FC236}">
              <a16:creationId xmlns:a16="http://schemas.microsoft.com/office/drawing/2014/main" id="{00000000-0008-0000-0300-000016010000}"/>
            </a:ext>
          </a:extLst>
        </xdr:cNvPr>
        <xdr:cNvSpPr/>
      </xdr:nvSpPr>
      <xdr:spPr>
        <a:xfrm>
          <a:off x="16129000" y="15122979"/>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75</xdr:col>
      <xdr:colOff>82550</xdr:colOff>
      <xdr:row>88</xdr:row>
      <xdr:rowOff>121756</xdr:rowOff>
    </xdr:from>
    <xdr:ext cx="736600" cy="259045"/>
    <xdr:sp macro="" textlink="">
      <xdr:nvSpPr>
        <xdr:cNvPr id="279" name="テキスト ボックス 278">
          <a:extLst>
            <a:ext uri="{FF2B5EF4-FFF2-40B4-BE49-F238E27FC236}">
              <a16:creationId xmlns:a16="http://schemas.microsoft.com/office/drawing/2014/main" id="{00000000-0008-0000-0300-000017010000}"/>
            </a:ext>
          </a:extLst>
        </xdr:cNvPr>
        <xdr:cNvSpPr txBox="1"/>
      </xdr:nvSpPr>
      <xdr:spPr>
        <a:xfrm>
          <a:off x="15798800" y="15209356"/>
          <a:ext cx="7366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100.3</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72</xdr:col>
      <xdr:colOff>152400</xdr:colOff>
      <xdr:row>87</xdr:row>
      <xdr:rowOff>17236</xdr:rowOff>
    </xdr:from>
    <xdr:to>
      <xdr:col>73</xdr:col>
      <xdr:colOff>44450</xdr:colOff>
      <xdr:row>87</xdr:row>
      <xdr:rowOff>118836</xdr:rowOff>
    </xdr:to>
    <xdr:sp macro="" textlink="">
      <xdr:nvSpPr>
        <xdr:cNvPr id="280" name="楕円 279">
          <a:extLst>
            <a:ext uri="{FF2B5EF4-FFF2-40B4-BE49-F238E27FC236}">
              <a16:creationId xmlns:a16="http://schemas.microsoft.com/office/drawing/2014/main" id="{00000000-0008-0000-0300-000018010000}"/>
            </a:ext>
          </a:extLst>
        </xdr:cNvPr>
        <xdr:cNvSpPr/>
      </xdr:nvSpPr>
      <xdr:spPr>
        <a:xfrm>
          <a:off x="15240000" y="14933386"/>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71</xdr:col>
      <xdr:colOff>31750</xdr:colOff>
      <xdr:row>87</xdr:row>
      <xdr:rowOff>103613</xdr:rowOff>
    </xdr:from>
    <xdr:ext cx="762000" cy="259045"/>
    <xdr:sp macro="" textlink="">
      <xdr:nvSpPr>
        <xdr:cNvPr id="281" name="テキスト ボックス 280">
          <a:extLst>
            <a:ext uri="{FF2B5EF4-FFF2-40B4-BE49-F238E27FC236}">
              <a16:creationId xmlns:a16="http://schemas.microsoft.com/office/drawing/2014/main" id="{00000000-0008-0000-0300-000019010000}"/>
            </a:ext>
          </a:extLst>
        </xdr:cNvPr>
        <xdr:cNvSpPr txBox="1"/>
      </xdr:nvSpPr>
      <xdr:spPr>
        <a:xfrm>
          <a:off x="14909800" y="15019763"/>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99.2</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68</xdr:col>
      <xdr:colOff>101600</xdr:colOff>
      <xdr:row>87</xdr:row>
      <xdr:rowOff>68943</xdr:rowOff>
    </xdr:from>
    <xdr:to>
      <xdr:col>68</xdr:col>
      <xdr:colOff>203200</xdr:colOff>
      <xdr:row>87</xdr:row>
      <xdr:rowOff>170543</xdr:rowOff>
    </xdr:to>
    <xdr:sp macro="" textlink="">
      <xdr:nvSpPr>
        <xdr:cNvPr id="282" name="楕円 281">
          <a:extLst>
            <a:ext uri="{FF2B5EF4-FFF2-40B4-BE49-F238E27FC236}">
              <a16:creationId xmlns:a16="http://schemas.microsoft.com/office/drawing/2014/main" id="{00000000-0008-0000-0300-00001A010000}"/>
            </a:ext>
          </a:extLst>
        </xdr:cNvPr>
        <xdr:cNvSpPr/>
      </xdr:nvSpPr>
      <xdr:spPr>
        <a:xfrm>
          <a:off x="14351000" y="14985093"/>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66</xdr:col>
      <xdr:colOff>190500</xdr:colOff>
      <xdr:row>87</xdr:row>
      <xdr:rowOff>155320</xdr:rowOff>
    </xdr:from>
    <xdr:ext cx="762000" cy="259045"/>
    <xdr:sp macro="" textlink="">
      <xdr:nvSpPr>
        <xdr:cNvPr id="283" name="テキスト ボックス 282">
          <a:extLst>
            <a:ext uri="{FF2B5EF4-FFF2-40B4-BE49-F238E27FC236}">
              <a16:creationId xmlns:a16="http://schemas.microsoft.com/office/drawing/2014/main" id="{00000000-0008-0000-0300-00001B010000}"/>
            </a:ext>
          </a:extLst>
        </xdr:cNvPr>
        <xdr:cNvSpPr txBox="1"/>
      </xdr:nvSpPr>
      <xdr:spPr>
        <a:xfrm>
          <a:off x="14020800" y="15071470"/>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99.5</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64</xdr:col>
      <xdr:colOff>50800</xdr:colOff>
      <xdr:row>87</xdr:row>
      <xdr:rowOff>155121</xdr:rowOff>
    </xdr:from>
    <xdr:to>
      <xdr:col>64</xdr:col>
      <xdr:colOff>152400</xdr:colOff>
      <xdr:row>88</xdr:row>
      <xdr:rowOff>85271</xdr:rowOff>
    </xdr:to>
    <xdr:sp macro="" textlink="">
      <xdr:nvSpPr>
        <xdr:cNvPr id="284" name="楕円 283">
          <a:extLst>
            <a:ext uri="{FF2B5EF4-FFF2-40B4-BE49-F238E27FC236}">
              <a16:creationId xmlns:a16="http://schemas.microsoft.com/office/drawing/2014/main" id="{00000000-0008-0000-0300-00001C010000}"/>
            </a:ext>
          </a:extLst>
        </xdr:cNvPr>
        <xdr:cNvSpPr/>
      </xdr:nvSpPr>
      <xdr:spPr>
        <a:xfrm>
          <a:off x="13462000" y="15071271"/>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62</xdr:col>
      <xdr:colOff>139700</xdr:colOff>
      <xdr:row>88</xdr:row>
      <xdr:rowOff>70048</xdr:rowOff>
    </xdr:from>
    <xdr:ext cx="762000" cy="259045"/>
    <xdr:sp macro="" textlink="">
      <xdr:nvSpPr>
        <xdr:cNvPr id="285" name="テキスト ボックス 284">
          <a:extLst>
            <a:ext uri="{FF2B5EF4-FFF2-40B4-BE49-F238E27FC236}">
              <a16:creationId xmlns:a16="http://schemas.microsoft.com/office/drawing/2014/main" id="{00000000-0008-0000-0300-00001D010000}"/>
            </a:ext>
          </a:extLst>
        </xdr:cNvPr>
        <xdr:cNvSpPr txBox="1"/>
      </xdr:nvSpPr>
      <xdr:spPr>
        <a:xfrm>
          <a:off x="13131800" y="15157648"/>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100.0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61</xdr:col>
      <xdr:colOff>44450</xdr:colOff>
      <xdr:row>51</xdr:row>
      <xdr:rowOff>82550</xdr:rowOff>
    </xdr:from>
    <xdr:to>
      <xdr:col>85</xdr:col>
      <xdr:colOff>95250</xdr:colOff>
      <xdr:row>53</xdr:row>
      <xdr:rowOff>57150</xdr:rowOff>
    </xdr:to>
    <xdr:sp macro="" textlink="">
      <xdr:nvSpPr>
        <xdr:cNvPr id="286" name="正方形/長方形 285">
          <a:extLst>
            <a:ext uri="{FF2B5EF4-FFF2-40B4-BE49-F238E27FC236}">
              <a16:creationId xmlns:a16="http://schemas.microsoft.com/office/drawing/2014/main" id="{00000000-0008-0000-0300-00001E010000}"/>
            </a:ext>
          </a:extLst>
        </xdr:cNvPr>
        <xdr:cNvSpPr/>
      </xdr:nvSpPr>
      <xdr:spPr>
        <a:xfrm>
          <a:off x="12827000" y="8826500"/>
          <a:ext cx="50800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定員管理の状況</a:t>
          </a:r>
        </a:p>
      </xdr:txBody>
    </xdr:sp>
    <xdr:clientData/>
  </xdr:twoCellAnchor>
  <xdr:oneCellAnchor>
    <xdr:from>
      <xdr:col>63</xdr:col>
      <xdr:colOff>144652</xdr:colOff>
      <xdr:row>53</xdr:row>
      <xdr:rowOff>101600</xdr:rowOff>
    </xdr:from>
    <xdr:ext cx="2263396" cy="309059"/>
    <xdr:sp macro="" textlink="">
      <xdr:nvSpPr>
        <xdr:cNvPr id="287" name="テキスト ボックス 286">
          <a:extLst>
            <a:ext uri="{FF2B5EF4-FFF2-40B4-BE49-F238E27FC236}">
              <a16:creationId xmlns:a16="http://schemas.microsoft.com/office/drawing/2014/main" id="{00000000-0008-0000-0300-00001F010000}"/>
            </a:ext>
          </a:extLst>
        </xdr:cNvPr>
        <xdr:cNvSpPr txBox="1"/>
      </xdr:nvSpPr>
      <xdr:spPr>
        <a:xfrm>
          <a:off x="13346302" y="9188450"/>
          <a:ext cx="2263396" cy="309059"/>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b">
          <a:noAutofit/>
        </a:bodyPr>
        <a:lstStyle/>
        <a:p>
          <a:pPr algn="ctr"/>
          <a:r>
            <a:rPr kumimoji="1" lang="ja-JP" altLang="en-US" sz="1300" b="1">
              <a:latin typeface="ＭＳ Ｐゴシック" panose="020B0600070205080204" pitchFamily="50" charset="-128"/>
              <a:ea typeface="ＭＳ Ｐゴシック" panose="020B0600070205080204" pitchFamily="50" charset="-128"/>
            </a:rPr>
            <a:t>人口</a:t>
          </a:r>
          <a:r>
            <a:rPr kumimoji="1" lang="en-US" altLang="ja-JP" sz="1300" b="1">
              <a:latin typeface="ＭＳ Ｐゴシック" panose="020B0600070205080204" pitchFamily="50" charset="-128"/>
              <a:ea typeface="ＭＳ Ｐゴシック" panose="020B0600070205080204" pitchFamily="50" charset="-128"/>
            </a:rPr>
            <a:t>1,000</a:t>
          </a:r>
          <a:r>
            <a:rPr kumimoji="1" lang="ja-JP" altLang="en-US" sz="1300" b="1">
              <a:latin typeface="ＭＳ Ｐゴシック" panose="020B0600070205080204" pitchFamily="50" charset="-128"/>
              <a:ea typeface="ＭＳ Ｐゴシック" panose="020B0600070205080204" pitchFamily="50" charset="-128"/>
            </a:rPr>
            <a:t>人当たり職員数</a:t>
          </a:r>
        </a:p>
      </xdr:txBody>
    </xdr:sp>
    <xdr:clientData/>
  </xdr:oneCellAnchor>
  <xdr:oneCellAnchor>
    <xdr:from>
      <xdr:col>75</xdr:col>
      <xdr:colOff>20449</xdr:colOff>
      <xdr:row>53</xdr:row>
      <xdr:rowOff>76200</xdr:rowOff>
    </xdr:from>
    <xdr:ext cx="1651000" cy="359073"/>
    <xdr:sp macro="" textlink="">
      <xdr:nvSpPr>
        <xdr:cNvPr id="288" name="テキスト ボックス 287">
          <a:extLst>
            <a:ext uri="{FF2B5EF4-FFF2-40B4-BE49-F238E27FC236}">
              <a16:creationId xmlns:a16="http://schemas.microsoft.com/office/drawing/2014/main" id="{00000000-0008-0000-0300-000020010000}"/>
            </a:ext>
          </a:extLst>
        </xdr:cNvPr>
        <xdr:cNvSpPr txBox="1"/>
      </xdr:nvSpPr>
      <xdr:spPr>
        <a:xfrm>
          <a:off x="15736699" y="9163050"/>
          <a:ext cx="1651000" cy="359073"/>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rtlCol="0" anchor="b">
          <a:spAutoFit/>
        </a:bodyPr>
        <a:lstStyle/>
        <a:p>
          <a:pPr algn="l"/>
          <a:r>
            <a:rPr kumimoji="1" lang="en-US" altLang="ja-JP" sz="1600" b="1">
              <a:solidFill>
                <a:srgbClr val="FF0000"/>
              </a:solidFill>
              <a:latin typeface="ＭＳ Ｐゴシック" panose="020B0600070205080204" pitchFamily="50" charset="-128"/>
              <a:ea typeface="ＭＳ Ｐゴシック" panose="020B0600070205080204" pitchFamily="50" charset="-128"/>
            </a:rPr>
            <a:t>[8.68</a:t>
          </a:r>
          <a:r>
            <a:rPr kumimoji="1" lang="ja-JP" altLang="en-US" sz="1600" b="1">
              <a:solidFill>
                <a:srgbClr val="FF0000"/>
              </a:solidFill>
              <a:latin typeface="ＭＳ Ｐゴシック" panose="020B0600070205080204" pitchFamily="50" charset="-128"/>
              <a:ea typeface="ＭＳ Ｐゴシック" panose="020B0600070205080204" pitchFamily="50" charset="-128"/>
            </a:rPr>
            <a:t>人</a:t>
          </a:r>
          <a:r>
            <a:rPr kumimoji="1" lang="en-US" altLang="ja-JP" sz="1600" b="1">
              <a:solidFill>
                <a:srgbClr val="FF0000"/>
              </a:solidFill>
              <a:latin typeface="ＭＳ Ｐゴシック" panose="020B0600070205080204" pitchFamily="50" charset="-128"/>
              <a:ea typeface="ＭＳ Ｐゴシック" panose="020B0600070205080204" pitchFamily="50" charset="-128"/>
            </a:rPr>
            <a:t>]</a:t>
          </a:r>
          <a:r>
            <a:rPr kumimoji="1" lang="ja-JP" altLang="en-US" sz="1600" b="1">
              <a:solidFill>
                <a:srgbClr val="FF0000"/>
              </a:solidFill>
              <a:latin typeface="ＭＳ Ｐゴシック" panose="020B0600070205080204" pitchFamily="50" charset="-128"/>
              <a:ea typeface="ＭＳ Ｐゴシック" panose="020B0600070205080204" pitchFamily="50" charset="-128"/>
            </a:rPr>
            <a:t>　</a:t>
          </a:r>
        </a:p>
      </xdr:txBody>
    </xdr:sp>
    <xdr:clientData/>
  </xdr:oneCellAnchor>
  <xdr:twoCellAnchor>
    <xdr:from>
      <xdr:col>85</xdr:col>
      <xdr:colOff>158750</xdr:colOff>
      <xdr:row>52</xdr:row>
      <xdr:rowOff>165100</xdr:rowOff>
    </xdr:from>
    <xdr:to>
      <xdr:col>93</xdr:col>
      <xdr:colOff>6350</xdr:colOff>
      <xdr:row>54</xdr:row>
      <xdr:rowOff>76200</xdr:rowOff>
    </xdr:to>
    <xdr:sp macro="" textlink="">
      <xdr:nvSpPr>
        <xdr:cNvPr id="289" name="正方形/長方形 288">
          <a:extLst>
            <a:ext uri="{FF2B5EF4-FFF2-40B4-BE49-F238E27FC236}">
              <a16:creationId xmlns:a16="http://schemas.microsoft.com/office/drawing/2014/main" id="{00000000-0008-0000-0300-000021010000}"/>
            </a:ext>
          </a:extLst>
        </xdr:cNvPr>
        <xdr:cNvSpPr/>
      </xdr:nvSpPr>
      <xdr:spPr>
        <a:xfrm>
          <a:off x="17970500" y="90805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85</xdr:col>
      <xdr:colOff>158750</xdr:colOff>
      <xdr:row>54</xdr:row>
      <xdr:rowOff>12700</xdr:rowOff>
    </xdr:from>
    <xdr:to>
      <xdr:col>93</xdr:col>
      <xdr:colOff>6350</xdr:colOff>
      <xdr:row>55</xdr:row>
      <xdr:rowOff>95250</xdr:rowOff>
    </xdr:to>
    <xdr:sp macro="" textlink="">
      <xdr:nvSpPr>
        <xdr:cNvPr id="290" name="正方形/長方形 289">
          <a:extLst>
            <a:ext uri="{FF2B5EF4-FFF2-40B4-BE49-F238E27FC236}">
              <a16:creationId xmlns:a16="http://schemas.microsoft.com/office/drawing/2014/main" id="{00000000-0008-0000-0300-000022010000}"/>
            </a:ext>
          </a:extLst>
        </xdr:cNvPr>
        <xdr:cNvSpPr/>
      </xdr:nvSpPr>
      <xdr:spPr>
        <a:xfrm>
          <a:off x="17970500" y="92710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82/86</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93</xdr:col>
      <xdr:colOff>133350</xdr:colOff>
      <xdr:row>52</xdr:row>
      <xdr:rowOff>165100</xdr:rowOff>
    </xdr:from>
    <xdr:to>
      <xdr:col>99</xdr:col>
      <xdr:colOff>146050</xdr:colOff>
      <xdr:row>54</xdr:row>
      <xdr:rowOff>76200</xdr:rowOff>
    </xdr:to>
    <xdr:sp macro="" textlink="">
      <xdr:nvSpPr>
        <xdr:cNvPr id="291" name="正方形/長方形 290">
          <a:extLst>
            <a:ext uri="{FF2B5EF4-FFF2-40B4-BE49-F238E27FC236}">
              <a16:creationId xmlns:a16="http://schemas.microsoft.com/office/drawing/2014/main" id="{00000000-0008-0000-0300-000023010000}"/>
            </a:ext>
          </a:extLst>
        </xdr:cNvPr>
        <xdr:cNvSpPr/>
      </xdr:nvSpPr>
      <xdr:spPr>
        <a:xfrm>
          <a:off x="19621500" y="9080500"/>
          <a:ext cx="127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93</xdr:col>
      <xdr:colOff>133350</xdr:colOff>
      <xdr:row>54</xdr:row>
      <xdr:rowOff>12700</xdr:rowOff>
    </xdr:from>
    <xdr:to>
      <xdr:col>99</xdr:col>
      <xdr:colOff>146050</xdr:colOff>
      <xdr:row>55</xdr:row>
      <xdr:rowOff>95250</xdr:rowOff>
    </xdr:to>
    <xdr:sp macro="" textlink="">
      <xdr:nvSpPr>
        <xdr:cNvPr id="292" name="正方形/長方形 291">
          <a:extLst>
            <a:ext uri="{FF2B5EF4-FFF2-40B4-BE49-F238E27FC236}">
              <a16:creationId xmlns:a16="http://schemas.microsoft.com/office/drawing/2014/main" id="{00000000-0008-0000-0300-000024010000}"/>
            </a:ext>
          </a:extLst>
        </xdr:cNvPr>
        <xdr:cNvSpPr/>
      </xdr:nvSpPr>
      <xdr:spPr>
        <a:xfrm>
          <a:off x="19621500" y="9271000"/>
          <a:ext cx="127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7.95</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100</xdr:col>
      <xdr:colOff>127000</xdr:colOff>
      <xdr:row>52</xdr:row>
      <xdr:rowOff>165100</xdr:rowOff>
    </xdr:from>
    <xdr:to>
      <xdr:col>106</xdr:col>
      <xdr:colOff>139700</xdr:colOff>
      <xdr:row>54</xdr:row>
      <xdr:rowOff>76200</xdr:rowOff>
    </xdr:to>
    <xdr:sp macro="" textlink="">
      <xdr:nvSpPr>
        <xdr:cNvPr id="293" name="正方形/長方形 292">
          <a:extLst>
            <a:ext uri="{FF2B5EF4-FFF2-40B4-BE49-F238E27FC236}">
              <a16:creationId xmlns:a16="http://schemas.microsoft.com/office/drawing/2014/main" id="{00000000-0008-0000-0300-000025010000}"/>
            </a:ext>
          </a:extLst>
        </xdr:cNvPr>
        <xdr:cNvSpPr/>
      </xdr:nvSpPr>
      <xdr:spPr>
        <a:xfrm>
          <a:off x="21082000" y="9080500"/>
          <a:ext cx="127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京都府平均</a:t>
          </a:r>
        </a:p>
      </xdr:txBody>
    </xdr:sp>
    <xdr:clientData/>
  </xdr:twoCellAnchor>
  <xdr:twoCellAnchor>
    <xdr:from>
      <xdr:col>100</xdr:col>
      <xdr:colOff>127000</xdr:colOff>
      <xdr:row>54</xdr:row>
      <xdr:rowOff>12700</xdr:rowOff>
    </xdr:from>
    <xdr:to>
      <xdr:col>106</xdr:col>
      <xdr:colOff>139700</xdr:colOff>
      <xdr:row>55</xdr:row>
      <xdr:rowOff>95250</xdr:rowOff>
    </xdr:to>
    <xdr:sp macro="" textlink="">
      <xdr:nvSpPr>
        <xdr:cNvPr id="294" name="正方形/長方形 293">
          <a:extLst>
            <a:ext uri="{FF2B5EF4-FFF2-40B4-BE49-F238E27FC236}">
              <a16:creationId xmlns:a16="http://schemas.microsoft.com/office/drawing/2014/main" id="{00000000-0008-0000-0300-000026010000}"/>
            </a:ext>
          </a:extLst>
        </xdr:cNvPr>
        <xdr:cNvSpPr/>
      </xdr:nvSpPr>
      <xdr:spPr>
        <a:xfrm>
          <a:off x="21082000" y="9271000"/>
          <a:ext cx="127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9.99</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61</xdr:col>
      <xdr:colOff>44450</xdr:colOff>
      <xdr:row>55</xdr:row>
      <xdr:rowOff>158750</xdr:rowOff>
    </xdr:from>
    <xdr:to>
      <xdr:col>85</xdr:col>
      <xdr:colOff>95250</xdr:colOff>
      <xdr:row>70</xdr:row>
      <xdr:rowOff>0</xdr:rowOff>
    </xdr:to>
    <xdr:sp macro="" textlink="">
      <xdr:nvSpPr>
        <xdr:cNvPr id="295" name="正方形/長方形 294">
          <a:extLst>
            <a:ext uri="{FF2B5EF4-FFF2-40B4-BE49-F238E27FC236}">
              <a16:creationId xmlns:a16="http://schemas.microsoft.com/office/drawing/2014/main" id="{00000000-0008-0000-0300-000027010000}"/>
            </a:ext>
          </a:extLst>
        </xdr:cNvPr>
        <xdr:cNvSpPr/>
      </xdr:nvSpPr>
      <xdr:spPr>
        <a:xfrm>
          <a:off x="12827000" y="9588500"/>
          <a:ext cx="5080000" cy="2413000"/>
        </a:xfrm>
        <a:prstGeom prst="rect">
          <a:avLst/>
        </a:prstGeom>
        <a:solidFill>
          <a:srgbClr val="FFFFC8"/>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86</xdr:col>
      <xdr:colOff>76200</xdr:colOff>
      <xdr:row>55</xdr:row>
      <xdr:rowOff>158750</xdr:rowOff>
    </xdr:from>
    <xdr:to>
      <xdr:col>115</xdr:col>
      <xdr:colOff>31750</xdr:colOff>
      <xdr:row>70</xdr:row>
      <xdr:rowOff>0</xdr:rowOff>
    </xdr:to>
    <xdr:sp macro="" textlink="">
      <xdr:nvSpPr>
        <xdr:cNvPr id="296" name="正方形/長方形 295">
          <a:extLst>
            <a:ext uri="{FF2B5EF4-FFF2-40B4-BE49-F238E27FC236}">
              <a16:creationId xmlns:a16="http://schemas.microsoft.com/office/drawing/2014/main" id="{00000000-0008-0000-0300-000028010000}"/>
            </a:ext>
          </a:extLst>
        </xdr:cNvPr>
        <xdr:cNvSpPr/>
      </xdr:nvSpPr>
      <xdr:spPr>
        <a:xfrm>
          <a:off x="18097500" y="9588500"/>
          <a:ext cx="6032500" cy="24130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86</xdr:col>
      <xdr:colOff>76200</xdr:colOff>
      <xdr:row>55</xdr:row>
      <xdr:rowOff>158750</xdr:rowOff>
    </xdr:from>
    <xdr:to>
      <xdr:col>104</xdr:col>
      <xdr:colOff>114300</xdr:colOff>
      <xdr:row>57</xdr:row>
      <xdr:rowOff>69850</xdr:rowOff>
    </xdr:to>
    <xdr:sp macro="" textlink="">
      <xdr:nvSpPr>
        <xdr:cNvPr id="297" name="正方形/長方形 296">
          <a:extLst>
            <a:ext uri="{FF2B5EF4-FFF2-40B4-BE49-F238E27FC236}">
              <a16:creationId xmlns:a16="http://schemas.microsoft.com/office/drawing/2014/main" id="{00000000-0008-0000-0300-000029010000}"/>
            </a:ext>
          </a:extLst>
        </xdr:cNvPr>
        <xdr:cNvSpPr/>
      </xdr:nvSpPr>
      <xdr:spPr>
        <a:xfrm>
          <a:off x="18097500" y="9588500"/>
          <a:ext cx="381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b"/>
        <a:lstStyle/>
        <a:p>
          <a:pPr algn="l"/>
          <a:r>
            <a:rPr kumimoji="1" lang="ja-JP" altLang="en-US" sz="1100" b="1" i="1">
              <a:solidFill>
                <a:srgbClr val="FF0000"/>
              </a:solidFill>
              <a:latin typeface="ＭＳ Ｐゴシック" panose="020B0600070205080204" pitchFamily="50" charset="-128"/>
              <a:ea typeface="ＭＳ Ｐゴシック" panose="020B0600070205080204" pitchFamily="50" charset="-128"/>
            </a:rPr>
            <a:t>人口</a:t>
          </a:r>
          <a:r>
            <a:rPr kumimoji="1" lang="en-US" altLang="ja-JP" sz="1100" b="1" i="1">
              <a:solidFill>
                <a:srgbClr val="FF0000"/>
              </a:solidFill>
              <a:latin typeface="ＭＳ Ｐゴシック" panose="020B0600070205080204" pitchFamily="50" charset="-128"/>
              <a:ea typeface="ＭＳ Ｐゴシック" panose="020B0600070205080204" pitchFamily="50" charset="-128"/>
            </a:rPr>
            <a:t>1,000</a:t>
          </a:r>
          <a:r>
            <a:rPr kumimoji="1" lang="ja-JP" altLang="en-US" sz="1100" b="1" i="1">
              <a:solidFill>
                <a:srgbClr val="FF0000"/>
              </a:solidFill>
              <a:latin typeface="ＭＳ Ｐゴシック" panose="020B0600070205080204" pitchFamily="50" charset="-128"/>
              <a:ea typeface="ＭＳ Ｐゴシック" panose="020B0600070205080204" pitchFamily="50" charset="-128"/>
            </a:rPr>
            <a:t>人当たり職員数の分析欄</a:t>
          </a:r>
        </a:p>
      </xdr:txBody>
    </xdr:sp>
    <xdr:clientData/>
  </xdr:twoCellAnchor>
  <xdr:twoCellAnchor>
    <xdr:from>
      <xdr:col>86</xdr:col>
      <xdr:colOff>203200</xdr:colOff>
      <xdr:row>57</xdr:row>
      <xdr:rowOff>133350</xdr:rowOff>
    </xdr:from>
    <xdr:to>
      <xdr:col>114</xdr:col>
      <xdr:colOff>114300</xdr:colOff>
      <xdr:row>69</xdr:row>
      <xdr:rowOff>107950</xdr:rowOff>
    </xdr:to>
    <xdr:sp macro="" textlink="" fLocksText="0">
      <xdr:nvSpPr>
        <xdr:cNvPr id="298" name="テキスト ボックス 297">
          <a:extLst>
            <a:ext uri="{FF2B5EF4-FFF2-40B4-BE49-F238E27FC236}">
              <a16:creationId xmlns:a16="http://schemas.microsoft.com/office/drawing/2014/main" id="{00000000-0008-0000-0300-00002A010000}"/>
            </a:ext>
          </a:extLst>
        </xdr:cNvPr>
        <xdr:cNvSpPr txBox="1"/>
      </xdr:nvSpPr>
      <xdr:spPr>
        <a:xfrm>
          <a:off x="18224500" y="9906000"/>
          <a:ext cx="5778500" cy="2032000"/>
        </a:xfrm>
        <a:prstGeom prst="rect">
          <a:avLst/>
        </a:prstGeom>
        <a:solidFill>
          <a:schemeClr val="lt1"/>
        </a:solidFill>
        <a:ln w="9525" cmpd="sng">
          <a:noFill/>
        </a:ln>
        <a:effectLst/>
        <a:extLst>
          <a:ext uri="{91240B29-F687-4F45-9708-019B960494DF}">
            <a14:hiddenLine xmlns:a14="http://schemas.microsoft.com/office/drawing/2010/main" w="9525" cmpd="sng">
              <a:solidFill>
                <a:schemeClr val="lt1">
                  <a:shade val="50000"/>
                </a:schemeClr>
              </a:solidFill>
            </a14:hiddenLine>
          </a:ext>
        </a:extLst>
      </xdr:spPr>
      <xdr:style>
        <a:lnRef idx="0">
          <a:scrgbClr r="0" g="0" b="0"/>
        </a:lnRef>
        <a:fillRef idx="0">
          <a:scrgbClr r="0" g="0" b="0"/>
        </a:fillRef>
        <a:effectRef idx="0">
          <a:scrgbClr r="0" g="0" b="0"/>
        </a:effectRef>
        <a:fontRef idx="minor">
          <a:schemeClr val="dk1"/>
        </a:fontRef>
      </xdr:style>
      <xdr:txBody>
        <a:bodyPr vertOverflow="clip" horzOverflow="clip" vert="horz" rtlCol="0" anchor="t"/>
        <a:lstStyle/>
        <a:p>
          <a:pPr eaLnBrk="1" fontAlgn="auto" latinLnBrk="0" hangingPunct="1"/>
          <a:r>
            <a:rPr kumimoji="1" lang="ja-JP" altLang="ja-JP" sz="1100" b="0" i="0" baseline="0">
              <a:solidFill>
                <a:schemeClr val="dk1"/>
              </a:solidFill>
              <a:effectLst/>
              <a:latin typeface="+mn-lt"/>
              <a:ea typeface="+mn-ea"/>
              <a:cs typeface="+mn-cs"/>
            </a:rPr>
            <a:t>　幼稚園、ごみ処理業務を直営で行うとともに、近隣２町の消防業務を受託していることから類似団体を上回る職員数となっている。</a:t>
          </a:r>
          <a:endParaRPr lang="ja-JP" altLang="ja-JP" sz="1400">
            <a:effectLst/>
          </a:endParaRPr>
        </a:p>
        <a:p>
          <a:pPr eaLnBrk="1" fontAlgn="auto" latinLnBrk="0" hangingPunct="1"/>
          <a:r>
            <a:rPr kumimoji="1" lang="ja-JP" altLang="ja-JP" sz="1100" b="0" i="0" baseline="0">
              <a:solidFill>
                <a:schemeClr val="dk1"/>
              </a:solidFill>
              <a:effectLst/>
              <a:latin typeface="+mn-lt"/>
              <a:ea typeface="+mn-ea"/>
              <a:cs typeface="+mn-cs"/>
            </a:rPr>
            <a:t>　民間委託の導入等により、引き続き適正な定員管理に努める。</a:t>
          </a:r>
          <a:endParaRPr lang="ja-JP" altLang="ja-JP" sz="1400">
            <a:effectLst/>
          </a:endParaRPr>
        </a:p>
      </xdr:txBody>
    </xdr:sp>
    <xdr:clientData/>
  </xdr:twoCellAnchor>
  <xdr:oneCellAnchor>
    <xdr:from>
      <xdr:col>61</xdr:col>
      <xdr:colOff>6350</xdr:colOff>
      <xdr:row>54</xdr:row>
      <xdr:rowOff>139700</xdr:rowOff>
    </xdr:from>
    <xdr:ext cx="349839" cy="225703"/>
    <xdr:sp macro="" textlink="">
      <xdr:nvSpPr>
        <xdr:cNvPr id="299" name="テキスト ボックス 298">
          <a:extLst>
            <a:ext uri="{FF2B5EF4-FFF2-40B4-BE49-F238E27FC236}">
              <a16:creationId xmlns:a16="http://schemas.microsoft.com/office/drawing/2014/main" id="{00000000-0008-0000-0300-00002B010000}"/>
            </a:ext>
          </a:extLst>
        </xdr:cNvPr>
        <xdr:cNvSpPr txBox="1"/>
      </xdr:nvSpPr>
      <xdr:spPr>
        <a:xfrm>
          <a:off x="12788900" y="9398000"/>
          <a:ext cx="349839"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r>
            <a:rPr kumimoji="1" lang="ja-JP" altLang="en-US" sz="800">
              <a:latin typeface="ＭＳ Ｐゴシック" panose="020B0600070205080204" pitchFamily="50" charset="-128"/>
              <a:ea typeface="ＭＳ Ｐゴシック" panose="020B0600070205080204" pitchFamily="50" charset="-128"/>
            </a:rPr>
            <a:t>人</a:t>
          </a:r>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61</xdr:col>
      <xdr:colOff>44450</xdr:colOff>
      <xdr:row>70</xdr:row>
      <xdr:rowOff>0</xdr:rowOff>
    </xdr:from>
    <xdr:to>
      <xdr:col>85</xdr:col>
      <xdr:colOff>95250</xdr:colOff>
      <xdr:row>70</xdr:row>
      <xdr:rowOff>0</xdr:rowOff>
    </xdr:to>
    <xdr:cxnSp macro="">
      <xdr:nvCxnSpPr>
        <xdr:cNvPr id="300" name="直線コネクタ 299">
          <a:extLst>
            <a:ext uri="{FF2B5EF4-FFF2-40B4-BE49-F238E27FC236}">
              <a16:creationId xmlns:a16="http://schemas.microsoft.com/office/drawing/2014/main" id="{00000000-0008-0000-0300-00002C010000}"/>
            </a:ext>
          </a:extLst>
        </xdr:cNvPr>
        <xdr:cNvCxnSpPr/>
      </xdr:nvCxnSpPr>
      <xdr:spPr>
        <a:xfrm>
          <a:off x="12827000" y="12001500"/>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57</xdr:col>
      <xdr:colOff>120650</xdr:colOff>
      <xdr:row>69</xdr:row>
      <xdr:rowOff>29227</xdr:rowOff>
    </xdr:from>
    <xdr:ext cx="762000" cy="259045"/>
    <xdr:sp macro="" textlink="">
      <xdr:nvSpPr>
        <xdr:cNvPr id="301" name="テキスト ボックス 300">
          <a:extLst>
            <a:ext uri="{FF2B5EF4-FFF2-40B4-BE49-F238E27FC236}">
              <a16:creationId xmlns:a16="http://schemas.microsoft.com/office/drawing/2014/main" id="{00000000-0008-0000-0300-00002D010000}"/>
            </a:ext>
          </a:extLst>
        </xdr:cNvPr>
        <xdr:cNvSpPr txBox="1"/>
      </xdr:nvSpPr>
      <xdr:spPr>
        <a:xfrm>
          <a:off x="12065000" y="118592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14.00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61</xdr:col>
      <xdr:colOff>44450</xdr:colOff>
      <xdr:row>67</xdr:row>
      <xdr:rowOff>112183</xdr:rowOff>
    </xdr:from>
    <xdr:to>
      <xdr:col>85</xdr:col>
      <xdr:colOff>95250</xdr:colOff>
      <xdr:row>67</xdr:row>
      <xdr:rowOff>112183</xdr:rowOff>
    </xdr:to>
    <xdr:cxnSp macro="">
      <xdr:nvCxnSpPr>
        <xdr:cNvPr id="302" name="直線コネクタ 301">
          <a:extLst>
            <a:ext uri="{FF2B5EF4-FFF2-40B4-BE49-F238E27FC236}">
              <a16:creationId xmlns:a16="http://schemas.microsoft.com/office/drawing/2014/main" id="{00000000-0008-0000-0300-00002E010000}"/>
            </a:ext>
          </a:extLst>
        </xdr:cNvPr>
        <xdr:cNvCxnSpPr/>
      </xdr:nvCxnSpPr>
      <xdr:spPr>
        <a:xfrm>
          <a:off x="12827000" y="11599333"/>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57</xdr:col>
      <xdr:colOff>120650</xdr:colOff>
      <xdr:row>66</xdr:row>
      <xdr:rowOff>141410</xdr:rowOff>
    </xdr:from>
    <xdr:ext cx="762000" cy="259045"/>
    <xdr:sp macro="" textlink="">
      <xdr:nvSpPr>
        <xdr:cNvPr id="303" name="テキスト ボックス 302">
          <a:extLst>
            <a:ext uri="{FF2B5EF4-FFF2-40B4-BE49-F238E27FC236}">
              <a16:creationId xmlns:a16="http://schemas.microsoft.com/office/drawing/2014/main" id="{00000000-0008-0000-0300-00002F010000}"/>
            </a:ext>
          </a:extLst>
        </xdr:cNvPr>
        <xdr:cNvSpPr txBox="1"/>
      </xdr:nvSpPr>
      <xdr:spPr>
        <a:xfrm>
          <a:off x="12065000" y="11457110"/>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12.00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61</xdr:col>
      <xdr:colOff>44450</xdr:colOff>
      <xdr:row>65</xdr:row>
      <xdr:rowOff>52917</xdr:rowOff>
    </xdr:from>
    <xdr:to>
      <xdr:col>85</xdr:col>
      <xdr:colOff>95250</xdr:colOff>
      <xdr:row>65</xdr:row>
      <xdr:rowOff>52917</xdr:rowOff>
    </xdr:to>
    <xdr:cxnSp macro="">
      <xdr:nvCxnSpPr>
        <xdr:cNvPr id="304" name="直線コネクタ 303">
          <a:extLst>
            <a:ext uri="{FF2B5EF4-FFF2-40B4-BE49-F238E27FC236}">
              <a16:creationId xmlns:a16="http://schemas.microsoft.com/office/drawing/2014/main" id="{00000000-0008-0000-0300-000030010000}"/>
            </a:ext>
          </a:extLst>
        </xdr:cNvPr>
        <xdr:cNvCxnSpPr/>
      </xdr:nvCxnSpPr>
      <xdr:spPr>
        <a:xfrm>
          <a:off x="12827000" y="11197167"/>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57</xdr:col>
      <xdr:colOff>120650</xdr:colOff>
      <xdr:row>64</xdr:row>
      <xdr:rowOff>82144</xdr:rowOff>
    </xdr:from>
    <xdr:ext cx="762000" cy="259045"/>
    <xdr:sp macro="" textlink="">
      <xdr:nvSpPr>
        <xdr:cNvPr id="305" name="テキスト ボックス 304">
          <a:extLst>
            <a:ext uri="{FF2B5EF4-FFF2-40B4-BE49-F238E27FC236}">
              <a16:creationId xmlns:a16="http://schemas.microsoft.com/office/drawing/2014/main" id="{00000000-0008-0000-0300-000031010000}"/>
            </a:ext>
          </a:extLst>
        </xdr:cNvPr>
        <xdr:cNvSpPr txBox="1"/>
      </xdr:nvSpPr>
      <xdr:spPr>
        <a:xfrm>
          <a:off x="12065000" y="11054944"/>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61</xdr:col>
      <xdr:colOff>44450</xdr:colOff>
      <xdr:row>62</xdr:row>
      <xdr:rowOff>165100</xdr:rowOff>
    </xdr:from>
    <xdr:to>
      <xdr:col>85</xdr:col>
      <xdr:colOff>95250</xdr:colOff>
      <xdr:row>62</xdr:row>
      <xdr:rowOff>165100</xdr:rowOff>
    </xdr:to>
    <xdr:cxnSp macro="">
      <xdr:nvCxnSpPr>
        <xdr:cNvPr id="306" name="直線コネクタ 305">
          <a:extLst>
            <a:ext uri="{FF2B5EF4-FFF2-40B4-BE49-F238E27FC236}">
              <a16:creationId xmlns:a16="http://schemas.microsoft.com/office/drawing/2014/main" id="{00000000-0008-0000-0300-000032010000}"/>
            </a:ext>
          </a:extLst>
        </xdr:cNvPr>
        <xdr:cNvCxnSpPr/>
      </xdr:nvCxnSpPr>
      <xdr:spPr>
        <a:xfrm>
          <a:off x="12827000" y="10795000"/>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57</xdr:col>
      <xdr:colOff>120650</xdr:colOff>
      <xdr:row>62</xdr:row>
      <xdr:rowOff>22877</xdr:rowOff>
    </xdr:from>
    <xdr:ext cx="762000" cy="259045"/>
    <xdr:sp macro="" textlink="">
      <xdr:nvSpPr>
        <xdr:cNvPr id="307" name="テキスト ボックス 306">
          <a:extLst>
            <a:ext uri="{FF2B5EF4-FFF2-40B4-BE49-F238E27FC236}">
              <a16:creationId xmlns:a16="http://schemas.microsoft.com/office/drawing/2014/main" id="{00000000-0008-0000-0300-000033010000}"/>
            </a:ext>
          </a:extLst>
        </xdr:cNvPr>
        <xdr:cNvSpPr txBox="1"/>
      </xdr:nvSpPr>
      <xdr:spPr>
        <a:xfrm>
          <a:off x="12065000" y="106527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8.00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61</xdr:col>
      <xdr:colOff>44450</xdr:colOff>
      <xdr:row>60</xdr:row>
      <xdr:rowOff>105833</xdr:rowOff>
    </xdr:from>
    <xdr:to>
      <xdr:col>85</xdr:col>
      <xdr:colOff>95250</xdr:colOff>
      <xdr:row>60</xdr:row>
      <xdr:rowOff>105833</xdr:rowOff>
    </xdr:to>
    <xdr:cxnSp macro="">
      <xdr:nvCxnSpPr>
        <xdr:cNvPr id="308" name="直線コネクタ 307">
          <a:extLst>
            <a:ext uri="{FF2B5EF4-FFF2-40B4-BE49-F238E27FC236}">
              <a16:creationId xmlns:a16="http://schemas.microsoft.com/office/drawing/2014/main" id="{00000000-0008-0000-0300-000034010000}"/>
            </a:ext>
          </a:extLst>
        </xdr:cNvPr>
        <xdr:cNvCxnSpPr/>
      </xdr:nvCxnSpPr>
      <xdr:spPr>
        <a:xfrm>
          <a:off x="12827000" y="10392833"/>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57</xdr:col>
      <xdr:colOff>120650</xdr:colOff>
      <xdr:row>59</xdr:row>
      <xdr:rowOff>135060</xdr:rowOff>
    </xdr:from>
    <xdr:ext cx="762000" cy="259045"/>
    <xdr:sp macro="" textlink="">
      <xdr:nvSpPr>
        <xdr:cNvPr id="309" name="テキスト ボックス 308">
          <a:extLst>
            <a:ext uri="{FF2B5EF4-FFF2-40B4-BE49-F238E27FC236}">
              <a16:creationId xmlns:a16="http://schemas.microsoft.com/office/drawing/2014/main" id="{00000000-0008-0000-0300-000035010000}"/>
            </a:ext>
          </a:extLst>
        </xdr:cNvPr>
        <xdr:cNvSpPr txBox="1"/>
      </xdr:nvSpPr>
      <xdr:spPr>
        <a:xfrm>
          <a:off x="12065000" y="10250610"/>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6.00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61</xdr:col>
      <xdr:colOff>44450</xdr:colOff>
      <xdr:row>58</xdr:row>
      <xdr:rowOff>46567</xdr:rowOff>
    </xdr:from>
    <xdr:to>
      <xdr:col>85</xdr:col>
      <xdr:colOff>95250</xdr:colOff>
      <xdr:row>58</xdr:row>
      <xdr:rowOff>46567</xdr:rowOff>
    </xdr:to>
    <xdr:cxnSp macro="">
      <xdr:nvCxnSpPr>
        <xdr:cNvPr id="310" name="直線コネクタ 309">
          <a:extLst>
            <a:ext uri="{FF2B5EF4-FFF2-40B4-BE49-F238E27FC236}">
              <a16:creationId xmlns:a16="http://schemas.microsoft.com/office/drawing/2014/main" id="{00000000-0008-0000-0300-000036010000}"/>
            </a:ext>
          </a:extLst>
        </xdr:cNvPr>
        <xdr:cNvCxnSpPr/>
      </xdr:nvCxnSpPr>
      <xdr:spPr>
        <a:xfrm>
          <a:off x="12827000" y="9990667"/>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57</xdr:col>
      <xdr:colOff>120650</xdr:colOff>
      <xdr:row>57</xdr:row>
      <xdr:rowOff>75794</xdr:rowOff>
    </xdr:from>
    <xdr:ext cx="762000" cy="259045"/>
    <xdr:sp macro="" textlink="">
      <xdr:nvSpPr>
        <xdr:cNvPr id="311" name="テキスト ボックス 310">
          <a:extLst>
            <a:ext uri="{FF2B5EF4-FFF2-40B4-BE49-F238E27FC236}">
              <a16:creationId xmlns:a16="http://schemas.microsoft.com/office/drawing/2014/main" id="{00000000-0008-0000-0300-000037010000}"/>
            </a:ext>
          </a:extLst>
        </xdr:cNvPr>
        <xdr:cNvSpPr txBox="1"/>
      </xdr:nvSpPr>
      <xdr:spPr>
        <a:xfrm>
          <a:off x="12065000" y="9848444"/>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4.00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61</xdr:col>
      <xdr:colOff>44450</xdr:colOff>
      <xdr:row>55</xdr:row>
      <xdr:rowOff>158750</xdr:rowOff>
    </xdr:from>
    <xdr:to>
      <xdr:col>85</xdr:col>
      <xdr:colOff>95250</xdr:colOff>
      <xdr:row>55</xdr:row>
      <xdr:rowOff>158750</xdr:rowOff>
    </xdr:to>
    <xdr:cxnSp macro="">
      <xdr:nvCxnSpPr>
        <xdr:cNvPr id="312" name="直線コネクタ 311">
          <a:extLst>
            <a:ext uri="{FF2B5EF4-FFF2-40B4-BE49-F238E27FC236}">
              <a16:creationId xmlns:a16="http://schemas.microsoft.com/office/drawing/2014/main" id="{00000000-0008-0000-0300-000038010000}"/>
            </a:ext>
          </a:extLst>
        </xdr:cNvPr>
        <xdr:cNvCxnSpPr/>
      </xdr:nvCxnSpPr>
      <xdr:spPr>
        <a:xfrm>
          <a:off x="12827000" y="9588500"/>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57</xdr:col>
      <xdr:colOff>120650</xdr:colOff>
      <xdr:row>55</xdr:row>
      <xdr:rowOff>16527</xdr:rowOff>
    </xdr:from>
    <xdr:ext cx="762000" cy="259045"/>
    <xdr:sp macro="" textlink="">
      <xdr:nvSpPr>
        <xdr:cNvPr id="313" name="テキスト ボックス 312">
          <a:extLst>
            <a:ext uri="{FF2B5EF4-FFF2-40B4-BE49-F238E27FC236}">
              <a16:creationId xmlns:a16="http://schemas.microsoft.com/office/drawing/2014/main" id="{00000000-0008-0000-0300-000039010000}"/>
            </a:ext>
          </a:extLst>
        </xdr:cNvPr>
        <xdr:cNvSpPr txBox="1"/>
      </xdr:nvSpPr>
      <xdr:spPr>
        <a:xfrm>
          <a:off x="12065000" y="94462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61</xdr:col>
      <xdr:colOff>44450</xdr:colOff>
      <xdr:row>55</xdr:row>
      <xdr:rowOff>158750</xdr:rowOff>
    </xdr:from>
    <xdr:to>
      <xdr:col>85</xdr:col>
      <xdr:colOff>95250</xdr:colOff>
      <xdr:row>70</xdr:row>
      <xdr:rowOff>0</xdr:rowOff>
    </xdr:to>
    <xdr:sp macro="" textlink="">
      <xdr:nvSpPr>
        <xdr:cNvPr id="314" name="定員管理の状況グラフ枠">
          <a:extLst>
            <a:ext uri="{FF2B5EF4-FFF2-40B4-BE49-F238E27FC236}">
              <a16:creationId xmlns:a16="http://schemas.microsoft.com/office/drawing/2014/main" id="{00000000-0008-0000-0300-00003A010000}"/>
            </a:ext>
          </a:extLst>
        </xdr:cNvPr>
        <xdr:cNvSpPr/>
      </xdr:nvSpPr>
      <xdr:spPr>
        <a:xfrm>
          <a:off x="12827000" y="9588500"/>
          <a:ext cx="5080000" cy="2413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81</xdr:col>
      <xdr:colOff>44450</xdr:colOff>
      <xdr:row>58</xdr:row>
      <xdr:rowOff>18415</xdr:rowOff>
    </xdr:from>
    <xdr:to>
      <xdr:col>81</xdr:col>
      <xdr:colOff>44450</xdr:colOff>
      <xdr:row>66</xdr:row>
      <xdr:rowOff>156951</xdr:rowOff>
    </xdr:to>
    <xdr:cxnSp macro="">
      <xdr:nvCxnSpPr>
        <xdr:cNvPr id="315" name="直線コネクタ 314">
          <a:extLst>
            <a:ext uri="{FF2B5EF4-FFF2-40B4-BE49-F238E27FC236}">
              <a16:creationId xmlns:a16="http://schemas.microsoft.com/office/drawing/2014/main" id="{00000000-0008-0000-0300-00003B010000}"/>
            </a:ext>
          </a:extLst>
        </xdr:cNvPr>
        <xdr:cNvCxnSpPr/>
      </xdr:nvCxnSpPr>
      <xdr:spPr>
        <a:xfrm flipV="1">
          <a:off x="17018000" y="9962515"/>
          <a:ext cx="0" cy="1510136"/>
        </a:xfrm>
        <a:prstGeom prst="line">
          <a:avLst/>
        </a:prstGeom>
        <a:ln w="6350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81</xdr:col>
      <xdr:colOff>133350</xdr:colOff>
      <xdr:row>66</xdr:row>
      <xdr:rowOff>129028</xdr:rowOff>
    </xdr:from>
    <xdr:ext cx="762000" cy="259045"/>
    <xdr:sp macro="" textlink="">
      <xdr:nvSpPr>
        <xdr:cNvPr id="316" name="定員管理の状況最小値テキスト">
          <a:extLst>
            <a:ext uri="{FF2B5EF4-FFF2-40B4-BE49-F238E27FC236}">
              <a16:creationId xmlns:a16="http://schemas.microsoft.com/office/drawing/2014/main" id="{00000000-0008-0000-0300-00003C010000}"/>
            </a:ext>
          </a:extLst>
        </xdr:cNvPr>
        <xdr:cNvSpPr txBox="1"/>
      </xdr:nvSpPr>
      <xdr:spPr>
        <a:xfrm>
          <a:off x="17106900" y="11444728"/>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11.37</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80</xdr:col>
      <xdr:colOff>165100</xdr:colOff>
      <xdr:row>66</xdr:row>
      <xdr:rowOff>156951</xdr:rowOff>
    </xdr:from>
    <xdr:to>
      <xdr:col>81</xdr:col>
      <xdr:colOff>133350</xdr:colOff>
      <xdr:row>66</xdr:row>
      <xdr:rowOff>156951</xdr:rowOff>
    </xdr:to>
    <xdr:cxnSp macro="">
      <xdr:nvCxnSpPr>
        <xdr:cNvPr id="317" name="直線コネクタ 316">
          <a:extLst>
            <a:ext uri="{FF2B5EF4-FFF2-40B4-BE49-F238E27FC236}">
              <a16:creationId xmlns:a16="http://schemas.microsoft.com/office/drawing/2014/main" id="{00000000-0008-0000-0300-00003D010000}"/>
            </a:ext>
          </a:extLst>
        </xdr:cNvPr>
        <xdr:cNvCxnSpPr/>
      </xdr:nvCxnSpPr>
      <xdr:spPr>
        <a:xfrm>
          <a:off x="16929100" y="11472651"/>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81</xdr:col>
      <xdr:colOff>133350</xdr:colOff>
      <xdr:row>56</xdr:row>
      <xdr:rowOff>104792</xdr:rowOff>
    </xdr:from>
    <xdr:ext cx="762000" cy="259045"/>
    <xdr:sp macro="" textlink="">
      <xdr:nvSpPr>
        <xdr:cNvPr id="318" name="定員管理の状況最大値テキスト">
          <a:extLst>
            <a:ext uri="{FF2B5EF4-FFF2-40B4-BE49-F238E27FC236}">
              <a16:creationId xmlns:a16="http://schemas.microsoft.com/office/drawing/2014/main" id="{00000000-0008-0000-0300-00003E010000}"/>
            </a:ext>
          </a:extLst>
        </xdr:cNvPr>
        <xdr:cNvSpPr txBox="1"/>
      </xdr:nvSpPr>
      <xdr:spPr>
        <a:xfrm>
          <a:off x="17106900" y="9705992"/>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3.86</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80</xdr:col>
      <xdr:colOff>165100</xdr:colOff>
      <xdr:row>58</xdr:row>
      <xdr:rowOff>18415</xdr:rowOff>
    </xdr:from>
    <xdr:to>
      <xdr:col>81</xdr:col>
      <xdr:colOff>133350</xdr:colOff>
      <xdr:row>58</xdr:row>
      <xdr:rowOff>18415</xdr:rowOff>
    </xdr:to>
    <xdr:cxnSp macro="">
      <xdr:nvCxnSpPr>
        <xdr:cNvPr id="319" name="直線コネクタ 318">
          <a:extLst>
            <a:ext uri="{FF2B5EF4-FFF2-40B4-BE49-F238E27FC236}">
              <a16:creationId xmlns:a16="http://schemas.microsoft.com/office/drawing/2014/main" id="{00000000-0008-0000-0300-00003F010000}"/>
            </a:ext>
          </a:extLst>
        </xdr:cNvPr>
        <xdr:cNvCxnSpPr/>
      </xdr:nvCxnSpPr>
      <xdr:spPr>
        <a:xfrm>
          <a:off x="16929100" y="9962515"/>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77</xdr:col>
      <xdr:colOff>44450</xdr:colOff>
      <xdr:row>63</xdr:row>
      <xdr:rowOff>130387</xdr:rowOff>
    </xdr:from>
    <xdr:to>
      <xdr:col>81</xdr:col>
      <xdr:colOff>44450</xdr:colOff>
      <xdr:row>63</xdr:row>
      <xdr:rowOff>140441</xdr:rowOff>
    </xdr:to>
    <xdr:cxnSp macro="">
      <xdr:nvCxnSpPr>
        <xdr:cNvPr id="320" name="直線コネクタ 319">
          <a:extLst>
            <a:ext uri="{FF2B5EF4-FFF2-40B4-BE49-F238E27FC236}">
              <a16:creationId xmlns:a16="http://schemas.microsoft.com/office/drawing/2014/main" id="{00000000-0008-0000-0300-000040010000}"/>
            </a:ext>
          </a:extLst>
        </xdr:cNvPr>
        <xdr:cNvCxnSpPr/>
      </xdr:nvCxnSpPr>
      <xdr:spPr>
        <a:xfrm flipV="1">
          <a:off x="16179800" y="10931737"/>
          <a:ext cx="838200" cy="10054"/>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81</xdr:col>
      <xdr:colOff>133350</xdr:colOff>
      <xdr:row>59</xdr:row>
      <xdr:rowOff>117809</xdr:rowOff>
    </xdr:from>
    <xdr:ext cx="762000" cy="259045"/>
    <xdr:sp macro="" textlink="">
      <xdr:nvSpPr>
        <xdr:cNvPr id="321" name="定員管理の状況平均値テキスト">
          <a:extLst>
            <a:ext uri="{FF2B5EF4-FFF2-40B4-BE49-F238E27FC236}">
              <a16:creationId xmlns:a16="http://schemas.microsoft.com/office/drawing/2014/main" id="{00000000-0008-0000-0300-000041010000}"/>
            </a:ext>
          </a:extLst>
        </xdr:cNvPr>
        <xdr:cNvSpPr txBox="1"/>
      </xdr:nvSpPr>
      <xdr:spPr>
        <a:xfrm>
          <a:off x="17106900" y="10233359"/>
          <a:ext cx="762000"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6.23</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80</xdr:col>
      <xdr:colOff>203200</xdr:colOff>
      <xdr:row>60</xdr:row>
      <xdr:rowOff>101282</xdr:rowOff>
    </xdr:from>
    <xdr:to>
      <xdr:col>81</xdr:col>
      <xdr:colOff>95250</xdr:colOff>
      <xdr:row>61</xdr:row>
      <xdr:rowOff>31432</xdr:rowOff>
    </xdr:to>
    <xdr:sp macro="" textlink="">
      <xdr:nvSpPr>
        <xdr:cNvPr id="322" name="フローチャート: 判断 321">
          <a:extLst>
            <a:ext uri="{FF2B5EF4-FFF2-40B4-BE49-F238E27FC236}">
              <a16:creationId xmlns:a16="http://schemas.microsoft.com/office/drawing/2014/main" id="{00000000-0008-0000-0300-000042010000}"/>
            </a:ext>
          </a:extLst>
        </xdr:cNvPr>
        <xdr:cNvSpPr/>
      </xdr:nvSpPr>
      <xdr:spPr>
        <a:xfrm>
          <a:off x="16967200" y="10388282"/>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72</xdr:col>
      <xdr:colOff>203200</xdr:colOff>
      <xdr:row>62</xdr:row>
      <xdr:rowOff>163089</xdr:rowOff>
    </xdr:from>
    <xdr:to>
      <xdr:col>77</xdr:col>
      <xdr:colOff>44450</xdr:colOff>
      <xdr:row>63</xdr:row>
      <xdr:rowOff>140441</xdr:rowOff>
    </xdr:to>
    <xdr:cxnSp macro="">
      <xdr:nvCxnSpPr>
        <xdr:cNvPr id="323" name="直線コネクタ 322">
          <a:extLst>
            <a:ext uri="{FF2B5EF4-FFF2-40B4-BE49-F238E27FC236}">
              <a16:creationId xmlns:a16="http://schemas.microsoft.com/office/drawing/2014/main" id="{00000000-0008-0000-0300-000043010000}"/>
            </a:ext>
          </a:extLst>
        </xdr:cNvPr>
        <xdr:cNvCxnSpPr/>
      </xdr:nvCxnSpPr>
      <xdr:spPr>
        <a:xfrm>
          <a:off x="15290800" y="10792989"/>
          <a:ext cx="889000" cy="148802"/>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76</xdr:col>
      <xdr:colOff>203200</xdr:colOff>
      <xdr:row>60</xdr:row>
      <xdr:rowOff>95250</xdr:rowOff>
    </xdr:from>
    <xdr:to>
      <xdr:col>77</xdr:col>
      <xdr:colOff>95250</xdr:colOff>
      <xdr:row>61</xdr:row>
      <xdr:rowOff>25400</xdr:rowOff>
    </xdr:to>
    <xdr:sp macro="" textlink="">
      <xdr:nvSpPr>
        <xdr:cNvPr id="324" name="フローチャート: 判断 323">
          <a:extLst>
            <a:ext uri="{FF2B5EF4-FFF2-40B4-BE49-F238E27FC236}">
              <a16:creationId xmlns:a16="http://schemas.microsoft.com/office/drawing/2014/main" id="{00000000-0008-0000-0300-000044010000}"/>
            </a:ext>
          </a:extLst>
        </xdr:cNvPr>
        <xdr:cNvSpPr/>
      </xdr:nvSpPr>
      <xdr:spPr>
        <a:xfrm>
          <a:off x="16129000" y="1038225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75</xdr:col>
      <xdr:colOff>82550</xdr:colOff>
      <xdr:row>59</xdr:row>
      <xdr:rowOff>35577</xdr:rowOff>
    </xdr:from>
    <xdr:ext cx="736600" cy="259045"/>
    <xdr:sp macro="" textlink="">
      <xdr:nvSpPr>
        <xdr:cNvPr id="325" name="テキスト ボックス 324">
          <a:extLst>
            <a:ext uri="{FF2B5EF4-FFF2-40B4-BE49-F238E27FC236}">
              <a16:creationId xmlns:a16="http://schemas.microsoft.com/office/drawing/2014/main" id="{00000000-0008-0000-0300-000045010000}"/>
            </a:ext>
          </a:extLst>
        </xdr:cNvPr>
        <xdr:cNvSpPr txBox="1"/>
      </xdr:nvSpPr>
      <xdr:spPr>
        <a:xfrm>
          <a:off x="15798800" y="10151127"/>
          <a:ext cx="7366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6.20</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68</xdr:col>
      <xdr:colOff>152400</xdr:colOff>
      <xdr:row>62</xdr:row>
      <xdr:rowOff>163089</xdr:rowOff>
    </xdr:from>
    <xdr:to>
      <xdr:col>72</xdr:col>
      <xdr:colOff>203200</xdr:colOff>
      <xdr:row>63</xdr:row>
      <xdr:rowOff>25823</xdr:rowOff>
    </xdr:to>
    <xdr:cxnSp macro="">
      <xdr:nvCxnSpPr>
        <xdr:cNvPr id="326" name="直線コネクタ 325">
          <a:extLst>
            <a:ext uri="{FF2B5EF4-FFF2-40B4-BE49-F238E27FC236}">
              <a16:creationId xmlns:a16="http://schemas.microsoft.com/office/drawing/2014/main" id="{00000000-0008-0000-0300-000046010000}"/>
            </a:ext>
          </a:extLst>
        </xdr:cNvPr>
        <xdr:cNvCxnSpPr/>
      </xdr:nvCxnSpPr>
      <xdr:spPr>
        <a:xfrm flipV="1">
          <a:off x="14401800" y="10792989"/>
          <a:ext cx="889000" cy="34184"/>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72</xdr:col>
      <xdr:colOff>152400</xdr:colOff>
      <xdr:row>60</xdr:row>
      <xdr:rowOff>103294</xdr:rowOff>
    </xdr:from>
    <xdr:to>
      <xdr:col>73</xdr:col>
      <xdr:colOff>44450</xdr:colOff>
      <xdr:row>61</xdr:row>
      <xdr:rowOff>33444</xdr:rowOff>
    </xdr:to>
    <xdr:sp macro="" textlink="">
      <xdr:nvSpPr>
        <xdr:cNvPr id="327" name="フローチャート: 判断 326">
          <a:extLst>
            <a:ext uri="{FF2B5EF4-FFF2-40B4-BE49-F238E27FC236}">
              <a16:creationId xmlns:a16="http://schemas.microsoft.com/office/drawing/2014/main" id="{00000000-0008-0000-0300-000047010000}"/>
            </a:ext>
          </a:extLst>
        </xdr:cNvPr>
        <xdr:cNvSpPr/>
      </xdr:nvSpPr>
      <xdr:spPr>
        <a:xfrm>
          <a:off x="15240000" y="10390294"/>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71</xdr:col>
      <xdr:colOff>31750</xdr:colOff>
      <xdr:row>59</xdr:row>
      <xdr:rowOff>43621</xdr:rowOff>
    </xdr:from>
    <xdr:ext cx="762000" cy="259045"/>
    <xdr:sp macro="" textlink="">
      <xdr:nvSpPr>
        <xdr:cNvPr id="328" name="テキスト ボックス 327">
          <a:extLst>
            <a:ext uri="{FF2B5EF4-FFF2-40B4-BE49-F238E27FC236}">
              <a16:creationId xmlns:a16="http://schemas.microsoft.com/office/drawing/2014/main" id="{00000000-0008-0000-0300-000048010000}"/>
            </a:ext>
          </a:extLst>
        </xdr:cNvPr>
        <xdr:cNvSpPr txBox="1"/>
      </xdr:nvSpPr>
      <xdr:spPr>
        <a:xfrm>
          <a:off x="14909800" y="10159171"/>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6.24</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64</xdr:col>
      <xdr:colOff>101600</xdr:colOff>
      <xdr:row>62</xdr:row>
      <xdr:rowOff>169121</xdr:rowOff>
    </xdr:from>
    <xdr:to>
      <xdr:col>68</xdr:col>
      <xdr:colOff>152400</xdr:colOff>
      <xdr:row>63</xdr:row>
      <xdr:rowOff>25823</xdr:rowOff>
    </xdr:to>
    <xdr:cxnSp macro="">
      <xdr:nvCxnSpPr>
        <xdr:cNvPr id="329" name="直線コネクタ 328">
          <a:extLst>
            <a:ext uri="{FF2B5EF4-FFF2-40B4-BE49-F238E27FC236}">
              <a16:creationId xmlns:a16="http://schemas.microsoft.com/office/drawing/2014/main" id="{00000000-0008-0000-0300-000049010000}"/>
            </a:ext>
          </a:extLst>
        </xdr:cNvPr>
        <xdr:cNvCxnSpPr/>
      </xdr:nvCxnSpPr>
      <xdr:spPr>
        <a:xfrm>
          <a:off x="13512800" y="10799021"/>
          <a:ext cx="889000" cy="28152"/>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68</xdr:col>
      <xdr:colOff>101600</xdr:colOff>
      <xdr:row>60</xdr:row>
      <xdr:rowOff>79163</xdr:rowOff>
    </xdr:from>
    <xdr:to>
      <xdr:col>68</xdr:col>
      <xdr:colOff>203200</xdr:colOff>
      <xdr:row>61</xdr:row>
      <xdr:rowOff>9313</xdr:rowOff>
    </xdr:to>
    <xdr:sp macro="" textlink="">
      <xdr:nvSpPr>
        <xdr:cNvPr id="330" name="フローチャート: 判断 329">
          <a:extLst>
            <a:ext uri="{FF2B5EF4-FFF2-40B4-BE49-F238E27FC236}">
              <a16:creationId xmlns:a16="http://schemas.microsoft.com/office/drawing/2014/main" id="{00000000-0008-0000-0300-00004A010000}"/>
            </a:ext>
          </a:extLst>
        </xdr:cNvPr>
        <xdr:cNvSpPr/>
      </xdr:nvSpPr>
      <xdr:spPr>
        <a:xfrm>
          <a:off x="14351000" y="10366163"/>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66</xdr:col>
      <xdr:colOff>190500</xdr:colOff>
      <xdr:row>59</xdr:row>
      <xdr:rowOff>19490</xdr:rowOff>
    </xdr:from>
    <xdr:ext cx="762000" cy="259045"/>
    <xdr:sp macro="" textlink="">
      <xdr:nvSpPr>
        <xdr:cNvPr id="331" name="テキスト ボックス 330">
          <a:extLst>
            <a:ext uri="{FF2B5EF4-FFF2-40B4-BE49-F238E27FC236}">
              <a16:creationId xmlns:a16="http://schemas.microsoft.com/office/drawing/2014/main" id="{00000000-0008-0000-0300-00004B010000}"/>
            </a:ext>
          </a:extLst>
        </xdr:cNvPr>
        <xdr:cNvSpPr txBox="1"/>
      </xdr:nvSpPr>
      <xdr:spPr>
        <a:xfrm>
          <a:off x="14020800" y="10135040"/>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6.12</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64</xdr:col>
      <xdr:colOff>50800</xdr:colOff>
      <xdr:row>61</xdr:row>
      <xdr:rowOff>110807</xdr:rowOff>
    </xdr:from>
    <xdr:to>
      <xdr:col>64</xdr:col>
      <xdr:colOff>152400</xdr:colOff>
      <xdr:row>62</xdr:row>
      <xdr:rowOff>40957</xdr:rowOff>
    </xdr:to>
    <xdr:sp macro="" textlink="">
      <xdr:nvSpPr>
        <xdr:cNvPr id="332" name="フローチャート: 判断 331">
          <a:extLst>
            <a:ext uri="{FF2B5EF4-FFF2-40B4-BE49-F238E27FC236}">
              <a16:creationId xmlns:a16="http://schemas.microsoft.com/office/drawing/2014/main" id="{00000000-0008-0000-0300-00004C010000}"/>
            </a:ext>
          </a:extLst>
        </xdr:cNvPr>
        <xdr:cNvSpPr/>
      </xdr:nvSpPr>
      <xdr:spPr>
        <a:xfrm>
          <a:off x="13462000" y="10569257"/>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62</xdr:col>
      <xdr:colOff>139700</xdr:colOff>
      <xdr:row>60</xdr:row>
      <xdr:rowOff>51134</xdr:rowOff>
    </xdr:from>
    <xdr:ext cx="762000" cy="259045"/>
    <xdr:sp macro="" textlink="">
      <xdr:nvSpPr>
        <xdr:cNvPr id="333" name="テキスト ボックス 332">
          <a:extLst>
            <a:ext uri="{FF2B5EF4-FFF2-40B4-BE49-F238E27FC236}">
              <a16:creationId xmlns:a16="http://schemas.microsoft.com/office/drawing/2014/main" id="{00000000-0008-0000-0300-00004D010000}"/>
            </a:ext>
          </a:extLst>
        </xdr:cNvPr>
        <xdr:cNvSpPr txBox="1"/>
      </xdr:nvSpPr>
      <xdr:spPr>
        <a:xfrm>
          <a:off x="13131800" y="10338134"/>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7.13</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80</xdr:col>
      <xdr:colOff>38100</xdr:colOff>
      <xdr:row>69</xdr:row>
      <xdr:rowOff>168927</xdr:rowOff>
    </xdr:from>
    <xdr:ext cx="762000" cy="259045"/>
    <xdr:sp macro="" textlink="">
      <xdr:nvSpPr>
        <xdr:cNvPr id="334" name="テキスト ボックス 333">
          <a:extLst>
            <a:ext uri="{FF2B5EF4-FFF2-40B4-BE49-F238E27FC236}">
              <a16:creationId xmlns:a16="http://schemas.microsoft.com/office/drawing/2014/main" id="{00000000-0008-0000-0300-00004E010000}"/>
            </a:ext>
          </a:extLst>
        </xdr:cNvPr>
        <xdr:cNvSpPr txBox="1"/>
      </xdr:nvSpPr>
      <xdr:spPr>
        <a:xfrm>
          <a:off x="16802100" y="11998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H30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76</xdr:col>
      <xdr:colOff>38100</xdr:colOff>
      <xdr:row>69</xdr:row>
      <xdr:rowOff>168927</xdr:rowOff>
    </xdr:from>
    <xdr:ext cx="762000" cy="259045"/>
    <xdr:sp macro="" textlink="">
      <xdr:nvSpPr>
        <xdr:cNvPr id="335" name="テキスト ボックス 334">
          <a:extLst>
            <a:ext uri="{FF2B5EF4-FFF2-40B4-BE49-F238E27FC236}">
              <a16:creationId xmlns:a16="http://schemas.microsoft.com/office/drawing/2014/main" id="{00000000-0008-0000-0300-00004F010000}"/>
            </a:ext>
          </a:extLst>
        </xdr:cNvPr>
        <xdr:cNvSpPr txBox="1"/>
      </xdr:nvSpPr>
      <xdr:spPr>
        <a:xfrm>
          <a:off x="15963900" y="11998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H29</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71</xdr:col>
      <xdr:colOff>196850</xdr:colOff>
      <xdr:row>69</xdr:row>
      <xdr:rowOff>168927</xdr:rowOff>
    </xdr:from>
    <xdr:ext cx="762000" cy="259045"/>
    <xdr:sp macro="" textlink="">
      <xdr:nvSpPr>
        <xdr:cNvPr id="336" name="テキスト ボックス 335">
          <a:extLst>
            <a:ext uri="{FF2B5EF4-FFF2-40B4-BE49-F238E27FC236}">
              <a16:creationId xmlns:a16="http://schemas.microsoft.com/office/drawing/2014/main" id="{00000000-0008-0000-0300-000050010000}"/>
            </a:ext>
          </a:extLst>
        </xdr:cNvPr>
        <xdr:cNvSpPr txBox="1"/>
      </xdr:nvSpPr>
      <xdr:spPr>
        <a:xfrm>
          <a:off x="15074900" y="11998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H28</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67</xdr:col>
      <xdr:colOff>146050</xdr:colOff>
      <xdr:row>69</xdr:row>
      <xdr:rowOff>168927</xdr:rowOff>
    </xdr:from>
    <xdr:ext cx="762000" cy="259045"/>
    <xdr:sp macro="" textlink="">
      <xdr:nvSpPr>
        <xdr:cNvPr id="337" name="テキスト ボックス 336">
          <a:extLst>
            <a:ext uri="{FF2B5EF4-FFF2-40B4-BE49-F238E27FC236}">
              <a16:creationId xmlns:a16="http://schemas.microsoft.com/office/drawing/2014/main" id="{00000000-0008-0000-0300-000051010000}"/>
            </a:ext>
          </a:extLst>
        </xdr:cNvPr>
        <xdr:cNvSpPr txBox="1"/>
      </xdr:nvSpPr>
      <xdr:spPr>
        <a:xfrm>
          <a:off x="14185900" y="11998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H27</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63</xdr:col>
      <xdr:colOff>95250</xdr:colOff>
      <xdr:row>69</xdr:row>
      <xdr:rowOff>168927</xdr:rowOff>
    </xdr:from>
    <xdr:ext cx="762000" cy="259045"/>
    <xdr:sp macro="" textlink="">
      <xdr:nvSpPr>
        <xdr:cNvPr id="338" name="テキスト ボックス 337">
          <a:extLst>
            <a:ext uri="{FF2B5EF4-FFF2-40B4-BE49-F238E27FC236}">
              <a16:creationId xmlns:a16="http://schemas.microsoft.com/office/drawing/2014/main" id="{00000000-0008-0000-0300-000052010000}"/>
            </a:ext>
          </a:extLst>
        </xdr:cNvPr>
        <xdr:cNvSpPr txBox="1"/>
      </xdr:nvSpPr>
      <xdr:spPr>
        <a:xfrm>
          <a:off x="13296900" y="11998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H26</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80</xdr:col>
      <xdr:colOff>203200</xdr:colOff>
      <xdr:row>63</xdr:row>
      <xdr:rowOff>79587</xdr:rowOff>
    </xdr:from>
    <xdr:to>
      <xdr:col>81</xdr:col>
      <xdr:colOff>95250</xdr:colOff>
      <xdr:row>64</xdr:row>
      <xdr:rowOff>9737</xdr:rowOff>
    </xdr:to>
    <xdr:sp macro="" textlink="">
      <xdr:nvSpPr>
        <xdr:cNvPr id="339" name="楕円 338">
          <a:extLst>
            <a:ext uri="{FF2B5EF4-FFF2-40B4-BE49-F238E27FC236}">
              <a16:creationId xmlns:a16="http://schemas.microsoft.com/office/drawing/2014/main" id="{00000000-0008-0000-0300-000053010000}"/>
            </a:ext>
          </a:extLst>
        </xdr:cNvPr>
        <xdr:cNvSpPr/>
      </xdr:nvSpPr>
      <xdr:spPr>
        <a:xfrm>
          <a:off x="16967200" y="10880937"/>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81</xdr:col>
      <xdr:colOff>133350</xdr:colOff>
      <xdr:row>63</xdr:row>
      <xdr:rowOff>51664</xdr:rowOff>
    </xdr:from>
    <xdr:ext cx="762000" cy="259045"/>
    <xdr:sp macro="" textlink="">
      <xdr:nvSpPr>
        <xdr:cNvPr id="340" name="定員管理の状況該当値テキスト">
          <a:extLst>
            <a:ext uri="{FF2B5EF4-FFF2-40B4-BE49-F238E27FC236}">
              <a16:creationId xmlns:a16="http://schemas.microsoft.com/office/drawing/2014/main" id="{00000000-0008-0000-0300-000054010000}"/>
            </a:ext>
          </a:extLst>
        </xdr:cNvPr>
        <xdr:cNvSpPr txBox="1"/>
      </xdr:nvSpPr>
      <xdr:spPr>
        <a:xfrm>
          <a:off x="17106900" y="10853014"/>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8.68</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76</xdr:col>
      <xdr:colOff>203200</xdr:colOff>
      <xdr:row>63</xdr:row>
      <xdr:rowOff>89641</xdr:rowOff>
    </xdr:from>
    <xdr:to>
      <xdr:col>77</xdr:col>
      <xdr:colOff>95250</xdr:colOff>
      <xdr:row>64</xdr:row>
      <xdr:rowOff>19791</xdr:rowOff>
    </xdr:to>
    <xdr:sp macro="" textlink="">
      <xdr:nvSpPr>
        <xdr:cNvPr id="341" name="楕円 340">
          <a:extLst>
            <a:ext uri="{FF2B5EF4-FFF2-40B4-BE49-F238E27FC236}">
              <a16:creationId xmlns:a16="http://schemas.microsoft.com/office/drawing/2014/main" id="{00000000-0008-0000-0300-000055010000}"/>
            </a:ext>
          </a:extLst>
        </xdr:cNvPr>
        <xdr:cNvSpPr/>
      </xdr:nvSpPr>
      <xdr:spPr>
        <a:xfrm>
          <a:off x="16129000" y="10890991"/>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75</xdr:col>
      <xdr:colOff>82550</xdr:colOff>
      <xdr:row>64</xdr:row>
      <xdr:rowOff>4568</xdr:rowOff>
    </xdr:from>
    <xdr:ext cx="736600" cy="259045"/>
    <xdr:sp macro="" textlink="">
      <xdr:nvSpPr>
        <xdr:cNvPr id="342" name="テキスト ボックス 341">
          <a:extLst>
            <a:ext uri="{FF2B5EF4-FFF2-40B4-BE49-F238E27FC236}">
              <a16:creationId xmlns:a16="http://schemas.microsoft.com/office/drawing/2014/main" id="{00000000-0008-0000-0300-000056010000}"/>
            </a:ext>
          </a:extLst>
        </xdr:cNvPr>
        <xdr:cNvSpPr txBox="1"/>
      </xdr:nvSpPr>
      <xdr:spPr>
        <a:xfrm>
          <a:off x="15798800" y="10977368"/>
          <a:ext cx="7366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8.73</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72</xdr:col>
      <xdr:colOff>152400</xdr:colOff>
      <xdr:row>62</xdr:row>
      <xdr:rowOff>112289</xdr:rowOff>
    </xdr:from>
    <xdr:to>
      <xdr:col>73</xdr:col>
      <xdr:colOff>44450</xdr:colOff>
      <xdr:row>63</xdr:row>
      <xdr:rowOff>42439</xdr:rowOff>
    </xdr:to>
    <xdr:sp macro="" textlink="">
      <xdr:nvSpPr>
        <xdr:cNvPr id="343" name="楕円 342">
          <a:extLst>
            <a:ext uri="{FF2B5EF4-FFF2-40B4-BE49-F238E27FC236}">
              <a16:creationId xmlns:a16="http://schemas.microsoft.com/office/drawing/2014/main" id="{00000000-0008-0000-0300-000057010000}"/>
            </a:ext>
          </a:extLst>
        </xdr:cNvPr>
        <xdr:cNvSpPr/>
      </xdr:nvSpPr>
      <xdr:spPr>
        <a:xfrm>
          <a:off x="15240000" y="10742189"/>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71</xdr:col>
      <xdr:colOff>31750</xdr:colOff>
      <xdr:row>63</xdr:row>
      <xdr:rowOff>27216</xdr:rowOff>
    </xdr:from>
    <xdr:ext cx="762000" cy="259045"/>
    <xdr:sp macro="" textlink="">
      <xdr:nvSpPr>
        <xdr:cNvPr id="344" name="テキスト ボックス 343">
          <a:extLst>
            <a:ext uri="{FF2B5EF4-FFF2-40B4-BE49-F238E27FC236}">
              <a16:creationId xmlns:a16="http://schemas.microsoft.com/office/drawing/2014/main" id="{00000000-0008-0000-0300-000058010000}"/>
            </a:ext>
          </a:extLst>
        </xdr:cNvPr>
        <xdr:cNvSpPr txBox="1"/>
      </xdr:nvSpPr>
      <xdr:spPr>
        <a:xfrm>
          <a:off x="14909800" y="10828566"/>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7.99</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68</xdr:col>
      <xdr:colOff>101600</xdr:colOff>
      <xdr:row>62</xdr:row>
      <xdr:rowOff>146473</xdr:rowOff>
    </xdr:from>
    <xdr:to>
      <xdr:col>68</xdr:col>
      <xdr:colOff>203200</xdr:colOff>
      <xdr:row>63</xdr:row>
      <xdr:rowOff>76623</xdr:rowOff>
    </xdr:to>
    <xdr:sp macro="" textlink="">
      <xdr:nvSpPr>
        <xdr:cNvPr id="345" name="楕円 344">
          <a:extLst>
            <a:ext uri="{FF2B5EF4-FFF2-40B4-BE49-F238E27FC236}">
              <a16:creationId xmlns:a16="http://schemas.microsoft.com/office/drawing/2014/main" id="{00000000-0008-0000-0300-000059010000}"/>
            </a:ext>
          </a:extLst>
        </xdr:cNvPr>
        <xdr:cNvSpPr/>
      </xdr:nvSpPr>
      <xdr:spPr>
        <a:xfrm>
          <a:off x="14351000" y="10776373"/>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66</xdr:col>
      <xdr:colOff>190500</xdr:colOff>
      <xdr:row>63</xdr:row>
      <xdr:rowOff>61400</xdr:rowOff>
    </xdr:from>
    <xdr:ext cx="762000" cy="259045"/>
    <xdr:sp macro="" textlink="">
      <xdr:nvSpPr>
        <xdr:cNvPr id="346" name="テキスト ボックス 345">
          <a:extLst>
            <a:ext uri="{FF2B5EF4-FFF2-40B4-BE49-F238E27FC236}">
              <a16:creationId xmlns:a16="http://schemas.microsoft.com/office/drawing/2014/main" id="{00000000-0008-0000-0300-00005A010000}"/>
            </a:ext>
          </a:extLst>
        </xdr:cNvPr>
        <xdr:cNvSpPr txBox="1"/>
      </xdr:nvSpPr>
      <xdr:spPr>
        <a:xfrm>
          <a:off x="14020800" y="10862750"/>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8.16</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64</xdr:col>
      <xdr:colOff>50800</xdr:colOff>
      <xdr:row>62</xdr:row>
      <xdr:rowOff>118321</xdr:rowOff>
    </xdr:from>
    <xdr:to>
      <xdr:col>64</xdr:col>
      <xdr:colOff>152400</xdr:colOff>
      <xdr:row>63</xdr:row>
      <xdr:rowOff>48471</xdr:rowOff>
    </xdr:to>
    <xdr:sp macro="" textlink="">
      <xdr:nvSpPr>
        <xdr:cNvPr id="347" name="楕円 346">
          <a:extLst>
            <a:ext uri="{FF2B5EF4-FFF2-40B4-BE49-F238E27FC236}">
              <a16:creationId xmlns:a16="http://schemas.microsoft.com/office/drawing/2014/main" id="{00000000-0008-0000-0300-00005B010000}"/>
            </a:ext>
          </a:extLst>
        </xdr:cNvPr>
        <xdr:cNvSpPr/>
      </xdr:nvSpPr>
      <xdr:spPr>
        <a:xfrm>
          <a:off x="13462000" y="10748221"/>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62</xdr:col>
      <xdr:colOff>139700</xdr:colOff>
      <xdr:row>63</xdr:row>
      <xdr:rowOff>33248</xdr:rowOff>
    </xdr:from>
    <xdr:ext cx="762000" cy="259045"/>
    <xdr:sp macro="" textlink="">
      <xdr:nvSpPr>
        <xdr:cNvPr id="348" name="テキスト ボックス 347">
          <a:extLst>
            <a:ext uri="{FF2B5EF4-FFF2-40B4-BE49-F238E27FC236}">
              <a16:creationId xmlns:a16="http://schemas.microsoft.com/office/drawing/2014/main" id="{00000000-0008-0000-0300-00005C010000}"/>
            </a:ext>
          </a:extLst>
        </xdr:cNvPr>
        <xdr:cNvSpPr txBox="1"/>
      </xdr:nvSpPr>
      <xdr:spPr>
        <a:xfrm>
          <a:off x="13131800" y="10834598"/>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8.02</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61</xdr:col>
      <xdr:colOff>44450</xdr:colOff>
      <xdr:row>29</xdr:row>
      <xdr:rowOff>44450</xdr:rowOff>
    </xdr:from>
    <xdr:to>
      <xdr:col>85</xdr:col>
      <xdr:colOff>95250</xdr:colOff>
      <xdr:row>31</xdr:row>
      <xdr:rowOff>19050</xdr:rowOff>
    </xdr:to>
    <xdr:sp macro="" textlink="">
      <xdr:nvSpPr>
        <xdr:cNvPr id="349" name="正方形/長方形 348">
          <a:extLst>
            <a:ext uri="{FF2B5EF4-FFF2-40B4-BE49-F238E27FC236}">
              <a16:creationId xmlns:a16="http://schemas.microsoft.com/office/drawing/2014/main" id="{00000000-0008-0000-0300-00005D010000}"/>
            </a:ext>
          </a:extLst>
        </xdr:cNvPr>
        <xdr:cNvSpPr/>
      </xdr:nvSpPr>
      <xdr:spPr>
        <a:xfrm>
          <a:off x="12827000" y="5016500"/>
          <a:ext cx="50800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公債費負担の状況</a:t>
          </a:r>
        </a:p>
      </xdr:txBody>
    </xdr:sp>
    <xdr:clientData/>
  </xdr:twoCellAnchor>
  <xdr:oneCellAnchor>
    <xdr:from>
      <xdr:col>65</xdr:col>
      <xdr:colOff>54424</xdr:colOff>
      <xdr:row>31</xdr:row>
      <xdr:rowOff>63500</xdr:rowOff>
    </xdr:from>
    <xdr:ext cx="1605652" cy="309059"/>
    <xdr:sp macro="" textlink="">
      <xdr:nvSpPr>
        <xdr:cNvPr id="350" name="テキスト ボックス 349">
          <a:extLst>
            <a:ext uri="{FF2B5EF4-FFF2-40B4-BE49-F238E27FC236}">
              <a16:creationId xmlns:a16="http://schemas.microsoft.com/office/drawing/2014/main" id="{00000000-0008-0000-0300-00005E010000}"/>
            </a:ext>
          </a:extLst>
        </xdr:cNvPr>
        <xdr:cNvSpPr txBox="1"/>
      </xdr:nvSpPr>
      <xdr:spPr>
        <a:xfrm>
          <a:off x="13675174" y="5378450"/>
          <a:ext cx="1605652" cy="309059"/>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b">
          <a:noAutofit/>
        </a:bodyPr>
        <a:lstStyle/>
        <a:p>
          <a:pPr algn="ctr"/>
          <a:r>
            <a:rPr kumimoji="1" lang="ja-JP" altLang="en-US" sz="1300" b="1">
              <a:latin typeface="ＭＳ Ｐゴシック" panose="020B0600070205080204" pitchFamily="50" charset="-128"/>
              <a:ea typeface="ＭＳ Ｐゴシック" panose="020B0600070205080204" pitchFamily="50" charset="-128"/>
            </a:rPr>
            <a:t>実質公債費比率</a:t>
          </a:r>
        </a:p>
      </xdr:txBody>
    </xdr:sp>
    <xdr:clientData/>
  </xdr:oneCellAnchor>
  <xdr:oneCellAnchor>
    <xdr:from>
      <xdr:col>73</xdr:col>
      <xdr:colOff>110676</xdr:colOff>
      <xdr:row>31</xdr:row>
      <xdr:rowOff>38100</xdr:rowOff>
    </xdr:from>
    <xdr:ext cx="1651000" cy="359073"/>
    <xdr:sp macro="" textlink="">
      <xdr:nvSpPr>
        <xdr:cNvPr id="351" name="テキスト ボックス 350">
          <a:extLst>
            <a:ext uri="{FF2B5EF4-FFF2-40B4-BE49-F238E27FC236}">
              <a16:creationId xmlns:a16="http://schemas.microsoft.com/office/drawing/2014/main" id="{00000000-0008-0000-0300-00005F010000}"/>
            </a:ext>
          </a:extLst>
        </xdr:cNvPr>
        <xdr:cNvSpPr txBox="1"/>
      </xdr:nvSpPr>
      <xdr:spPr>
        <a:xfrm>
          <a:off x="15407826" y="5353050"/>
          <a:ext cx="1651000" cy="359073"/>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rtlCol="0" anchor="b">
          <a:spAutoFit/>
        </a:bodyPr>
        <a:lstStyle/>
        <a:p>
          <a:pPr algn="l"/>
          <a:r>
            <a:rPr kumimoji="1" lang="en-US" altLang="ja-JP" sz="1600" b="1">
              <a:solidFill>
                <a:srgbClr val="FF0000"/>
              </a:solidFill>
              <a:latin typeface="ＭＳ Ｐゴシック" panose="020B0600070205080204" pitchFamily="50" charset="-128"/>
              <a:ea typeface="ＭＳ Ｐゴシック" panose="020B0600070205080204" pitchFamily="50" charset="-128"/>
            </a:rPr>
            <a:t>[3.0%]</a:t>
          </a:r>
          <a:r>
            <a:rPr kumimoji="1" lang="ja-JP" altLang="en-US" sz="1600" b="1">
              <a:solidFill>
                <a:srgbClr val="FF0000"/>
              </a:solidFill>
              <a:latin typeface="ＭＳ Ｐゴシック" panose="020B0600070205080204" pitchFamily="50" charset="-128"/>
              <a:ea typeface="ＭＳ Ｐゴシック" panose="020B0600070205080204" pitchFamily="50" charset="-128"/>
            </a:rPr>
            <a:t>　</a:t>
          </a:r>
        </a:p>
      </xdr:txBody>
    </xdr:sp>
    <xdr:clientData/>
  </xdr:oneCellAnchor>
  <xdr:twoCellAnchor>
    <xdr:from>
      <xdr:col>85</xdr:col>
      <xdr:colOff>158750</xdr:colOff>
      <xdr:row>30</xdr:row>
      <xdr:rowOff>127000</xdr:rowOff>
    </xdr:from>
    <xdr:to>
      <xdr:col>93</xdr:col>
      <xdr:colOff>6350</xdr:colOff>
      <xdr:row>32</xdr:row>
      <xdr:rowOff>38100</xdr:rowOff>
    </xdr:to>
    <xdr:sp macro="" textlink="">
      <xdr:nvSpPr>
        <xdr:cNvPr id="352" name="正方形/長方形 351">
          <a:extLst>
            <a:ext uri="{FF2B5EF4-FFF2-40B4-BE49-F238E27FC236}">
              <a16:creationId xmlns:a16="http://schemas.microsoft.com/office/drawing/2014/main" id="{00000000-0008-0000-0300-000060010000}"/>
            </a:ext>
          </a:extLst>
        </xdr:cNvPr>
        <xdr:cNvSpPr/>
      </xdr:nvSpPr>
      <xdr:spPr>
        <a:xfrm>
          <a:off x="17970500" y="52705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85</xdr:col>
      <xdr:colOff>158750</xdr:colOff>
      <xdr:row>31</xdr:row>
      <xdr:rowOff>146050</xdr:rowOff>
    </xdr:from>
    <xdr:to>
      <xdr:col>93</xdr:col>
      <xdr:colOff>6350</xdr:colOff>
      <xdr:row>33</xdr:row>
      <xdr:rowOff>57150</xdr:rowOff>
    </xdr:to>
    <xdr:sp macro="" textlink="">
      <xdr:nvSpPr>
        <xdr:cNvPr id="353" name="正方形/長方形 352">
          <a:extLst>
            <a:ext uri="{FF2B5EF4-FFF2-40B4-BE49-F238E27FC236}">
              <a16:creationId xmlns:a16="http://schemas.microsoft.com/office/drawing/2014/main" id="{00000000-0008-0000-0300-000061010000}"/>
            </a:ext>
          </a:extLst>
        </xdr:cNvPr>
        <xdr:cNvSpPr/>
      </xdr:nvSpPr>
      <xdr:spPr>
        <a:xfrm>
          <a:off x="17970500" y="54610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21/86</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93</xdr:col>
      <xdr:colOff>133350</xdr:colOff>
      <xdr:row>30</xdr:row>
      <xdr:rowOff>127000</xdr:rowOff>
    </xdr:from>
    <xdr:to>
      <xdr:col>99</xdr:col>
      <xdr:colOff>146050</xdr:colOff>
      <xdr:row>32</xdr:row>
      <xdr:rowOff>38100</xdr:rowOff>
    </xdr:to>
    <xdr:sp macro="" textlink="">
      <xdr:nvSpPr>
        <xdr:cNvPr id="354" name="正方形/長方形 353">
          <a:extLst>
            <a:ext uri="{FF2B5EF4-FFF2-40B4-BE49-F238E27FC236}">
              <a16:creationId xmlns:a16="http://schemas.microsoft.com/office/drawing/2014/main" id="{00000000-0008-0000-0300-000062010000}"/>
            </a:ext>
          </a:extLst>
        </xdr:cNvPr>
        <xdr:cNvSpPr/>
      </xdr:nvSpPr>
      <xdr:spPr>
        <a:xfrm>
          <a:off x="19621500" y="5270500"/>
          <a:ext cx="127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93</xdr:col>
      <xdr:colOff>133350</xdr:colOff>
      <xdr:row>31</xdr:row>
      <xdr:rowOff>146050</xdr:rowOff>
    </xdr:from>
    <xdr:to>
      <xdr:col>99</xdr:col>
      <xdr:colOff>146050</xdr:colOff>
      <xdr:row>33</xdr:row>
      <xdr:rowOff>57150</xdr:rowOff>
    </xdr:to>
    <xdr:sp macro="" textlink="">
      <xdr:nvSpPr>
        <xdr:cNvPr id="355" name="正方形/長方形 354">
          <a:extLst>
            <a:ext uri="{FF2B5EF4-FFF2-40B4-BE49-F238E27FC236}">
              <a16:creationId xmlns:a16="http://schemas.microsoft.com/office/drawing/2014/main" id="{00000000-0008-0000-0300-000063010000}"/>
            </a:ext>
          </a:extLst>
        </xdr:cNvPr>
        <xdr:cNvSpPr/>
      </xdr:nvSpPr>
      <xdr:spPr>
        <a:xfrm>
          <a:off x="19621500" y="5461000"/>
          <a:ext cx="127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6.1</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100</xdr:col>
      <xdr:colOff>127000</xdr:colOff>
      <xdr:row>30</xdr:row>
      <xdr:rowOff>127000</xdr:rowOff>
    </xdr:from>
    <xdr:to>
      <xdr:col>106</xdr:col>
      <xdr:colOff>139700</xdr:colOff>
      <xdr:row>32</xdr:row>
      <xdr:rowOff>38100</xdr:rowOff>
    </xdr:to>
    <xdr:sp macro="" textlink="">
      <xdr:nvSpPr>
        <xdr:cNvPr id="356" name="正方形/長方形 355">
          <a:extLst>
            <a:ext uri="{FF2B5EF4-FFF2-40B4-BE49-F238E27FC236}">
              <a16:creationId xmlns:a16="http://schemas.microsoft.com/office/drawing/2014/main" id="{00000000-0008-0000-0300-000064010000}"/>
            </a:ext>
          </a:extLst>
        </xdr:cNvPr>
        <xdr:cNvSpPr/>
      </xdr:nvSpPr>
      <xdr:spPr>
        <a:xfrm>
          <a:off x="21082000" y="5270500"/>
          <a:ext cx="127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京都府平均</a:t>
          </a:r>
        </a:p>
      </xdr:txBody>
    </xdr:sp>
    <xdr:clientData/>
  </xdr:twoCellAnchor>
  <xdr:twoCellAnchor>
    <xdr:from>
      <xdr:col>100</xdr:col>
      <xdr:colOff>127000</xdr:colOff>
      <xdr:row>31</xdr:row>
      <xdr:rowOff>146050</xdr:rowOff>
    </xdr:from>
    <xdr:to>
      <xdr:col>106</xdr:col>
      <xdr:colOff>139700</xdr:colOff>
      <xdr:row>33</xdr:row>
      <xdr:rowOff>57150</xdr:rowOff>
    </xdr:to>
    <xdr:sp macro="" textlink="">
      <xdr:nvSpPr>
        <xdr:cNvPr id="357" name="正方形/長方形 356">
          <a:extLst>
            <a:ext uri="{FF2B5EF4-FFF2-40B4-BE49-F238E27FC236}">
              <a16:creationId xmlns:a16="http://schemas.microsoft.com/office/drawing/2014/main" id="{00000000-0008-0000-0300-000065010000}"/>
            </a:ext>
          </a:extLst>
        </xdr:cNvPr>
        <xdr:cNvSpPr/>
      </xdr:nvSpPr>
      <xdr:spPr>
        <a:xfrm>
          <a:off x="21082000" y="5461000"/>
          <a:ext cx="127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9.9</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61</xdr:col>
      <xdr:colOff>44450</xdr:colOff>
      <xdr:row>33</xdr:row>
      <xdr:rowOff>120650</xdr:rowOff>
    </xdr:from>
    <xdr:to>
      <xdr:col>85</xdr:col>
      <xdr:colOff>95250</xdr:colOff>
      <xdr:row>47</xdr:row>
      <xdr:rowOff>133350</xdr:rowOff>
    </xdr:to>
    <xdr:sp macro="" textlink="">
      <xdr:nvSpPr>
        <xdr:cNvPr id="358" name="正方形/長方形 357">
          <a:extLst>
            <a:ext uri="{FF2B5EF4-FFF2-40B4-BE49-F238E27FC236}">
              <a16:creationId xmlns:a16="http://schemas.microsoft.com/office/drawing/2014/main" id="{00000000-0008-0000-0300-000066010000}"/>
            </a:ext>
          </a:extLst>
        </xdr:cNvPr>
        <xdr:cNvSpPr/>
      </xdr:nvSpPr>
      <xdr:spPr>
        <a:xfrm>
          <a:off x="12827000" y="5778500"/>
          <a:ext cx="5080000" cy="2413000"/>
        </a:xfrm>
        <a:prstGeom prst="rect">
          <a:avLst/>
        </a:prstGeom>
        <a:solidFill>
          <a:srgbClr val="FFFFC8"/>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86</xdr:col>
      <xdr:colOff>76200</xdr:colOff>
      <xdr:row>33</xdr:row>
      <xdr:rowOff>120650</xdr:rowOff>
    </xdr:from>
    <xdr:to>
      <xdr:col>115</xdr:col>
      <xdr:colOff>31750</xdr:colOff>
      <xdr:row>47</xdr:row>
      <xdr:rowOff>133350</xdr:rowOff>
    </xdr:to>
    <xdr:sp macro="" textlink="">
      <xdr:nvSpPr>
        <xdr:cNvPr id="359" name="正方形/長方形 358">
          <a:extLst>
            <a:ext uri="{FF2B5EF4-FFF2-40B4-BE49-F238E27FC236}">
              <a16:creationId xmlns:a16="http://schemas.microsoft.com/office/drawing/2014/main" id="{00000000-0008-0000-0300-000067010000}"/>
            </a:ext>
          </a:extLst>
        </xdr:cNvPr>
        <xdr:cNvSpPr/>
      </xdr:nvSpPr>
      <xdr:spPr>
        <a:xfrm>
          <a:off x="18097500" y="5778500"/>
          <a:ext cx="6032500" cy="24130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86</xdr:col>
      <xdr:colOff>76200</xdr:colOff>
      <xdr:row>33</xdr:row>
      <xdr:rowOff>120650</xdr:rowOff>
    </xdr:from>
    <xdr:to>
      <xdr:col>104</xdr:col>
      <xdr:colOff>114300</xdr:colOff>
      <xdr:row>35</xdr:row>
      <xdr:rowOff>31750</xdr:rowOff>
    </xdr:to>
    <xdr:sp macro="" textlink="">
      <xdr:nvSpPr>
        <xdr:cNvPr id="360" name="正方形/長方形 359">
          <a:extLst>
            <a:ext uri="{FF2B5EF4-FFF2-40B4-BE49-F238E27FC236}">
              <a16:creationId xmlns:a16="http://schemas.microsoft.com/office/drawing/2014/main" id="{00000000-0008-0000-0300-000068010000}"/>
            </a:ext>
          </a:extLst>
        </xdr:cNvPr>
        <xdr:cNvSpPr/>
      </xdr:nvSpPr>
      <xdr:spPr>
        <a:xfrm>
          <a:off x="18097500" y="5778500"/>
          <a:ext cx="381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b"/>
        <a:lstStyle/>
        <a:p>
          <a:pPr algn="l"/>
          <a:r>
            <a:rPr kumimoji="1" lang="ja-JP" altLang="en-US" sz="1100" b="1" i="1">
              <a:solidFill>
                <a:srgbClr val="FF0000"/>
              </a:solidFill>
              <a:latin typeface="ＭＳ Ｐゴシック" panose="020B0600070205080204" pitchFamily="50" charset="-128"/>
              <a:ea typeface="ＭＳ Ｐゴシック" panose="020B0600070205080204" pitchFamily="50" charset="-128"/>
            </a:rPr>
            <a:t>実質公債費比率の分析欄</a:t>
          </a:r>
        </a:p>
      </xdr:txBody>
    </xdr:sp>
    <xdr:clientData/>
  </xdr:twoCellAnchor>
  <xdr:twoCellAnchor>
    <xdr:from>
      <xdr:col>86</xdr:col>
      <xdr:colOff>203200</xdr:colOff>
      <xdr:row>35</xdr:row>
      <xdr:rowOff>95250</xdr:rowOff>
    </xdr:from>
    <xdr:to>
      <xdr:col>114</xdr:col>
      <xdr:colOff>114300</xdr:colOff>
      <xdr:row>47</xdr:row>
      <xdr:rowOff>69850</xdr:rowOff>
    </xdr:to>
    <xdr:sp macro="" textlink="" fLocksText="0">
      <xdr:nvSpPr>
        <xdr:cNvPr id="361" name="テキスト ボックス 360">
          <a:extLst>
            <a:ext uri="{FF2B5EF4-FFF2-40B4-BE49-F238E27FC236}">
              <a16:creationId xmlns:a16="http://schemas.microsoft.com/office/drawing/2014/main" id="{00000000-0008-0000-0300-000069010000}"/>
            </a:ext>
          </a:extLst>
        </xdr:cNvPr>
        <xdr:cNvSpPr txBox="1"/>
      </xdr:nvSpPr>
      <xdr:spPr>
        <a:xfrm>
          <a:off x="18224500" y="6096000"/>
          <a:ext cx="5778500" cy="2032000"/>
        </a:xfrm>
        <a:prstGeom prst="rect">
          <a:avLst/>
        </a:prstGeom>
        <a:solidFill>
          <a:schemeClr val="lt1"/>
        </a:solidFill>
        <a:ln w="9525" cmpd="sng">
          <a:noFill/>
        </a:ln>
        <a:effectLst/>
        <a:extLst>
          <a:ext uri="{91240B29-F687-4F45-9708-019B960494DF}">
            <a14:hiddenLine xmlns:a14="http://schemas.microsoft.com/office/drawing/2010/main" w="9525" cmpd="sng">
              <a:solidFill>
                <a:schemeClr val="lt1">
                  <a:shade val="50000"/>
                </a:schemeClr>
              </a:solidFill>
            </a14:hiddenLine>
          </a:ext>
        </a:extLst>
      </xdr:spPr>
      <xdr:style>
        <a:lnRef idx="0">
          <a:scrgbClr r="0" g="0" b="0"/>
        </a:lnRef>
        <a:fillRef idx="0">
          <a:scrgbClr r="0" g="0" b="0"/>
        </a:fillRef>
        <a:effectRef idx="0">
          <a:scrgbClr r="0" g="0" b="0"/>
        </a:effectRef>
        <a:fontRef idx="minor">
          <a:schemeClr val="dk1"/>
        </a:fontRef>
      </xdr:style>
      <xdr:txBody>
        <a:bodyPr vertOverflow="clip" horzOverflow="clip" vert="horz" rtlCol="0" anchor="t"/>
        <a:lstStyle/>
        <a:p>
          <a:pPr eaLnBrk="1" fontAlgn="auto" latinLnBrk="0" hangingPunct="1"/>
          <a:r>
            <a:rPr kumimoji="1" lang="ja-JP" altLang="ja-JP" sz="1100" b="0" i="0" baseline="0">
              <a:solidFill>
                <a:schemeClr val="dk1"/>
              </a:solidFill>
              <a:effectLst/>
              <a:latin typeface="+mn-lt"/>
              <a:ea typeface="+mn-ea"/>
              <a:cs typeface="+mn-cs"/>
            </a:rPr>
            <a:t>　従来から公債費の適正化に努めていることから、類似団体を下回っている。</a:t>
          </a:r>
          <a:endParaRPr lang="ja-JP" altLang="ja-JP" sz="1400">
            <a:effectLst/>
          </a:endParaRPr>
        </a:p>
        <a:p>
          <a:pPr eaLnBrk="1" fontAlgn="auto" latinLnBrk="0" hangingPunct="1"/>
          <a:r>
            <a:rPr kumimoji="1" lang="ja-JP" altLang="ja-JP" sz="1100" b="0" i="0" baseline="0">
              <a:solidFill>
                <a:schemeClr val="dk1"/>
              </a:solidFill>
              <a:effectLst/>
              <a:latin typeface="+mn-lt"/>
              <a:ea typeface="+mn-ea"/>
              <a:cs typeface="+mn-cs"/>
            </a:rPr>
            <a:t>　今後も普通建設事業を計画的に実施し、適正規模の市債発行を行うことにより、公債費の抑制に努める。</a:t>
          </a:r>
          <a:endParaRPr lang="ja-JP" altLang="ja-JP" sz="1400">
            <a:effectLst/>
          </a:endParaRPr>
        </a:p>
      </xdr:txBody>
    </xdr:sp>
    <xdr:clientData/>
  </xdr:twoCellAnchor>
  <xdr:oneCellAnchor>
    <xdr:from>
      <xdr:col>61</xdr:col>
      <xdr:colOff>6350</xdr:colOff>
      <xdr:row>32</xdr:row>
      <xdr:rowOff>101600</xdr:rowOff>
    </xdr:from>
    <xdr:ext cx="298543" cy="225703"/>
    <xdr:sp macro="" textlink="">
      <xdr:nvSpPr>
        <xdr:cNvPr id="362" name="テキスト ボックス 361">
          <a:extLst>
            <a:ext uri="{FF2B5EF4-FFF2-40B4-BE49-F238E27FC236}">
              <a16:creationId xmlns:a16="http://schemas.microsoft.com/office/drawing/2014/main" id="{00000000-0008-0000-0300-00006A010000}"/>
            </a:ext>
          </a:extLst>
        </xdr:cNvPr>
        <xdr:cNvSpPr txBox="1"/>
      </xdr:nvSpPr>
      <xdr:spPr>
        <a:xfrm>
          <a:off x="12788900" y="5588000"/>
          <a:ext cx="298543"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61</xdr:col>
      <xdr:colOff>44450</xdr:colOff>
      <xdr:row>47</xdr:row>
      <xdr:rowOff>133350</xdr:rowOff>
    </xdr:from>
    <xdr:to>
      <xdr:col>85</xdr:col>
      <xdr:colOff>95250</xdr:colOff>
      <xdr:row>47</xdr:row>
      <xdr:rowOff>133350</xdr:rowOff>
    </xdr:to>
    <xdr:cxnSp macro="">
      <xdr:nvCxnSpPr>
        <xdr:cNvPr id="363" name="直線コネクタ 362">
          <a:extLst>
            <a:ext uri="{FF2B5EF4-FFF2-40B4-BE49-F238E27FC236}">
              <a16:creationId xmlns:a16="http://schemas.microsoft.com/office/drawing/2014/main" id="{00000000-0008-0000-0300-00006B010000}"/>
            </a:ext>
          </a:extLst>
        </xdr:cNvPr>
        <xdr:cNvCxnSpPr/>
      </xdr:nvCxnSpPr>
      <xdr:spPr>
        <a:xfrm>
          <a:off x="12827000" y="8191500"/>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57</xdr:col>
      <xdr:colOff>120650</xdr:colOff>
      <xdr:row>46</xdr:row>
      <xdr:rowOff>162577</xdr:rowOff>
    </xdr:from>
    <xdr:ext cx="762000" cy="259045"/>
    <xdr:sp macro="" textlink="">
      <xdr:nvSpPr>
        <xdr:cNvPr id="364" name="テキスト ボックス 363">
          <a:extLst>
            <a:ext uri="{FF2B5EF4-FFF2-40B4-BE49-F238E27FC236}">
              <a16:creationId xmlns:a16="http://schemas.microsoft.com/office/drawing/2014/main" id="{00000000-0008-0000-0300-00006C010000}"/>
            </a:ext>
          </a:extLst>
        </xdr:cNvPr>
        <xdr:cNvSpPr txBox="1"/>
      </xdr:nvSpPr>
      <xdr:spPr>
        <a:xfrm>
          <a:off x="12065000" y="80492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30.0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61</xdr:col>
      <xdr:colOff>44450</xdr:colOff>
      <xdr:row>44</xdr:row>
      <xdr:rowOff>165100</xdr:rowOff>
    </xdr:from>
    <xdr:to>
      <xdr:col>85</xdr:col>
      <xdr:colOff>95250</xdr:colOff>
      <xdr:row>44</xdr:row>
      <xdr:rowOff>165100</xdr:rowOff>
    </xdr:to>
    <xdr:cxnSp macro="">
      <xdr:nvCxnSpPr>
        <xdr:cNvPr id="365" name="直線コネクタ 364">
          <a:extLst>
            <a:ext uri="{FF2B5EF4-FFF2-40B4-BE49-F238E27FC236}">
              <a16:creationId xmlns:a16="http://schemas.microsoft.com/office/drawing/2014/main" id="{00000000-0008-0000-0300-00006D010000}"/>
            </a:ext>
          </a:extLst>
        </xdr:cNvPr>
        <xdr:cNvCxnSpPr/>
      </xdr:nvCxnSpPr>
      <xdr:spPr>
        <a:xfrm>
          <a:off x="12827000" y="7708900"/>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57</xdr:col>
      <xdr:colOff>120650</xdr:colOff>
      <xdr:row>44</xdr:row>
      <xdr:rowOff>22877</xdr:rowOff>
    </xdr:from>
    <xdr:ext cx="762000" cy="259045"/>
    <xdr:sp macro="" textlink="">
      <xdr:nvSpPr>
        <xdr:cNvPr id="366" name="テキスト ボックス 365">
          <a:extLst>
            <a:ext uri="{FF2B5EF4-FFF2-40B4-BE49-F238E27FC236}">
              <a16:creationId xmlns:a16="http://schemas.microsoft.com/office/drawing/2014/main" id="{00000000-0008-0000-0300-00006E010000}"/>
            </a:ext>
          </a:extLst>
        </xdr:cNvPr>
        <xdr:cNvSpPr txBox="1"/>
      </xdr:nvSpPr>
      <xdr:spPr>
        <a:xfrm>
          <a:off x="12065000" y="75666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61</xdr:col>
      <xdr:colOff>44450</xdr:colOff>
      <xdr:row>42</xdr:row>
      <xdr:rowOff>25400</xdr:rowOff>
    </xdr:from>
    <xdr:to>
      <xdr:col>85</xdr:col>
      <xdr:colOff>95250</xdr:colOff>
      <xdr:row>42</xdr:row>
      <xdr:rowOff>25400</xdr:rowOff>
    </xdr:to>
    <xdr:cxnSp macro="">
      <xdr:nvCxnSpPr>
        <xdr:cNvPr id="367" name="直線コネクタ 366">
          <a:extLst>
            <a:ext uri="{FF2B5EF4-FFF2-40B4-BE49-F238E27FC236}">
              <a16:creationId xmlns:a16="http://schemas.microsoft.com/office/drawing/2014/main" id="{00000000-0008-0000-0300-00006F010000}"/>
            </a:ext>
          </a:extLst>
        </xdr:cNvPr>
        <xdr:cNvCxnSpPr/>
      </xdr:nvCxnSpPr>
      <xdr:spPr>
        <a:xfrm>
          <a:off x="12827000" y="7226300"/>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57</xdr:col>
      <xdr:colOff>120650</xdr:colOff>
      <xdr:row>41</xdr:row>
      <xdr:rowOff>54627</xdr:rowOff>
    </xdr:from>
    <xdr:ext cx="762000" cy="259045"/>
    <xdr:sp macro="" textlink="">
      <xdr:nvSpPr>
        <xdr:cNvPr id="368" name="テキスト ボックス 367">
          <a:extLst>
            <a:ext uri="{FF2B5EF4-FFF2-40B4-BE49-F238E27FC236}">
              <a16:creationId xmlns:a16="http://schemas.microsoft.com/office/drawing/2014/main" id="{00000000-0008-0000-0300-000070010000}"/>
            </a:ext>
          </a:extLst>
        </xdr:cNvPr>
        <xdr:cNvSpPr txBox="1"/>
      </xdr:nvSpPr>
      <xdr:spPr>
        <a:xfrm>
          <a:off x="12065000" y="70840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61</xdr:col>
      <xdr:colOff>44450</xdr:colOff>
      <xdr:row>39</xdr:row>
      <xdr:rowOff>57150</xdr:rowOff>
    </xdr:from>
    <xdr:to>
      <xdr:col>85</xdr:col>
      <xdr:colOff>95250</xdr:colOff>
      <xdr:row>39</xdr:row>
      <xdr:rowOff>57150</xdr:rowOff>
    </xdr:to>
    <xdr:cxnSp macro="">
      <xdr:nvCxnSpPr>
        <xdr:cNvPr id="369" name="直線コネクタ 368">
          <a:extLst>
            <a:ext uri="{FF2B5EF4-FFF2-40B4-BE49-F238E27FC236}">
              <a16:creationId xmlns:a16="http://schemas.microsoft.com/office/drawing/2014/main" id="{00000000-0008-0000-0300-000071010000}"/>
            </a:ext>
          </a:extLst>
        </xdr:cNvPr>
        <xdr:cNvCxnSpPr/>
      </xdr:nvCxnSpPr>
      <xdr:spPr>
        <a:xfrm>
          <a:off x="12827000" y="6743700"/>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57</xdr:col>
      <xdr:colOff>120650</xdr:colOff>
      <xdr:row>38</xdr:row>
      <xdr:rowOff>86377</xdr:rowOff>
    </xdr:from>
    <xdr:ext cx="762000" cy="259045"/>
    <xdr:sp macro="" textlink="">
      <xdr:nvSpPr>
        <xdr:cNvPr id="370" name="テキスト ボックス 369">
          <a:extLst>
            <a:ext uri="{FF2B5EF4-FFF2-40B4-BE49-F238E27FC236}">
              <a16:creationId xmlns:a16="http://schemas.microsoft.com/office/drawing/2014/main" id="{00000000-0008-0000-0300-000072010000}"/>
            </a:ext>
          </a:extLst>
        </xdr:cNvPr>
        <xdr:cNvSpPr txBox="1"/>
      </xdr:nvSpPr>
      <xdr:spPr>
        <a:xfrm>
          <a:off x="12065000" y="6601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61</xdr:col>
      <xdr:colOff>44450</xdr:colOff>
      <xdr:row>36</xdr:row>
      <xdr:rowOff>88900</xdr:rowOff>
    </xdr:from>
    <xdr:to>
      <xdr:col>85</xdr:col>
      <xdr:colOff>95250</xdr:colOff>
      <xdr:row>36</xdr:row>
      <xdr:rowOff>88900</xdr:rowOff>
    </xdr:to>
    <xdr:cxnSp macro="">
      <xdr:nvCxnSpPr>
        <xdr:cNvPr id="371" name="直線コネクタ 370">
          <a:extLst>
            <a:ext uri="{FF2B5EF4-FFF2-40B4-BE49-F238E27FC236}">
              <a16:creationId xmlns:a16="http://schemas.microsoft.com/office/drawing/2014/main" id="{00000000-0008-0000-0300-000073010000}"/>
            </a:ext>
          </a:extLst>
        </xdr:cNvPr>
        <xdr:cNvCxnSpPr/>
      </xdr:nvCxnSpPr>
      <xdr:spPr>
        <a:xfrm>
          <a:off x="12827000" y="6261100"/>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61</xdr:col>
      <xdr:colOff>44450</xdr:colOff>
      <xdr:row>33</xdr:row>
      <xdr:rowOff>120650</xdr:rowOff>
    </xdr:from>
    <xdr:to>
      <xdr:col>85</xdr:col>
      <xdr:colOff>95250</xdr:colOff>
      <xdr:row>33</xdr:row>
      <xdr:rowOff>120650</xdr:rowOff>
    </xdr:to>
    <xdr:cxnSp macro="">
      <xdr:nvCxnSpPr>
        <xdr:cNvPr id="372" name="直線コネクタ 371">
          <a:extLst>
            <a:ext uri="{FF2B5EF4-FFF2-40B4-BE49-F238E27FC236}">
              <a16:creationId xmlns:a16="http://schemas.microsoft.com/office/drawing/2014/main" id="{00000000-0008-0000-0300-000074010000}"/>
            </a:ext>
          </a:extLst>
        </xdr:cNvPr>
        <xdr:cNvCxnSpPr/>
      </xdr:nvCxnSpPr>
      <xdr:spPr>
        <a:xfrm>
          <a:off x="12827000" y="5778500"/>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61</xdr:col>
      <xdr:colOff>44450</xdr:colOff>
      <xdr:row>33</xdr:row>
      <xdr:rowOff>120650</xdr:rowOff>
    </xdr:from>
    <xdr:to>
      <xdr:col>85</xdr:col>
      <xdr:colOff>95250</xdr:colOff>
      <xdr:row>47</xdr:row>
      <xdr:rowOff>133350</xdr:rowOff>
    </xdr:to>
    <xdr:sp macro="" textlink="">
      <xdr:nvSpPr>
        <xdr:cNvPr id="373" name="公債費負担の状況グラフ枠">
          <a:extLst>
            <a:ext uri="{FF2B5EF4-FFF2-40B4-BE49-F238E27FC236}">
              <a16:creationId xmlns:a16="http://schemas.microsoft.com/office/drawing/2014/main" id="{00000000-0008-0000-0300-000075010000}"/>
            </a:ext>
          </a:extLst>
        </xdr:cNvPr>
        <xdr:cNvSpPr/>
      </xdr:nvSpPr>
      <xdr:spPr>
        <a:xfrm>
          <a:off x="12827000" y="5778500"/>
          <a:ext cx="5080000" cy="2413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81</xdr:col>
      <xdr:colOff>44450</xdr:colOff>
      <xdr:row>38</xdr:row>
      <xdr:rowOff>74168</xdr:rowOff>
    </xdr:from>
    <xdr:to>
      <xdr:col>81</xdr:col>
      <xdr:colOff>44450</xdr:colOff>
      <xdr:row>44</xdr:row>
      <xdr:rowOff>15494</xdr:rowOff>
    </xdr:to>
    <xdr:cxnSp macro="">
      <xdr:nvCxnSpPr>
        <xdr:cNvPr id="374" name="直線コネクタ 373">
          <a:extLst>
            <a:ext uri="{FF2B5EF4-FFF2-40B4-BE49-F238E27FC236}">
              <a16:creationId xmlns:a16="http://schemas.microsoft.com/office/drawing/2014/main" id="{00000000-0008-0000-0300-000076010000}"/>
            </a:ext>
          </a:extLst>
        </xdr:cNvPr>
        <xdr:cNvCxnSpPr/>
      </xdr:nvCxnSpPr>
      <xdr:spPr>
        <a:xfrm flipV="1">
          <a:off x="17018000" y="6589268"/>
          <a:ext cx="0" cy="970026"/>
        </a:xfrm>
        <a:prstGeom prst="line">
          <a:avLst/>
        </a:prstGeom>
        <a:ln w="6350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81</xdr:col>
      <xdr:colOff>133350</xdr:colOff>
      <xdr:row>43</xdr:row>
      <xdr:rowOff>159021</xdr:rowOff>
    </xdr:from>
    <xdr:ext cx="762000" cy="259045"/>
    <xdr:sp macro="" textlink="">
      <xdr:nvSpPr>
        <xdr:cNvPr id="375" name="公債費負担の状況最小値テキスト">
          <a:extLst>
            <a:ext uri="{FF2B5EF4-FFF2-40B4-BE49-F238E27FC236}">
              <a16:creationId xmlns:a16="http://schemas.microsoft.com/office/drawing/2014/main" id="{00000000-0008-0000-0300-000077010000}"/>
            </a:ext>
          </a:extLst>
        </xdr:cNvPr>
        <xdr:cNvSpPr txBox="1"/>
      </xdr:nvSpPr>
      <xdr:spPr>
        <a:xfrm>
          <a:off x="17106900" y="7531371"/>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16.9</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80</xdr:col>
      <xdr:colOff>165100</xdr:colOff>
      <xdr:row>44</xdr:row>
      <xdr:rowOff>15494</xdr:rowOff>
    </xdr:from>
    <xdr:to>
      <xdr:col>81</xdr:col>
      <xdr:colOff>133350</xdr:colOff>
      <xdr:row>44</xdr:row>
      <xdr:rowOff>15494</xdr:rowOff>
    </xdr:to>
    <xdr:cxnSp macro="">
      <xdr:nvCxnSpPr>
        <xdr:cNvPr id="376" name="直線コネクタ 375">
          <a:extLst>
            <a:ext uri="{FF2B5EF4-FFF2-40B4-BE49-F238E27FC236}">
              <a16:creationId xmlns:a16="http://schemas.microsoft.com/office/drawing/2014/main" id="{00000000-0008-0000-0300-000078010000}"/>
            </a:ext>
          </a:extLst>
        </xdr:cNvPr>
        <xdr:cNvCxnSpPr/>
      </xdr:nvCxnSpPr>
      <xdr:spPr>
        <a:xfrm>
          <a:off x="16929100" y="7559294"/>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81</xdr:col>
      <xdr:colOff>133350</xdr:colOff>
      <xdr:row>36</xdr:row>
      <xdr:rowOff>160545</xdr:rowOff>
    </xdr:from>
    <xdr:ext cx="762000" cy="259045"/>
    <xdr:sp macro="" textlink="">
      <xdr:nvSpPr>
        <xdr:cNvPr id="377" name="公債費負担の状況最大値テキスト">
          <a:extLst>
            <a:ext uri="{FF2B5EF4-FFF2-40B4-BE49-F238E27FC236}">
              <a16:creationId xmlns:a16="http://schemas.microsoft.com/office/drawing/2014/main" id="{00000000-0008-0000-0300-000079010000}"/>
            </a:ext>
          </a:extLst>
        </xdr:cNvPr>
        <xdr:cNvSpPr txBox="1"/>
      </xdr:nvSpPr>
      <xdr:spPr>
        <a:xfrm>
          <a:off x="17106900" y="6332745"/>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ja-JP" altLang="en-US" sz="1000" b="1">
              <a:latin typeface="ＭＳ Ｐゴシック" panose="020B0600070205080204" pitchFamily="50" charset="-128"/>
              <a:ea typeface="ＭＳ Ｐゴシック" panose="020B0600070205080204" pitchFamily="50" charset="-128"/>
            </a:rPr>
            <a:t>△ </a:t>
          </a:r>
          <a:r>
            <a:rPr kumimoji="1" lang="en-US" altLang="ja-JP" sz="1000" b="1">
              <a:latin typeface="ＭＳ Ｐゴシック" panose="020B0600070205080204" pitchFamily="50" charset="-128"/>
              <a:ea typeface="ＭＳ Ｐゴシック" panose="020B0600070205080204" pitchFamily="50" charset="-128"/>
            </a:rPr>
            <a:t>3.2</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80</xdr:col>
      <xdr:colOff>165100</xdr:colOff>
      <xdr:row>38</xdr:row>
      <xdr:rowOff>74168</xdr:rowOff>
    </xdr:from>
    <xdr:to>
      <xdr:col>81</xdr:col>
      <xdr:colOff>133350</xdr:colOff>
      <xdr:row>38</xdr:row>
      <xdr:rowOff>74168</xdr:rowOff>
    </xdr:to>
    <xdr:cxnSp macro="">
      <xdr:nvCxnSpPr>
        <xdr:cNvPr id="378" name="直線コネクタ 377">
          <a:extLst>
            <a:ext uri="{FF2B5EF4-FFF2-40B4-BE49-F238E27FC236}">
              <a16:creationId xmlns:a16="http://schemas.microsoft.com/office/drawing/2014/main" id="{00000000-0008-0000-0300-00007A010000}"/>
            </a:ext>
          </a:extLst>
        </xdr:cNvPr>
        <xdr:cNvCxnSpPr/>
      </xdr:nvCxnSpPr>
      <xdr:spPr>
        <a:xfrm>
          <a:off x="16929100" y="6589268"/>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77</xdr:col>
      <xdr:colOff>44450</xdr:colOff>
      <xdr:row>40</xdr:row>
      <xdr:rowOff>30480</xdr:rowOff>
    </xdr:from>
    <xdr:to>
      <xdr:col>81</xdr:col>
      <xdr:colOff>44450</xdr:colOff>
      <xdr:row>40</xdr:row>
      <xdr:rowOff>83566</xdr:rowOff>
    </xdr:to>
    <xdr:cxnSp macro="">
      <xdr:nvCxnSpPr>
        <xdr:cNvPr id="379" name="直線コネクタ 378">
          <a:extLst>
            <a:ext uri="{FF2B5EF4-FFF2-40B4-BE49-F238E27FC236}">
              <a16:creationId xmlns:a16="http://schemas.microsoft.com/office/drawing/2014/main" id="{00000000-0008-0000-0300-00007B010000}"/>
            </a:ext>
          </a:extLst>
        </xdr:cNvPr>
        <xdr:cNvCxnSpPr/>
      </xdr:nvCxnSpPr>
      <xdr:spPr>
        <a:xfrm flipV="1">
          <a:off x="16179800" y="6888480"/>
          <a:ext cx="838200" cy="53086"/>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81</xdr:col>
      <xdr:colOff>133350</xdr:colOff>
      <xdr:row>40</xdr:row>
      <xdr:rowOff>115841</xdr:rowOff>
    </xdr:from>
    <xdr:ext cx="762000" cy="259045"/>
    <xdr:sp macro="" textlink="">
      <xdr:nvSpPr>
        <xdr:cNvPr id="380" name="公債費負担の状況平均値テキスト">
          <a:extLst>
            <a:ext uri="{FF2B5EF4-FFF2-40B4-BE49-F238E27FC236}">
              <a16:creationId xmlns:a16="http://schemas.microsoft.com/office/drawing/2014/main" id="{00000000-0008-0000-0300-00007C010000}"/>
            </a:ext>
          </a:extLst>
        </xdr:cNvPr>
        <xdr:cNvSpPr txBox="1"/>
      </xdr:nvSpPr>
      <xdr:spPr>
        <a:xfrm>
          <a:off x="17106900" y="6973841"/>
          <a:ext cx="762000"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6.4</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80</xdr:col>
      <xdr:colOff>203200</xdr:colOff>
      <xdr:row>40</xdr:row>
      <xdr:rowOff>143764</xdr:rowOff>
    </xdr:from>
    <xdr:to>
      <xdr:col>81</xdr:col>
      <xdr:colOff>95250</xdr:colOff>
      <xdr:row>41</xdr:row>
      <xdr:rowOff>73914</xdr:rowOff>
    </xdr:to>
    <xdr:sp macro="" textlink="">
      <xdr:nvSpPr>
        <xdr:cNvPr id="381" name="フローチャート: 判断 380">
          <a:extLst>
            <a:ext uri="{FF2B5EF4-FFF2-40B4-BE49-F238E27FC236}">
              <a16:creationId xmlns:a16="http://schemas.microsoft.com/office/drawing/2014/main" id="{00000000-0008-0000-0300-00007D010000}"/>
            </a:ext>
          </a:extLst>
        </xdr:cNvPr>
        <xdr:cNvSpPr/>
      </xdr:nvSpPr>
      <xdr:spPr>
        <a:xfrm>
          <a:off x="16967200" y="7001764"/>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72</xdr:col>
      <xdr:colOff>203200</xdr:colOff>
      <xdr:row>40</xdr:row>
      <xdr:rowOff>83566</xdr:rowOff>
    </xdr:from>
    <xdr:to>
      <xdr:col>77</xdr:col>
      <xdr:colOff>44450</xdr:colOff>
      <xdr:row>40</xdr:row>
      <xdr:rowOff>107696</xdr:rowOff>
    </xdr:to>
    <xdr:cxnSp macro="">
      <xdr:nvCxnSpPr>
        <xdr:cNvPr id="382" name="直線コネクタ 381">
          <a:extLst>
            <a:ext uri="{FF2B5EF4-FFF2-40B4-BE49-F238E27FC236}">
              <a16:creationId xmlns:a16="http://schemas.microsoft.com/office/drawing/2014/main" id="{00000000-0008-0000-0300-00007E010000}"/>
            </a:ext>
          </a:extLst>
        </xdr:cNvPr>
        <xdr:cNvCxnSpPr/>
      </xdr:nvCxnSpPr>
      <xdr:spPr>
        <a:xfrm flipV="1">
          <a:off x="15290800" y="6941566"/>
          <a:ext cx="889000" cy="2413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76</xdr:col>
      <xdr:colOff>203200</xdr:colOff>
      <xdr:row>40</xdr:row>
      <xdr:rowOff>153416</xdr:rowOff>
    </xdr:from>
    <xdr:to>
      <xdr:col>77</xdr:col>
      <xdr:colOff>95250</xdr:colOff>
      <xdr:row>41</xdr:row>
      <xdr:rowOff>83566</xdr:rowOff>
    </xdr:to>
    <xdr:sp macro="" textlink="">
      <xdr:nvSpPr>
        <xdr:cNvPr id="383" name="フローチャート: 判断 382">
          <a:extLst>
            <a:ext uri="{FF2B5EF4-FFF2-40B4-BE49-F238E27FC236}">
              <a16:creationId xmlns:a16="http://schemas.microsoft.com/office/drawing/2014/main" id="{00000000-0008-0000-0300-00007F010000}"/>
            </a:ext>
          </a:extLst>
        </xdr:cNvPr>
        <xdr:cNvSpPr/>
      </xdr:nvSpPr>
      <xdr:spPr>
        <a:xfrm>
          <a:off x="16129000" y="7011416"/>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75</xdr:col>
      <xdr:colOff>82550</xdr:colOff>
      <xdr:row>41</xdr:row>
      <xdr:rowOff>68343</xdr:rowOff>
    </xdr:from>
    <xdr:ext cx="736600" cy="259045"/>
    <xdr:sp macro="" textlink="">
      <xdr:nvSpPr>
        <xdr:cNvPr id="384" name="テキスト ボックス 383">
          <a:extLst>
            <a:ext uri="{FF2B5EF4-FFF2-40B4-BE49-F238E27FC236}">
              <a16:creationId xmlns:a16="http://schemas.microsoft.com/office/drawing/2014/main" id="{00000000-0008-0000-0300-000080010000}"/>
            </a:ext>
          </a:extLst>
        </xdr:cNvPr>
        <xdr:cNvSpPr txBox="1"/>
      </xdr:nvSpPr>
      <xdr:spPr>
        <a:xfrm>
          <a:off x="15798800" y="7097793"/>
          <a:ext cx="7366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6.6</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68</xdr:col>
      <xdr:colOff>152400</xdr:colOff>
      <xdr:row>40</xdr:row>
      <xdr:rowOff>107696</xdr:rowOff>
    </xdr:from>
    <xdr:to>
      <xdr:col>72</xdr:col>
      <xdr:colOff>203200</xdr:colOff>
      <xdr:row>40</xdr:row>
      <xdr:rowOff>107696</xdr:rowOff>
    </xdr:to>
    <xdr:cxnSp macro="">
      <xdr:nvCxnSpPr>
        <xdr:cNvPr id="385" name="直線コネクタ 384">
          <a:extLst>
            <a:ext uri="{FF2B5EF4-FFF2-40B4-BE49-F238E27FC236}">
              <a16:creationId xmlns:a16="http://schemas.microsoft.com/office/drawing/2014/main" id="{00000000-0008-0000-0300-000081010000}"/>
            </a:ext>
          </a:extLst>
        </xdr:cNvPr>
        <xdr:cNvCxnSpPr/>
      </xdr:nvCxnSpPr>
      <xdr:spPr>
        <a:xfrm>
          <a:off x="14401800" y="6965696"/>
          <a:ext cx="889000" cy="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72</xdr:col>
      <xdr:colOff>152400</xdr:colOff>
      <xdr:row>40</xdr:row>
      <xdr:rowOff>167894</xdr:rowOff>
    </xdr:from>
    <xdr:to>
      <xdr:col>73</xdr:col>
      <xdr:colOff>44450</xdr:colOff>
      <xdr:row>41</xdr:row>
      <xdr:rowOff>98044</xdr:rowOff>
    </xdr:to>
    <xdr:sp macro="" textlink="">
      <xdr:nvSpPr>
        <xdr:cNvPr id="386" name="フローチャート: 判断 385">
          <a:extLst>
            <a:ext uri="{FF2B5EF4-FFF2-40B4-BE49-F238E27FC236}">
              <a16:creationId xmlns:a16="http://schemas.microsoft.com/office/drawing/2014/main" id="{00000000-0008-0000-0300-000082010000}"/>
            </a:ext>
          </a:extLst>
        </xdr:cNvPr>
        <xdr:cNvSpPr/>
      </xdr:nvSpPr>
      <xdr:spPr>
        <a:xfrm>
          <a:off x="15240000" y="7025894"/>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71</xdr:col>
      <xdr:colOff>31750</xdr:colOff>
      <xdr:row>41</xdr:row>
      <xdr:rowOff>82821</xdr:rowOff>
    </xdr:from>
    <xdr:ext cx="762000" cy="259045"/>
    <xdr:sp macro="" textlink="">
      <xdr:nvSpPr>
        <xdr:cNvPr id="387" name="テキスト ボックス 386">
          <a:extLst>
            <a:ext uri="{FF2B5EF4-FFF2-40B4-BE49-F238E27FC236}">
              <a16:creationId xmlns:a16="http://schemas.microsoft.com/office/drawing/2014/main" id="{00000000-0008-0000-0300-000083010000}"/>
            </a:ext>
          </a:extLst>
        </xdr:cNvPr>
        <xdr:cNvSpPr txBox="1"/>
      </xdr:nvSpPr>
      <xdr:spPr>
        <a:xfrm>
          <a:off x="14909800" y="7112271"/>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6.9</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64</xdr:col>
      <xdr:colOff>101600</xdr:colOff>
      <xdr:row>40</xdr:row>
      <xdr:rowOff>107696</xdr:rowOff>
    </xdr:from>
    <xdr:to>
      <xdr:col>68</xdr:col>
      <xdr:colOff>152400</xdr:colOff>
      <xdr:row>40</xdr:row>
      <xdr:rowOff>122174</xdr:rowOff>
    </xdr:to>
    <xdr:cxnSp macro="">
      <xdr:nvCxnSpPr>
        <xdr:cNvPr id="388" name="直線コネクタ 387">
          <a:extLst>
            <a:ext uri="{FF2B5EF4-FFF2-40B4-BE49-F238E27FC236}">
              <a16:creationId xmlns:a16="http://schemas.microsoft.com/office/drawing/2014/main" id="{00000000-0008-0000-0300-000084010000}"/>
            </a:ext>
          </a:extLst>
        </xdr:cNvPr>
        <xdr:cNvCxnSpPr/>
      </xdr:nvCxnSpPr>
      <xdr:spPr>
        <a:xfrm flipV="1">
          <a:off x="13512800" y="6965696"/>
          <a:ext cx="889000" cy="14478"/>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68</xdr:col>
      <xdr:colOff>101600</xdr:colOff>
      <xdr:row>41</xdr:row>
      <xdr:rowOff>1270</xdr:rowOff>
    </xdr:from>
    <xdr:to>
      <xdr:col>68</xdr:col>
      <xdr:colOff>203200</xdr:colOff>
      <xdr:row>41</xdr:row>
      <xdr:rowOff>102870</xdr:rowOff>
    </xdr:to>
    <xdr:sp macro="" textlink="">
      <xdr:nvSpPr>
        <xdr:cNvPr id="389" name="フローチャート: 判断 388">
          <a:extLst>
            <a:ext uri="{FF2B5EF4-FFF2-40B4-BE49-F238E27FC236}">
              <a16:creationId xmlns:a16="http://schemas.microsoft.com/office/drawing/2014/main" id="{00000000-0008-0000-0300-000085010000}"/>
            </a:ext>
          </a:extLst>
        </xdr:cNvPr>
        <xdr:cNvSpPr/>
      </xdr:nvSpPr>
      <xdr:spPr>
        <a:xfrm>
          <a:off x="14351000" y="703072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66</xdr:col>
      <xdr:colOff>190500</xdr:colOff>
      <xdr:row>41</xdr:row>
      <xdr:rowOff>87647</xdr:rowOff>
    </xdr:from>
    <xdr:ext cx="762000" cy="259045"/>
    <xdr:sp macro="" textlink="">
      <xdr:nvSpPr>
        <xdr:cNvPr id="390" name="テキスト ボックス 389">
          <a:extLst>
            <a:ext uri="{FF2B5EF4-FFF2-40B4-BE49-F238E27FC236}">
              <a16:creationId xmlns:a16="http://schemas.microsoft.com/office/drawing/2014/main" id="{00000000-0008-0000-0300-000086010000}"/>
            </a:ext>
          </a:extLst>
        </xdr:cNvPr>
        <xdr:cNvSpPr txBox="1"/>
      </xdr:nvSpPr>
      <xdr:spPr>
        <a:xfrm>
          <a:off x="14020800" y="711709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7.0</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64</xdr:col>
      <xdr:colOff>50800</xdr:colOff>
      <xdr:row>41</xdr:row>
      <xdr:rowOff>88138</xdr:rowOff>
    </xdr:from>
    <xdr:to>
      <xdr:col>64</xdr:col>
      <xdr:colOff>152400</xdr:colOff>
      <xdr:row>42</xdr:row>
      <xdr:rowOff>18288</xdr:rowOff>
    </xdr:to>
    <xdr:sp macro="" textlink="">
      <xdr:nvSpPr>
        <xdr:cNvPr id="391" name="フローチャート: 判断 390">
          <a:extLst>
            <a:ext uri="{FF2B5EF4-FFF2-40B4-BE49-F238E27FC236}">
              <a16:creationId xmlns:a16="http://schemas.microsoft.com/office/drawing/2014/main" id="{00000000-0008-0000-0300-000087010000}"/>
            </a:ext>
          </a:extLst>
        </xdr:cNvPr>
        <xdr:cNvSpPr/>
      </xdr:nvSpPr>
      <xdr:spPr>
        <a:xfrm>
          <a:off x="13462000" y="7117588"/>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62</xdr:col>
      <xdr:colOff>139700</xdr:colOff>
      <xdr:row>42</xdr:row>
      <xdr:rowOff>3065</xdr:rowOff>
    </xdr:from>
    <xdr:ext cx="762000" cy="259045"/>
    <xdr:sp macro="" textlink="">
      <xdr:nvSpPr>
        <xdr:cNvPr id="392" name="テキスト ボックス 391">
          <a:extLst>
            <a:ext uri="{FF2B5EF4-FFF2-40B4-BE49-F238E27FC236}">
              <a16:creationId xmlns:a16="http://schemas.microsoft.com/office/drawing/2014/main" id="{00000000-0008-0000-0300-000088010000}"/>
            </a:ext>
          </a:extLst>
        </xdr:cNvPr>
        <xdr:cNvSpPr txBox="1"/>
      </xdr:nvSpPr>
      <xdr:spPr>
        <a:xfrm>
          <a:off x="13131800" y="7203965"/>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8.8</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80</xdr:col>
      <xdr:colOff>38100</xdr:colOff>
      <xdr:row>47</xdr:row>
      <xdr:rowOff>130827</xdr:rowOff>
    </xdr:from>
    <xdr:ext cx="762000" cy="259045"/>
    <xdr:sp macro="" textlink="">
      <xdr:nvSpPr>
        <xdr:cNvPr id="393" name="テキスト ボックス 392">
          <a:extLst>
            <a:ext uri="{FF2B5EF4-FFF2-40B4-BE49-F238E27FC236}">
              <a16:creationId xmlns:a16="http://schemas.microsoft.com/office/drawing/2014/main" id="{00000000-0008-0000-0300-000089010000}"/>
            </a:ext>
          </a:extLst>
        </xdr:cNvPr>
        <xdr:cNvSpPr txBox="1"/>
      </xdr:nvSpPr>
      <xdr:spPr>
        <a:xfrm>
          <a:off x="16802100" y="8188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H30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76</xdr:col>
      <xdr:colOff>38100</xdr:colOff>
      <xdr:row>47</xdr:row>
      <xdr:rowOff>130827</xdr:rowOff>
    </xdr:from>
    <xdr:ext cx="762000" cy="259045"/>
    <xdr:sp macro="" textlink="">
      <xdr:nvSpPr>
        <xdr:cNvPr id="394" name="テキスト ボックス 393">
          <a:extLst>
            <a:ext uri="{FF2B5EF4-FFF2-40B4-BE49-F238E27FC236}">
              <a16:creationId xmlns:a16="http://schemas.microsoft.com/office/drawing/2014/main" id="{00000000-0008-0000-0300-00008A010000}"/>
            </a:ext>
          </a:extLst>
        </xdr:cNvPr>
        <xdr:cNvSpPr txBox="1"/>
      </xdr:nvSpPr>
      <xdr:spPr>
        <a:xfrm>
          <a:off x="15963900" y="8188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H29</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71</xdr:col>
      <xdr:colOff>196850</xdr:colOff>
      <xdr:row>47</xdr:row>
      <xdr:rowOff>130827</xdr:rowOff>
    </xdr:from>
    <xdr:ext cx="762000" cy="259045"/>
    <xdr:sp macro="" textlink="">
      <xdr:nvSpPr>
        <xdr:cNvPr id="395" name="テキスト ボックス 394">
          <a:extLst>
            <a:ext uri="{FF2B5EF4-FFF2-40B4-BE49-F238E27FC236}">
              <a16:creationId xmlns:a16="http://schemas.microsoft.com/office/drawing/2014/main" id="{00000000-0008-0000-0300-00008B010000}"/>
            </a:ext>
          </a:extLst>
        </xdr:cNvPr>
        <xdr:cNvSpPr txBox="1"/>
      </xdr:nvSpPr>
      <xdr:spPr>
        <a:xfrm>
          <a:off x="15074900" y="8188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H28</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67</xdr:col>
      <xdr:colOff>146050</xdr:colOff>
      <xdr:row>47</xdr:row>
      <xdr:rowOff>130827</xdr:rowOff>
    </xdr:from>
    <xdr:ext cx="762000" cy="259045"/>
    <xdr:sp macro="" textlink="">
      <xdr:nvSpPr>
        <xdr:cNvPr id="396" name="テキスト ボックス 395">
          <a:extLst>
            <a:ext uri="{FF2B5EF4-FFF2-40B4-BE49-F238E27FC236}">
              <a16:creationId xmlns:a16="http://schemas.microsoft.com/office/drawing/2014/main" id="{00000000-0008-0000-0300-00008C010000}"/>
            </a:ext>
          </a:extLst>
        </xdr:cNvPr>
        <xdr:cNvSpPr txBox="1"/>
      </xdr:nvSpPr>
      <xdr:spPr>
        <a:xfrm>
          <a:off x="14185900" y="8188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H27</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63</xdr:col>
      <xdr:colOff>95250</xdr:colOff>
      <xdr:row>47</xdr:row>
      <xdr:rowOff>130827</xdr:rowOff>
    </xdr:from>
    <xdr:ext cx="762000" cy="259045"/>
    <xdr:sp macro="" textlink="">
      <xdr:nvSpPr>
        <xdr:cNvPr id="397" name="テキスト ボックス 396">
          <a:extLst>
            <a:ext uri="{FF2B5EF4-FFF2-40B4-BE49-F238E27FC236}">
              <a16:creationId xmlns:a16="http://schemas.microsoft.com/office/drawing/2014/main" id="{00000000-0008-0000-0300-00008D010000}"/>
            </a:ext>
          </a:extLst>
        </xdr:cNvPr>
        <xdr:cNvSpPr txBox="1"/>
      </xdr:nvSpPr>
      <xdr:spPr>
        <a:xfrm>
          <a:off x="13296900" y="8188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H26</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80</xdr:col>
      <xdr:colOff>203200</xdr:colOff>
      <xdr:row>39</xdr:row>
      <xdr:rowOff>151130</xdr:rowOff>
    </xdr:from>
    <xdr:to>
      <xdr:col>81</xdr:col>
      <xdr:colOff>95250</xdr:colOff>
      <xdr:row>40</xdr:row>
      <xdr:rowOff>81280</xdr:rowOff>
    </xdr:to>
    <xdr:sp macro="" textlink="">
      <xdr:nvSpPr>
        <xdr:cNvPr id="398" name="楕円 397">
          <a:extLst>
            <a:ext uri="{FF2B5EF4-FFF2-40B4-BE49-F238E27FC236}">
              <a16:creationId xmlns:a16="http://schemas.microsoft.com/office/drawing/2014/main" id="{00000000-0008-0000-0300-00008E010000}"/>
            </a:ext>
          </a:extLst>
        </xdr:cNvPr>
        <xdr:cNvSpPr/>
      </xdr:nvSpPr>
      <xdr:spPr>
        <a:xfrm>
          <a:off x="16967200" y="683768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81</xdr:col>
      <xdr:colOff>133350</xdr:colOff>
      <xdr:row>38</xdr:row>
      <xdr:rowOff>167657</xdr:rowOff>
    </xdr:from>
    <xdr:ext cx="762000" cy="259045"/>
    <xdr:sp macro="" textlink="">
      <xdr:nvSpPr>
        <xdr:cNvPr id="399" name="公債費負担の状況該当値テキスト">
          <a:extLst>
            <a:ext uri="{FF2B5EF4-FFF2-40B4-BE49-F238E27FC236}">
              <a16:creationId xmlns:a16="http://schemas.microsoft.com/office/drawing/2014/main" id="{00000000-0008-0000-0300-00008F010000}"/>
            </a:ext>
          </a:extLst>
        </xdr:cNvPr>
        <xdr:cNvSpPr txBox="1"/>
      </xdr:nvSpPr>
      <xdr:spPr>
        <a:xfrm>
          <a:off x="17106900" y="668275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3.0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76</xdr:col>
      <xdr:colOff>203200</xdr:colOff>
      <xdr:row>40</xdr:row>
      <xdr:rowOff>32766</xdr:rowOff>
    </xdr:from>
    <xdr:to>
      <xdr:col>77</xdr:col>
      <xdr:colOff>95250</xdr:colOff>
      <xdr:row>40</xdr:row>
      <xdr:rowOff>134366</xdr:rowOff>
    </xdr:to>
    <xdr:sp macro="" textlink="">
      <xdr:nvSpPr>
        <xdr:cNvPr id="400" name="楕円 399">
          <a:extLst>
            <a:ext uri="{FF2B5EF4-FFF2-40B4-BE49-F238E27FC236}">
              <a16:creationId xmlns:a16="http://schemas.microsoft.com/office/drawing/2014/main" id="{00000000-0008-0000-0300-000090010000}"/>
            </a:ext>
          </a:extLst>
        </xdr:cNvPr>
        <xdr:cNvSpPr/>
      </xdr:nvSpPr>
      <xdr:spPr>
        <a:xfrm>
          <a:off x="16129000" y="6890766"/>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75</xdr:col>
      <xdr:colOff>82550</xdr:colOff>
      <xdr:row>38</xdr:row>
      <xdr:rowOff>144543</xdr:rowOff>
    </xdr:from>
    <xdr:ext cx="736600" cy="259045"/>
    <xdr:sp macro="" textlink="">
      <xdr:nvSpPr>
        <xdr:cNvPr id="401" name="テキスト ボックス 400">
          <a:extLst>
            <a:ext uri="{FF2B5EF4-FFF2-40B4-BE49-F238E27FC236}">
              <a16:creationId xmlns:a16="http://schemas.microsoft.com/office/drawing/2014/main" id="{00000000-0008-0000-0300-000091010000}"/>
            </a:ext>
          </a:extLst>
        </xdr:cNvPr>
        <xdr:cNvSpPr txBox="1"/>
      </xdr:nvSpPr>
      <xdr:spPr>
        <a:xfrm>
          <a:off x="15798800" y="6659643"/>
          <a:ext cx="7366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4.1</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72</xdr:col>
      <xdr:colOff>152400</xdr:colOff>
      <xdr:row>40</xdr:row>
      <xdr:rowOff>56896</xdr:rowOff>
    </xdr:from>
    <xdr:to>
      <xdr:col>73</xdr:col>
      <xdr:colOff>44450</xdr:colOff>
      <xdr:row>40</xdr:row>
      <xdr:rowOff>158496</xdr:rowOff>
    </xdr:to>
    <xdr:sp macro="" textlink="">
      <xdr:nvSpPr>
        <xdr:cNvPr id="402" name="楕円 401">
          <a:extLst>
            <a:ext uri="{FF2B5EF4-FFF2-40B4-BE49-F238E27FC236}">
              <a16:creationId xmlns:a16="http://schemas.microsoft.com/office/drawing/2014/main" id="{00000000-0008-0000-0300-000092010000}"/>
            </a:ext>
          </a:extLst>
        </xdr:cNvPr>
        <xdr:cNvSpPr/>
      </xdr:nvSpPr>
      <xdr:spPr>
        <a:xfrm>
          <a:off x="15240000" y="6914896"/>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71</xdr:col>
      <xdr:colOff>31750</xdr:colOff>
      <xdr:row>38</xdr:row>
      <xdr:rowOff>168673</xdr:rowOff>
    </xdr:from>
    <xdr:ext cx="762000" cy="259045"/>
    <xdr:sp macro="" textlink="">
      <xdr:nvSpPr>
        <xdr:cNvPr id="403" name="テキスト ボックス 402">
          <a:extLst>
            <a:ext uri="{FF2B5EF4-FFF2-40B4-BE49-F238E27FC236}">
              <a16:creationId xmlns:a16="http://schemas.microsoft.com/office/drawing/2014/main" id="{00000000-0008-0000-0300-000093010000}"/>
            </a:ext>
          </a:extLst>
        </xdr:cNvPr>
        <xdr:cNvSpPr txBox="1"/>
      </xdr:nvSpPr>
      <xdr:spPr>
        <a:xfrm>
          <a:off x="14909800" y="6683773"/>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4.6</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68</xdr:col>
      <xdr:colOff>101600</xdr:colOff>
      <xdr:row>40</xdr:row>
      <xdr:rowOff>56896</xdr:rowOff>
    </xdr:from>
    <xdr:to>
      <xdr:col>68</xdr:col>
      <xdr:colOff>203200</xdr:colOff>
      <xdr:row>40</xdr:row>
      <xdr:rowOff>158496</xdr:rowOff>
    </xdr:to>
    <xdr:sp macro="" textlink="">
      <xdr:nvSpPr>
        <xdr:cNvPr id="404" name="楕円 403">
          <a:extLst>
            <a:ext uri="{FF2B5EF4-FFF2-40B4-BE49-F238E27FC236}">
              <a16:creationId xmlns:a16="http://schemas.microsoft.com/office/drawing/2014/main" id="{00000000-0008-0000-0300-000094010000}"/>
            </a:ext>
          </a:extLst>
        </xdr:cNvPr>
        <xdr:cNvSpPr/>
      </xdr:nvSpPr>
      <xdr:spPr>
        <a:xfrm>
          <a:off x="14351000" y="6914896"/>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66</xdr:col>
      <xdr:colOff>190500</xdr:colOff>
      <xdr:row>38</xdr:row>
      <xdr:rowOff>168673</xdr:rowOff>
    </xdr:from>
    <xdr:ext cx="762000" cy="259045"/>
    <xdr:sp macro="" textlink="">
      <xdr:nvSpPr>
        <xdr:cNvPr id="405" name="テキスト ボックス 404">
          <a:extLst>
            <a:ext uri="{FF2B5EF4-FFF2-40B4-BE49-F238E27FC236}">
              <a16:creationId xmlns:a16="http://schemas.microsoft.com/office/drawing/2014/main" id="{00000000-0008-0000-0300-000095010000}"/>
            </a:ext>
          </a:extLst>
        </xdr:cNvPr>
        <xdr:cNvSpPr txBox="1"/>
      </xdr:nvSpPr>
      <xdr:spPr>
        <a:xfrm>
          <a:off x="14020800" y="6683773"/>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4.6</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64</xdr:col>
      <xdr:colOff>50800</xdr:colOff>
      <xdr:row>40</xdr:row>
      <xdr:rowOff>71374</xdr:rowOff>
    </xdr:from>
    <xdr:to>
      <xdr:col>64</xdr:col>
      <xdr:colOff>152400</xdr:colOff>
      <xdr:row>41</xdr:row>
      <xdr:rowOff>1524</xdr:rowOff>
    </xdr:to>
    <xdr:sp macro="" textlink="">
      <xdr:nvSpPr>
        <xdr:cNvPr id="406" name="楕円 405">
          <a:extLst>
            <a:ext uri="{FF2B5EF4-FFF2-40B4-BE49-F238E27FC236}">
              <a16:creationId xmlns:a16="http://schemas.microsoft.com/office/drawing/2014/main" id="{00000000-0008-0000-0300-000096010000}"/>
            </a:ext>
          </a:extLst>
        </xdr:cNvPr>
        <xdr:cNvSpPr/>
      </xdr:nvSpPr>
      <xdr:spPr>
        <a:xfrm>
          <a:off x="13462000" y="6929374"/>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62</xdr:col>
      <xdr:colOff>139700</xdr:colOff>
      <xdr:row>39</xdr:row>
      <xdr:rowOff>11701</xdr:rowOff>
    </xdr:from>
    <xdr:ext cx="762000" cy="259045"/>
    <xdr:sp macro="" textlink="">
      <xdr:nvSpPr>
        <xdr:cNvPr id="407" name="テキスト ボックス 406">
          <a:extLst>
            <a:ext uri="{FF2B5EF4-FFF2-40B4-BE49-F238E27FC236}">
              <a16:creationId xmlns:a16="http://schemas.microsoft.com/office/drawing/2014/main" id="{00000000-0008-0000-0300-000097010000}"/>
            </a:ext>
          </a:extLst>
        </xdr:cNvPr>
        <xdr:cNvSpPr txBox="1"/>
      </xdr:nvSpPr>
      <xdr:spPr>
        <a:xfrm>
          <a:off x="13131800" y="6698251"/>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4.9</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61</xdr:col>
      <xdr:colOff>44450</xdr:colOff>
      <xdr:row>7</xdr:row>
      <xdr:rowOff>6350</xdr:rowOff>
    </xdr:from>
    <xdr:to>
      <xdr:col>85</xdr:col>
      <xdr:colOff>95250</xdr:colOff>
      <xdr:row>8</xdr:row>
      <xdr:rowOff>152400</xdr:rowOff>
    </xdr:to>
    <xdr:sp macro="" textlink="">
      <xdr:nvSpPr>
        <xdr:cNvPr id="408" name="正方形/長方形 407">
          <a:extLst>
            <a:ext uri="{FF2B5EF4-FFF2-40B4-BE49-F238E27FC236}">
              <a16:creationId xmlns:a16="http://schemas.microsoft.com/office/drawing/2014/main" id="{00000000-0008-0000-0300-000098010000}"/>
            </a:ext>
          </a:extLst>
        </xdr:cNvPr>
        <xdr:cNvSpPr/>
      </xdr:nvSpPr>
      <xdr:spPr>
        <a:xfrm>
          <a:off x="12827000" y="1206500"/>
          <a:ext cx="50800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将来負担の状況</a:t>
          </a:r>
        </a:p>
      </xdr:txBody>
    </xdr:sp>
    <xdr:clientData/>
  </xdr:twoCellAnchor>
  <xdr:oneCellAnchor>
    <xdr:from>
      <xdr:col>65</xdr:col>
      <xdr:colOff>137780</xdr:colOff>
      <xdr:row>9</xdr:row>
      <xdr:rowOff>25400</xdr:rowOff>
    </xdr:from>
    <xdr:ext cx="1438940" cy="309059"/>
    <xdr:sp macro="" textlink="">
      <xdr:nvSpPr>
        <xdr:cNvPr id="409" name="テキスト ボックス 408">
          <a:extLst>
            <a:ext uri="{FF2B5EF4-FFF2-40B4-BE49-F238E27FC236}">
              <a16:creationId xmlns:a16="http://schemas.microsoft.com/office/drawing/2014/main" id="{00000000-0008-0000-0300-000099010000}"/>
            </a:ext>
          </a:extLst>
        </xdr:cNvPr>
        <xdr:cNvSpPr txBox="1"/>
      </xdr:nvSpPr>
      <xdr:spPr>
        <a:xfrm>
          <a:off x="13758530" y="1568450"/>
          <a:ext cx="1438940" cy="309059"/>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b">
          <a:noAutofit/>
        </a:bodyPr>
        <a:lstStyle/>
        <a:p>
          <a:pPr algn="ctr"/>
          <a:r>
            <a:rPr kumimoji="1" lang="ja-JP" altLang="en-US" sz="1300" b="1">
              <a:latin typeface="ＭＳ Ｐゴシック" panose="020B0600070205080204" pitchFamily="50" charset="-128"/>
              <a:ea typeface="ＭＳ Ｐゴシック" panose="020B0600070205080204" pitchFamily="50" charset="-128"/>
            </a:rPr>
            <a:t>将来負担比率</a:t>
          </a:r>
        </a:p>
      </xdr:txBody>
    </xdr:sp>
    <xdr:clientData/>
  </xdr:oneCellAnchor>
  <xdr:oneCellAnchor>
    <xdr:from>
      <xdr:col>73</xdr:col>
      <xdr:colOff>27320</xdr:colOff>
      <xdr:row>9</xdr:row>
      <xdr:rowOff>0</xdr:rowOff>
    </xdr:from>
    <xdr:ext cx="1651000" cy="359073"/>
    <xdr:sp macro="" textlink="">
      <xdr:nvSpPr>
        <xdr:cNvPr id="410" name="テキスト ボックス 409">
          <a:extLst>
            <a:ext uri="{FF2B5EF4-FFF2-40B4-BE49-F238E27FC236}">
              <a16:creationId xmlns:a16="http://schemas.microsoft.com/office/drawing/2014/main" id="{00000000-0008-0000-0300-00009A010000}"/>
            </a:ext>
          </a:extLst>
        </xdr:cNvPr>
        <xdr:cNvSpPr txBox="1"/>
      </xdr:nvSpPr>
      <xdr:spPr>
        <a:xfrm>
          <a:off x="15324470" y="1543050"/>
          <a:ext cx="1651000" cy="359073"/>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rtlCol="0" anchor="b">
          <a:spAutoFit/>
        </a:bodyPr>
        <a:lstStyle/>
        <a:p>
          <a:pPr algn="l"/>
          <a:r>
            <a:rPr kumimoji="1" lang="en-US" altLang="ja-JP" sz="1600" b="1">
              <a:solidFill>
                <a:srgbClr val="FF0000"/>
              </a:solidFill>
              <a:latin typeface="ＭＳ Ｐゴシック" panose="020B0600070205080204" pitchFamily="50" charset="-128"/>
              <a:ea typeface="ＭＳ Ｐゴシック" panose="020B0600070205080204" pitchFamily="50" charset="-128"/>
            </a:rPr>
            <a:t>[-%]</a:t>
          </a:r>
          <a:r>
            <a:rPr kumimoji="1" lang="ja-JP" altLang="en-US" sz="1600" b="1">
              <a:solidFill>
                <a:srgbClr val="FF0000"/>
              </a:solidFill>
              <a:latin typeface="ＭＳ Ｐゴシック" panose="020B0600070205080204" pitchFamily="50" charset="-128"/>
              <a:ea typeface="ＭＳ Ｐゴシック" panose="020B0600070205080204" pitchFamily="50" charset="-128"/>
            </a:rPr>
            <a:t>　</a:t>
          </a:r>
        </a:p>
      </xdr:txBody>
    </xdr:sp>
    <xdr:clientData/>
  </xdr:oneCellAnchor>
  <xdr:twoCellAnchor>
    <xdr:from>
      <xdr:col>85</xdr:col>
      <xdr:colOff>158750</xdr:colOff>
      <xdr:row>8</xdr:row>
      <xdr:rowOff>88900</xdr:rowOff>
    </xdr:from>
    <xdr:to>
      <xdr:col>93</xdr:col>
      <xdr:colOff>6350</xdr:colOff>
      <xdr:row>10</xdr:row>
      <xdr:rowOff>0</xdr:rowOff>
    </xdr:to>
    <xdr:sp macro="" textlink="">
      <xdr:nvSpPr>
        <xdr:cNvPr id="411" name="正方形/長方形 410">
          <a:extLst>
            <a:ext uri="{FF2B5EF4-FFF2-40B4-BE49-F238E27FC236}">
              <a16:creationId xmlns:a16="http://schemas.microsoft.com/office/drawing/2014/main" id="{00000000-0008-0000-0300-00009B010000}"/>
            </a:ext>
          </a:extLst>
        </xdr:cNvPr>
        <xdr:cNvSpPr/>
      </xdr:nvSpPr>
      <xdr:spPr>
        <a:xfrm>
          <a:off x="17970500" y="14605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85</xdr:col>
      <xdr:colOff>158750</xdr:colOff>
      <xdr:row>9</xdr:row>
      <xdr:rowOff>107950</xdr:rowOff>
    </xdr:from>
    <xdr:to>
      <xdr:col>93</xdr:col>
      <xdr:colOff>6350</xdr:colOff>
      <xdr:row>11</xdr:row>
      <xdr:rowOff>19050</xdr:rowOff>
    </xdr:to>
    <xdr:sp macro="" textlink="">
      <xdr:nvSpPr>
        <xdr:cNvPr id="412" name="正方形/長方形 411">
          <a:extLst>
            <a:ext uri="{FF2B5EF4-FFF2-40B4-BE49-F238E27FC236}">
              <a16:creationId xmlns:a16="http://schemas.microsoft.com/office/drawing/2014/main" id="{00000000-0008-0000-0300-00009C010000}"/>
            </a:ext>
          </a:extLst>
        </xdr:cNvPr>
        <xdr:cNvSpPr/>
      </xdr:nvSpPr>
      <xdr:spPr>
        <a:xfrm>
          <a:off x="17970500" y="16510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1/86</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93</xdr:col>
      <xdr:colOff>133350</xdr:colOff>
      <xdr:row>8</xdr:row>
      <xdr:rowOff>88900</xdr:rowOff>
    </xdr:from>
    <xdr:to>
      <xdr:col>99</xdr:col>
      <xdr:colOff>146050</xdr:colOff>
      <xdr:row>10</xdr:row>
      <xdr:rowOff>0</xdr:rowOff>
    </xdr:to>
    <xdr:sp macro="" textlink="">
      <xdr:nvSpPr>
        <xdr:cNvPr id="413" name="正方形/長方形 412">
          <a:extLst>
            <a:ext uri="{FF2B5EF4-FFF2-40B4-BE49-F238E27FC236}">
              <a16:creationId xmlns:a16="http://schemas.microsoft.com/office/drawing/2014/main" id="{00000000-0008-0000-0300-00009D010000}"/>
            </a:ext>
          </a:extLst>
        </xdr:cNvPr>
        <xdr:cNvSpPr/>
      </xdr:nvSpPr>
      <xdr:spPr>
        <a:xfrm>
          <a:off x="19621500" y="1460500"/>
          <a:ext cx="127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93</xdr:col>
      <xdr:colOff>133350</xdr:colOff>
      <xdr:row>9</xdr:row>
      <xdr:rowOff>107950</xdr:rowOff>
    </xdr:from>
    <xdr:to>
      <xdr:col>99</xdr:col>
      <xdr:colOff>146050</xdr:colOff>
      <xdr:row>11</xdr:row>
      <xdr:rowOff>19050</xdr:rowOff>
    </xdr:to>
    <xdr:sp macro="" textlink="">
      <xdr:nvSpPr>
        <xdr:cNvPr id="414" name="正方形/長方形 413">
          <a:extLst>
            <a:ext uri="{FF2B5EF4-FFF2-40B4-BE49-F238E27FC236}">
              <a16:creationId xmlns:a16="http://schemas.microsoft.com/office/drawing/2014/main" id="{00000000-0008-0000-0300-00009E010000}"/>
            </a:ext>
          </a:extLst>
        </xdr:cNvPr>
        <xdr:cNvSpPr/>
      </xdr:nvSpPr>
      <xdr:spPr>
        <a:xfrm>
          <a:off x="19621500" y="1651000"/>
          <a:ext cx="127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28.9</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100</xdr:col>
      <xdr:colOff>127000</xdr:colOff>
      <xdr:row>8</xdr:row>
      <xdr:rowOff>88900</xdr:rowOff>
    </xdr:from>
    <xdr:to>
      <xdr:col>106</xdr:col>
      <xdr:colOff>139700</xdr:colOff>
      <xdr:row>10</xdr:row>
      <xdr:rowOff>0</xdr:rowOff>
    </xdr:to>
    <xdr:sp macro="" textlink="">
      <xdr:nvSpPr>
        <xdr:cNvPr id="415" name="正方形/長方形 414">
          <a:extLst>
            <a:ext uri="{FF2B5EF4-FFF2-40B4-BE49-F238E27FC236}">
              <a16:creationId xmlns:a16="http://schemas.microsoft.com/office/drawing/2014/main" id="{00000000-0008-0000-0300-00009F010000}"/>
            </a:ext>
          </a:extLst>
        </xdr:cNvPr>
        <xdr:cNvSpPr/>
      </xdr:nvSpPr>
      <xdr:spPr>
        <a:xfrm>
          <a:off x="21082000" y="1460500"/>
          <a:ext cx="127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京都府平均</a:t>
          </a:r>
        </a:p>
      </xdr:txBody>
    </xdr:sp>
    <xdr:clientData/>
  </xdr:twoCellAnchor>
  <xdr:twoCellAnchor>
    <xdr:from>
      <xdr:col>100</xdr:col>
      <xdr:colOff>127000</xdr:colOff>
      <xdr:row>9</xdr:row>
      <xdr:rowOff>107950</xdr:rowOff>
    </xdr:from>
    <xdr:to>
      <xdr:col>106</xdr:col>
      <xdr:colOff>139700</xdr:colOff>
      <xdr:row>11</xdr:row>
      <xdr:rowOff>19050</xdr:rowOff>
    </xdr:to>
    <xdr:sp macro="" textlink="">
      <xdr:nvSpPr>
        <xdr:cNvPr id="416" name="正方形/長方形 415">
          <a:extLst>
            <a:ext uri="{FF2B5EF4-FFF2-40B4-BE49-F238E27FC236}">
              <a16:creationId xmlns:a16="http://schemas.microsoft.com/office/drawing/2014/main" id="{00000000-0008-0000-0300-0000A0010000}"/>
            </a:ext>
          </a:extLst>
        </xdr:cNvPr>
        <xdr:cNvSpPr/>
      </xdr:nvSpPr>
      <xdr:spPr>
        <a:xfrm>
          <a:off x="21082000" y="1651000"/>
          <a:ext cx="127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134.1</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61</xdr:col>
      <xdr:colOff>44450</xdr:colOff>
      <xdr:row>11</xdr:row>
      <xdr:rowOff>82550</xdr:rowOff>
    </xdr:from>
    <xdr:to>
      <xdr:col>85</xdr:col>
      <xdr:colOff>95250</xdr:colOff>
      <xdr:row>25</xdr:row>
      <xdr:rowOff>95250</xdr:rowOff>
    </xdr:to>
    <xdr:sp macro="" textlink="">
      <xdr:nvSpPr>
        <xdr:cNvPr id="417" name="正方形/長方形 416">
          <a:extLst>
            <a:ext uri="{FF2B5EF4-FFF2-40B4-BE49-F238E27FC236}">
              <a16:creationId xmlns:a16="http://schemas.microsoft.com/office/drawing/2014/main" id="{00000000-0008-0000-0300-0000A1010000}"/>
            </a:ext>
          </a:extLst>
        </xdr:cNvPr>
        <xdr:cNvSpPr/>
      </xdr:nvSpPr>
      <xdr:spPr>
        <a:xfrm>
          <a:off x="12827000" y="1968500"/>
          <a:ext cx="5080000" cy="2413000"/>
        </a:xfrm>
        <a:prstGeom prst="rect">
          <a:avLst/>
        </a:prstGeom>
        <a:solidFill>
          <a:srgbClr val="FFFFC8"/>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86</xdr:col>
      <xdr:colOff>76200</xdr:colOff>
      <xdr:row>11</xdr:row>
      <xdr:rowOff>82550</xdr:rowOff>
    </xdr:from>
    <xdr:to>
      <xdr:col>115</xdr:col>
      <xdr:colOff>31750</xdr:colOff>
      <xdr:row>25</xdr:row>
      <xdr:rowOff>95250</xdr:rowOff>
    </xdr:to>
    <xdr:sp macro="" textlink="">
      <xdr:nvSpPr>
        <xdr:cNvPr id="418" name="正方形/長方形 417">
          <a:extLst>
            <a:ext uri="{FF2B5EF4-FFF2-40B4-BE49-F238E27FC236}">
              <a16:creationId xmlns:a16="http://schemas.microsoft.com/office/drawing/2014/main" id="{00000000-0008-0000-0300-0000A2010000}"/>
            </a:ext>
          </a:extLst>
        </xdr:cNvPr>
        <xdr:cNvSpPr/>
      </xdr:nvSpPr>
      <xdr:spPr>
        <a:xfrm>
          <a:off x="18097500" y="1968500"/>
          <a:ext cx="6032500" cy="24130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86</xdr:col>
      <xdr:colOff>76200</xdr:colOff>
      <xdr:row>11</xdr:row>
      <xdr:rowOff>82550</xdr:rowOff>
    </xdr:from>
    <xdr:to>
      <xdr:col>104</xdr:col>
      <xdr:colOff>114300</xdr:colOff>
      <xdr:row>12</xdr:row>
      <xdr:rowOff>165100</xdr:rowOff>
    </xdr:to>
    <xdr:sp macro="" textlink="">
      <xdr:nvSpPr>
        <xdr:cNvPr id="419" name="正方形/長方形 418">
          <a:extLst>
            <a:ext uri="{FF2B5EF4-FFF2-40B4-BE49-F238E27FC236}">
              <a16:creationId xmlns:a16="http://schemas.microsoft.com/office/drawing/2014/main" id="{00000000-0008-0000-0300-0000A3010000}"/>
            </a:ext>
          </a:extLst>
        </xdr:cNvPr>
        <xdr:cNvSpPr/>
      </xdr:nvSpPr>
      <xdr:spPr>
        <a:xfrm>
          <a:off x="18097500" y="1968500"/>
          <a:ext cx="381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b"/>
        <a:lstStyle/>
        <a:p>
          <a:pPr algn="l"/>
          <a:r>
            <a:rPr kumimoji="1" lang="ja-JP" altLang="en-US" sz="1100" b="1" i="1">
              <a:solidFill>
                <a:srgbClr val="FF0000"/>
              </a:solidFill>
              <a:latin typeface="ＭＳ Ｐゴシック" panose="020B0600070205080204" pitchFamily="50" charset="-128"/>
              <a:ea typeface="ＭＳ Ｐゴシック" panose="020B0600070205080204" pitchFamily="50" charset="-128"/>
            </a:rPr>
            <a:t>将来負担比率の分析欄</a:t>
          </a:r>
        </a:p>
      </xdr:txBody>
    </xdr:sp>
    <xdr:clientData/>
  </xdr:twoCellAnchor>
  <xdr:twoCellAnchor>
    <xdr:from>
      <xdr:col>86</xdr:col>
      <xdr:colOff>203200</xdr:colOff>
      <xdr:row>13</xdr:row>
      <xdr:rowOff>57150</xdr:rowOff>
    </xdr:from>
    <xdr:to>
      <xdr:col>114</xdr:col>
      <xdr:colOff>114300</xdr:colOff>
      <xdr:row>25</xdr:row>
      <xdr:rowOff>31750</xdr:rowOff>
    </xdr:to>
    <xdr:sp macro="" textlink="" fLocksText="0">
      <xdr:nvSpPr>
        <xdr:cNvPr id="420" name="テキスト ボックス 419">
          <a:extLst>
            <a:ext uri="{FF2B5EF4-FFF2-40B4-BE49-F238E27FC236}">
              <a16:creationId xmlns:a16="http://schemas.microsoft.com/office/drawing/2014/main" id="{00000000-0008-0000-0300-0000A4010000}"/>
            </a:ext>
          </a:extLst>
        </xdr:cNvPr>
        <xdr:cNvSpPr txBox="1"/>
      </xdr:nvSpPr>
      <xdr:spPr>
        <a:xfrm>
          <a:off x="18224500" y="2286000"/>
          <a:ext cx="5778500" cy="2032000"/>
        </a:xfrm>
        <a:prstGeom prst="rect">
          <a:avLst/>
        </a:prstGeom>
        <a:solidFill>
          <a:schemeClr val="lt1"/>
        </a:solidFill>
        <a:ln w="9525" cmpd="sng">
          <a:noFill/>
        </a:ln>
        <a:effectLst/>
        <a:extLst>
          <a:ext uri="{91240B29-F687-4F45-9708-019B960494DF}">
            <a14:hiddenLine xmlns:a14="http://schemas.microsoft.com/office/drawing/2010/main" w="9525" cmpd="sng">
              <a:solidFill>
                <a:schemeClr val="lt1">
                  <a:shade val="50000"/>
                </a:schemeClr>
              </a:solidFill>
            </a14:hiddenLine>
          </a:ext>
        </a:extLst>
      </xdr:spPr>
      <xdr:style>
        <a:lnRef idx="0">
          <a:scrgbClr r="0" g="0" b="0"/>
        </a:lnRef>
        <a:fillRef idx="0">
          <a:scrgbClr r="0" g="0" b="0"/>
        </a:fillRef>
        <a:effectRef idx="0">
          <a:scrgbClr r="0" g="0" b="0"/>
        </a:effectRef>
        <a:fontRef idx="minor">
          <a:schemeClr val="dk1"/>
        </a:fontRef>
      </xdr:style>
      <xdr:txBody>
        <a:bodyPr vertOverflow="clip" horzOverflow="clip" vert="horz" rtlCol="0" anchor="t"/>
        <a:lstStyle/>
        <a:p>
          <a:pPr eaLnBrk="1" fontAlgn="auto" latinLnBrk="0" hangingPunct="1"/>
          <a:r>
            <a:rPr kumimoji="1" lang="ja-JP" altLang="ja-JP" sz="1100" b="0" i="0" baseline="0">
              <a:solidFill>
                <a:schemeClr val="dk1"/>
              </a:solidFill>
              <a:effectLst/>
              <a:latin typeface="+mn-lt"/>
              <a:ea typeface="+mn-ea"/>
              <a:cs typeface="+mn-cs"/>
            </a:rPr>
            <a:t>　将来支払う負担等に対して、将来受け取る財源等が上回っているため、将来負担比率は算定されていない。</a:t>
          </a:r>
          <a:endParaRPr lang="ja-JP" altLang="ja-JP" sz="1400">
            <a:effectLst/>
          </a:endParaRPr>
        </a:p>
        <a:p>
          <a:pPr eaLnBrk="1" fontAlgn="auto" latinLnBrk="0" hangingPunct="1"/>
          <a:r>
            <a:rPr kumimoji="1" lang="ja-JP" altLang="ja-JP" sz="1100" b="0" i="0" baseline="0">
              <a:solidFill>
                <a:schemeClr val="dk1"/>
              </a:solidFill>
              <a:effectLst/>
              <a:latin typeface="+mn-lt"/>
              <a:ea typeface="+mn-ea"/>
              <a:cs typeface="+mn-cs"/>
            </a:rPr>
            <a:t>　今後も市債残高や債務負担行為の適正化に努める。</a:t>
          </a:r>
          <a:endParaRPr lang="ja-JP" altLang="ja-JP" sz="1400">
            <a:effectLst/>
          </a:endParaRPr>
        </a:p>
      </xdr:txBody>
    </xdr:sp>
    <xdr:clientData/>
  </xdr:twoCellAnchor>
  <xdr:oneCellAnchor>
    <xdr:from>
      <xdr:col>61</xdr:col>
      <xdr:colOff>6350</xdr:colOff>
      <xdr:row>10</xdr:row>
      <xdr:rowOff>63500</xdr:rowOff>
    </xdr:from>
    <xdr:ext cx="298543" cy="225703"/>
    <xdr:sp macro="" textlink="">
      <xdr:nvSpPr>
        <xdr:cNvPr id="421" name="テキスト ボックス 420">
          <a:extLst>
            <a:ext uri="{FF2B5EF4-FFF2-40B4-BE49-F238E27FC236}">
              <a16:creationId xmlns:a16="http://schemas.microsoft.com/office/drawing/2014/main" id="{00000000-0008-0000-0300-0000A5010000}"/>
            </a:ext>
          </a:extLst>
        </xdr:cNvPr>
        <xdr:cNvSpPr txBox="1"/>
      </xdr:nvSpPr>
      <xdr:spPr>
        <a:xfrm>
          <a:off x="12788900" y="1778000"/>
          <a:ext cx="298543"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61</xdr:col>
      <xdr:colOff>44450</xdr:colOff>
      <xdr:row>25</xdr:row>
      <xdr:rowOff>95250</xdr:rowOff>
    </xdr:from>
    <xdr:to>
      <xdr:col>85</xdr:col>
      <xdr:colOff>95250</xdr:colOff>
      <xdr:row>25</xdr:row>
      <xdr:rowOff>95250</xdr:rowOff>
    </xdr:to>
    <xdr:cxnSp macro="">
      <xdr:nvCxnSpPr>
        <xdr:cNvPr id="422" name="直線コネクタ 421">
          <a:extLst>
            <a:ext uri="{FF2B5EF4-FFF2-40B4-BE49-F238E27FC236}">
              <a16:creationId xmlns:a16="http://schemas.microsoft.com/office/drawing/2014/main" id="{00000000-0008-0000-0300-0000A6010000}"/>
            </a:ext>
          </a:extLst>
        </xdr:cNvPr>
        <xdr:cNvCxnSpPr/>
      </xdr:nvCxnSpPr>
      <xdr:spPr>
        <a:xfrm>
          <a:off x="12827000" y="4381500"/>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57</xdr:col>
      <xdr:colOff>120650</xdr:colOff>
      <xdr:row>24</xdr:row>
      <xdr:rowOff>124477</xdr:rowOff>
    </xdr:from>
    <xdr:ext cx="762000" cy="259045"/>
    <xdr:sp macro="" textlink="">
      <xdr:nvSpPr>
        <xdr:cNvPr id="423" name="テキスト ボックス 422">
          <a:extLst>
            <a:ext uri="{FF2B5EF4-FFF2-40B4-BE49-F238E27FC236}">
              <a16:creationId xmlns:a16="http://schemas.microsoft.com/office/drawing/2014/main" id="{00000000-0008-0000-0300-0000A7010000}"/>
            </a:ext>
          </a:extLst>
        </xdr:cNvPr>
        <xdr:cNvSpPr txBox="1"/>
      </xdr:nvSpPr>
      <xdr:spPr>
        <a:xfrm>
          <a:off x="12065000" y="42392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61</xdr:col>
      <xdr:colOff>44450</xdr:colOff>
      <xdr:row>22</xdr:row>
      <xdr:rowOff>127000</xdr:rowOff>
    </xdr:from>
    <xdr:to>
      <xdr:col>85</xdr:col>
      <xdr:colOff>95250</xdr:colOff>
      <xdr:row>22</xdr:row>
      <xdr:rowOff>127000</xdr:rowOff>
    </xdr:to>
    <xdr:cxnSp macro="">
      <xdr:nvCxnSpPr>
        <xdr:cNvPr id="424" name="直線コネクタ 423">
          <a:extLst>
            <a:ext uri="{FF2B5EF4-FFF2-40B4-BE49-F238E27FC236}">
              <a16:creationId xmlns:a16="http://schemas.microsoft.com/office/drawing/2014/main" id="{00000000-0008-0000-0300-0000A8010000}"/>
            </a:ext>
          </a:extLst>
        </xdr:cNvPr>
        <xdr:cNvCxnSpPr/>
      </xdr:nvCxnSpPr>
      <xdr:spPr>
        <a:xfrm>
          <a:off x="12827000" y="3898900"/>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57</xdr:col>
      <xdr:colOff>120650</xdr:colOff>
      <xdr:row>21</xdr:row>
      <xdr:rowOff>156227</xdr:rowOff>
    </xdr:from>
    <xdr:ext cx="762000" cy="259045"/>
    <xdr:sp macro="" textlink="">
      <xdr:nvSpPr>
        <xdr:cNvPr id="425" name="テキスト ボックス 424">
          <a:extLst>
            <a:ext uri="{FF2B5EF4-FFF2-40B4-BE49-F238E27FC236}">
              <a16:creationId xmlns:a16="http://schemas.microsoft.com/office/drawing/2014/main" id="{00000000-0008-0000-0300-0000A9010000}"/>
            </a:ext>
          </a:extLst>
        </xdr:cNvPr>
        <xdr:cNvSpPr txBox="1"/>
      </xdr:nvSpPr>
      <xdr:spPr>
        <a:xfrm>
          <a:off x="12065000" y="37566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150.0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61</xdr:col>
      <xdr:colOff>44450</xdr:colOff>
      <xdr:row>19</xdr:row>
      <xdr:rowOff>158750</xdr:rowOff>
    </xdr:from>
    <xdr:to>
      <xdr:col>85</xdr:col>
      <xdr:colOff>95250</xdr:colOff>
      <xdr:row>19</xdr:row>
      <xdr:rowOff>158750</xdr:rowOff>
    </xdr:to>
    <xdr:cxnSp macro="">
      <xdr:nvCxnSpPr>
        <xdr:cNvPr id="426" name="直線コネクタ 425">
          <a:extLst>
            <a:ext uri="{FF2B5EF4-FFF2-40B4-BE49-F238E27FC236}">
              <a16:creationId xmlns:a16="http://schemas.microsoft.com/office/drawing/2014/main" id="{00000000-0008-0000-0300-0000AA010000}"/>
            </a:ext>
          </a:extLst>
        </xdr:cNvPr>
        <xdr:cNvCxnSpPr/>
      </xdr:nvCxnSpPr>
      <xdr:spPr>
        <a:xfrm>
          <a:off x="12827000" y="3416300"/>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57</xdr:col>
      <xdr:colOff>120650</xdr:colOff>
      <xdr:row>19</xdr:row>
      <xdr:rowOff>16527</xdr:rowOff>
    </xdr:from>
    <xdr:ext cx="762000" cy="259045"/>
    <xdr:sp macro="" textlink="">
      <xdr:nvSpPr>
        <xdr:cNvPr id="427" name="テキスト ボックス 426">
          <a:extLst>
            <a:ext uri="{FF2B5EF4-FFF2-40B4-BE49-F238E27FC236}">
              <a16:creationId xmlns:a16="http://schemas.microsoft.com/office/drawing/2014/main" id="{00000000-0008-0000-0300-0000AB010000}"/>
            </a:ext>
          </a:extLst>
        </xdr:cNvPr>
        <xdr:cNvSpPr txBox="1"/>
      </xdr:nvSpPr>
      <xdr:spPr>
        <a:xfrm>
          <a:off x="12065000" y="32740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61</xdr:col>
      <xdr:colOff>44450</xdr:colOff>
      <xdr:row>17</xdr:row>
      <xdr:rowOff>19050</xdr:rowOff>
    </xdr:from>
    <xdr:to>
      <xdr:col>85</xdr:col>
      <xdr:colOff>95250</xdr:colOff>
      <xdr:row>17</xdr:row>
      <xdr:rowOff>19050</xdr:rowOff>
    </xdr:to>
    <xdr:cxnSp macro="">
      <xdr:nvCxnSpPr>
        <xdr:cNvPr id="428" name="直線コネクタ 427">
          <a:extLst>
            <a:ext uri="{FF2B5EF4-FFF2-40B4-BE49-F238E27FC236}">
              <a16:creationId xmlns:a16="http://schemas.microsoft.com/office/drawing/2014/main" id="{00000000-0008-0000-0300-0000AC010000}"/>
            </a:ext>
          </a:extLst>
        </xdr:cNvPr>
        <xdr:cNvCxnSpPr/>
      </xdr:nvCxnSpPr>
      <xdr:spPr>
        <a:xfrm>
          <a:off x="12827000" y="2933700"/>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57</xdr:col>
      <xdr:colOff>120650</xdr:colOff>
      <xdr:row>16</xdr:row>
      <xdr:rowOff>48277</xdr:rowOff>
    </xdr:from>
    <xdr:ext cx="762000" cy="259045"/>
    <xdr:sp macro="" textlink="">
      <xdr:nvSpPr>
        <xdr:cNvPr id="429" name="テキスト ボックス 428">
          <a:extLst>
            <a:ext uri="{FF2B5EF4-FFF2-40B4-BE49-F238E27FC236}">
              <a16:creationId xmlns:a16="http://schemas.microsoft.com/office/drawing/2014/main" id="{00000000-0008-0000-0300-0000AD010000}"/>
            </a:ext>
          </a:extLst>
        </xdr:cNvPr>
        <xdr:cNvSpPr txBox="1"/>
      </xdr:nvSpPr>
      <xdr:spPr>
        <a:xfrm>
          <a:off x="12065000" y="2791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50.0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61</xdr:col>
      <xdr:colOff>44450</xdr:colOff>
      <xdr:row>14</xdr:row>
      <xdr:rowOff>50800</xdr:rowOff>
    </xdr:from>
    <xdr:to>
      <xdr:col>85</xdr:col>
      <xdr:colOff>95250</xdr:colOff>
      <xdr:row>14</xdr:row>
      <xdr:rowOff>50800</xdr:rowOff>
    </xdr:to>
    <xdr:cxnSp macro="">
      <xdr:nvCxnSpPr>
        <xdr:cNvPr id="430" name="直線コネクタ 429">
          <a:extLst>
            <a:ext uri="{FF2B5EF4-FFF2-40B4-BE49-F238E27FC236}">
              <a16:creationId xmlns:a16="http://schemas.microsoft.com/office/drawing/2014/main" id="{00000000-0008-0000-0300-0000AE010000}"/>
            </a:ext>
          </a:extLst>
        </xdr:cNvPr>
        <xdr:cNvCxnSpPr/>
      </xdr:nvCxnSpPr>
      <xdr:spPr>
        <a:xfrm>
          <a:off x="12827000" y="2451100"/>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57</xdr:col>
      <xdr:colOff>120650</xdr:colOff>
      <xdr:row>13</xdr:row>
      <xdr:rowOff>80027</xdr:rowOff>
    </xdr:from>
    <xdr:ext cx="762000" cy="259045"/>
    <xdr:sp macro="" textlink="">
      <xdr:nvSpPr>
        <xdr:cNvPr id="431" name="テキスト ボックス 430">
          <a:extLst>
            <a:ext uri="{FF2B5EF4-FFF2-40B4-BE49-F238E27FC236}">
              <a16:creationId xmlns:a16="http://schemas.microsoft.com/office/drawing/2014/main" id="{00000000-0008-0000-0300-0000AF010000}"/>
            </a:ext>
          </a:extLst>
        </xdr:cNvPr>
        <xdr:cNvSpPr txBox="1"/>
      </xdr:nvSpPr>
      <xdr:spPr>
        <a:xfrm>
          <a:off x="12065000" y="23088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61</xdr:col>
      <xdr:colOff>44450</xdr:colOff>
      <xdr:row>11</xdr:row>
      <xdr:rowOff>82550</xdr:rowOff>
    </xdr:from>
    <xdr:to>
      <xdr:col>85</xdr:col>
      <xdr:colOff>95250</xdr:colOff>
      <xdr:row>11</xdr:row>
      <xdr:rowOff>82550</xdr:rowOff>
    </xdr:to>
    <xdr:cxnSp macro="">
      <xdr:nvCxnSpPr>
        <xdr:cNvPr id="432" name="直線コネクタ 431">
          <a:extLst>
            <a:ext uri="{FF2B5EF4-FFF2-40B4-BE49-F238E27FC236}">
              <a16:creationId xmlns:a16="http://schemas.microsoft.com/office/drawing/2014/main" id="{00000000-0008-0000-0300-0000B0010000}"/>
            </a:ext>
          </a:extLst>
        </xdr:cNvPr>
        <xdr:cNvCxnSpPr/>
      </xdr:nvCxnSpPr>
      <xdr:spPr>
        <a:xfrm>
          <a:off x="12827000" y="1968500"/>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61</xdr:col>
      <xdr:colOff>44450</xdr:colOff>
      <xdr:row>11</xdr:row>
      <xdr:rowOff>82550</xdr:rowOff>
    </xdr:from>
    <xdr:to>
      <xdr:col>85</xdr:col>
      <xdr:colOff>95250</xdr:colOff>
      <xdr:row>25</xdr:row>
      <xdr:rowOff>95250</xdr:rowOff>
    </xdr:to>
    <xdr:sp macro="" textlink="">
      <xdr:nvSpPr>
        <xdr:cNvPr id="433" name="将来負担の状況グラフ枠">
          <a:extLst>
            <a:ext uri="{FF2B5EF4-FFF2-40B4-BE49-F238E27FC236}">
              <a16:creationId xmlns:a16="http://schemas.microsoft.com/office/drawing/2014/main" id="{00000000-0008-0000-0300-0000B1010000}"/>
            </a:ext>
          </a:extLst>
        </xdr:cNvPr>
        <xdr:cNvSpPr/>
      </xdr:nvSpPr>
      <xdr:spPr>
        <a:xfrm>
          <a:off x="12827000" y="1968500"/>
          <a:ext cx="5080000" cy="2413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81</xdr:col>
      <xdr:colOff>44450</xdr:colOff>
      <xdr:row>14</xdr:row>
      <xdr:rowOff>50800</xdr:rowOff>
    </xdr:from>
    <xdr:to>
      <xdr:col>81</xdr:col>
      <xdr:colOff>44450</xdr:colOff>
      <xdr:row>23</xdr:row>
      <xdr:rowOff>30836</xdr:rowOff>
    </xdr:to>
    <xdr:cxnSp macro="">
      <xdr:nvCxnSpPr>
        <xdr:cNvPr id="434" name="直線コネクタ 433">
          <a:extLst>
            <a:ext uri="{FF2B5EF4-FFF2-40B4-BE49-F238E27FC236}">
              <a16:creationId xmlns:a16="http://schemas.microsoft.com/office/drawing/2014/main" id="{00000000-0008-0000-0300-0000B2010000}"/>
            </a:ext>
          </a:extLst>
        </xdr:cNvPr>
        <xdr:cNvCxnSpPr/>
      </xdr:nvCxnSpPr>
      <xdr:spPr>
        <a:xfrm flipV="1">
          <a:off x="17018000" y="2451100"/>
          <a:ext cx="0" cy="1523086"/>
        </a:xfrm>
        <a:prstGeom prst="line">
          <a:avLst/>
        </a:prstGeom>
        <a:ln w="6350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81</xdr:col>
      <xdr:colOff>133350</xdr:colOff>
      <xdr:row>23</xdr:row>
      <xdr:rowOff>2913</xdr:rowOff>
    </xdr:from>
    <xdr:ext cx="762000" cy="259045"/>
    <xdr:sp macro="" textlink="">
      <xdr:nvSpPr>
        <xdr:cNvPr id="435" name="将来負担の状況最小値テキスト">
          <a:extLst>
            <a:ext uri="{FF2B5EF4-FFF2-40B4-BE49-F238E27FC236}">
              <a16:creationId xmlns:a16="http://schemas.microsoft.com/office/drawing/2014/main" id="{00000000-0008-0000-0300-0000B3010000}"/>
            </a:ext>
          </a:extLst>
        </xdr:cNvPr>
        <xdr:cNvSpPr txBox="1"/>
      </xdr:nvSpPr>
      <xdr:spPr>
        <a:xfrm>
          <a:off x="17106900" y="3946263"/>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157.8</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80</xdr:col>
      <xdr:colOff>165100</xdr:colOff>
      <xdr:row>23</xdr:row>
      <xdr:rowOff>30836</xdr:rowOff>
    </xdr:from>
    <xdr:to>
      <xdr:col>81</xdr:col>
      <xdr:colOff>133350</xdr:colOff>
      <xdr:row>23</xdr:row>
      <xdr:rowOff>30836</xdr:rowOff>
    </xdr:to>
    <xdr:cxnSp macro="">
      <xdr:nvCxnSpPr>
        <xdr:cNvPr id="436" name="直線コネクタ 435">
          <a:extLst>
            <a:ext uri="{FF2B5EF4-FFF2-40B4-BE49-F238E27FC236}">
              <a16:creationId xmlns:a16="http://schemas.microsoft.com/office/drawing/2014/main" id="{00000000-0008-0000-0300-0000B4010000}"/>
            </a:ext>
          </a:extLst>
        </xdr:cNvPr>
        <xdr:cNvCxnSpPr/>
      </xdr:nvCxnSpPr>
      <xdr:spPr>
        <a:xfrm>
          <a:off x="16929100" y="3974186"/>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81</xdr:col>
      <xdr:colOff>133350</xdr:colOff>
      <xdr:row>12</xdr:row>
      <xdr:rowOff>137177</xdr:rowOff>
    </xdr:from>
    <xdr:ext cx="762000" cy="259045"/>
    <xdr:sp macro="" textlink="">
      <xdr:nvSpPr>
        <xdr:cNvPr id="437" name="将来負担の状況最大値テキスト">
          <a:extLst>
            <a:ext uri="{FF2B5EF4-FFF2-40B4-BE49-F238E27FC236}">
              <a16:creationId xmlns:a16="http://schemas.microsoft.com/office/drawing/2014/main" id="{00000000-0008-0000-0300-0000B5010000}"/>
            </a:ext>
          </a:extLst>
        </xdr:cNvPr>
        <xdr:cNvSpPr txBox="1"/>
      </xdr:nvSpPr>
      <xdr:spPr>
        <a:xfrm>
          <a:off x="17106900" y="21945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0.0</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80</xdr:col>
      <xdr:colOff>165100</xdr:colOff>
      <xdr:row>14</xdr:row>
      <xdr:rowOff>50800</xdr:rowOff>
    </xdr:from>
    <xdr:to>
      <xdr:col>81</xdr:col>
      <xdr:colOff>133350</xdr:colOff>
      <xdr:row>14</xdr:row>
      <xdr:rowOff>50800</xdr:rowOff>
    </xdr:to>
    <xdr:cxnSp macro="">
      <xdr:nvCxnSpPr>
        <xdr:cNvPr id="438" name="直線コネクタ 437">
          <a:extLst>
            <a:ext uri="{FF2B5EF4-FFF2-40B4-BE49-F238E27FC236}">
              <a16:creationId xmlns:a16="http://schemas.microsoft.com/office/drawing/2014/main" id="{00000000-0008-0000-0300-0000B6010000}"/>
            </a:ext>
          </a:extLst>
        </xdr:cNvPr>
        <xdr:cNvCxnSpPr/>
      </xdr:nvCxnSpPr>
      <xdr:spPr>
        <a:xfrm>
          <a:off x="16929100" y="2451100"/>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81</xdr:col>
      <xdr:colOff>133350</xdr:colOff>
      <xdr:row>15</xdr:row>
      <xdr:rowOff>34205</xdr:rowOff>
    </xdr:from>
    <xdr:ext cx="762000" cy="259045"/>
    <xdr:sp macro="" textlink="">
      <xdr:nvSpPr>
        <xdr:cNvPr id="439" name="将来負担の状況平均値テキスト">
          <a:extLst>
            <a:ext uri="{FF2B5EF4-FFF2-40B4-BE49-F238E27FC236}">
              <a16:creationId xmlns:a16="http://schemas.microsoft.com/office/drawing/2014/main" id="{00000000-0008-0000-0300-0000B7010000}"/>
            </a:ext>
          </a:extLst>
        </xdr:cNvPr>
        <xdr:cNvSpPr txBox="1"/>
      </xdr:nvSpPr>
      <xdr:spPr>
        <a:xfrm>
          <a:off x="17106900" y="2605955"/>
          <a:ext cx="762000"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24.2</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80</xdr:col>
      <xdr:colOff>203200</xdr:colOff>
      <xdr:row>15</xdr:row>
      <xdr:rowOff>62128</xdr:rowOff>
    </xdr:from>
    <xdr:to>
      <xdr:col>81</xdr:col>
      <xdr:colOff>95250</xdr:colOff>
      <xdr:row>15</xdr:row>
      <xdr:rowOff>163728</xdr:rowOff>
    </xdr:to>
    <xdr:sp macro="" textlink="">
      <xdr:nvSpPr>
        <xdr:cNvPr id="440" name="フローチャート: 判断 439">
          <a:extLst>
            <a:ext uri="{FF2B5EF4-FFF2-40B4-BE49-F238E27FC236}">
              <a16:creationId xmlns:a16="http://schemas.microsoft.com/office/drawing/2014/main" id="{00000000-0008-0000-0300-0000B8010000}"/>
            </a:ext>
          </a:extLst>
        </xdr:cNvPr>
        <xdr:cNvSpPr/>
      </xdr:nvSpPr>
      <xdr:spPr>
        <a:xfrm>
          <a:off x="16967200" y="2633878"/>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76</xdr:col>
      <xdr:colOff>203200</xdr:colOff>
      <xdr:row>15</xdr:row>
      <xdr:rowOff>136449</xdr:rowOff>
    </xdr:from>
    <xdr:to>
      <xdr:col>77</xdr:col>
      <xdr:colOff>95250</xdr:colOff>
      <xdr:row>16</xdr:row>
      <xdr:rowOff>66599</xdr:rowOff>
    </xdr:to>
    <xdr:sp macro="" textlink="">
      <xdr:nvSpPr>
        <xdr:cNvPr id="441" name="フローチャート: 判断 440">
          <a:extLst>
            <a:ext uri="{FF2B5EF4-FFF2-40B4-BE49-F238E27FC236}">
              <a16:creationId xmlns:a16="http://schemas.microsoft.com/office/drawing/2014/main" id="{00000000-0008-0000-0300-0000B9010000}"/>
            </a:ext>
          </a:extLst>
        </xdr:cNvPr>
        <xdr:cNvSpPr/>
      </xdr:nvSpPr>
      <xdr:spPr>
        <a:xfrm>
          <a:off x="16129000" y="2708199"/>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75</xdr:col>
      <xdr:colOff>82550</xdr:colOff>
      <xdr:row>14</xdr:row>
      <xdr:rowOff>76776</xdr:rowOff>
    </xdr:from>
    <xdr:ext cx="736600" cy="259045"/>
    <xdr:sp macro="" textlink="">
      <xdr:nvSpPr>
        <xdr:cNvPr id="442" name="テキスト ボックス 441">
          <a:extLst>
            <a:ext uri="{FF2B5EF4-FFF2-40B4-BE49-F238E27FC236}">
              <a16:creationId xmlns:a16="http://schemas.microsoft.com/office/drawing/2014/main" id="{00000000-0008-0000-0300-0000BA010000}"/>
            </a:ext>
          </a:extLst>
        </xdr:cNvPr>
        <xdr:cNvSpPr txBox="1"/>
      </xdr:nvSpPr>
      <xdr:spPr>
        <a:xfrm>
          <a:off x="15798800" y="2477076"/>
          <a:ext cx="7366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31.9</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72</xdr:col>
      <xdr:colOff>152400</xdr:colOff>
      <xdr:row>15</xdr:row>
      <xdr:rowOff>169266</xdr:rowOff>
    </xdr:from>
    <xdr:to>
      <xdr:col>73</xdr:col>
      <xdr:colOff>44450</xdr:colOff>
      <xdr:row>16</xdr:row>
      <xdr:rowOff>99416</xdr:rowOff>
    </xdr:to>
    <xdr:sp macro="" textlink="">
      <xdr:nvSpPr>
        <xdr:cNvPr id="443" name="フローチャート: 判断 442">
          <a:extLst>
            <a:ext uri="{FF2B5EF4-FFF2-40B4-BE49-F238E27FC236}">
              <a16:creationId xmlns:a16="http://schemas.microsoft.com/office/drawing/2014/main" id="{00000000-0008-0000-0300-0000BB010000}"/>
            </a:ext>
          </a:extLst>
        </xdr:cNvPr>
        <xdr:cNvSpPr/>
      </xdr:nvSpPr>
      <xdr:spPr>
        <a:xfrm>
          <a:off x="15240000" y="2741016"/>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71</xdr:col>
      <xdr:colOff>31750</xdr:colOff>
      <xdr:row>14</xdr:row>
      <xdr:rowOff>109593</xdr:rowOff>
    </xdr:from>
    <xdr:ext cx="762000" cy="259045"/>
    <xdr:sp macro="" textlink="">
      <xdr:nvSpPr>
        <xdr:cNvPr id="444" name="テキスト ボックス 443">
          <a:extLst>
            <a:ext uri="{FF2B5EF4-FFF2-40B4-BE49-F238E27FC236}">
              <a16:creationId xmlns:a16="http://schemas.microsoft.com/office/drawing/2014/main" id="{00000000-0008-0000-0300-0000BC010000}"/>
            </a:ext>
          </a:extLst>
        </xdr:cNvPr>
        <xdr:cNvSpPr txBox="1"/>
      </xdr:nvSpPr>
      <xdr:spPr>
        <a:xfrm>
          <a:off x="14909800" y="2509893"/>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35.3</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68</xdr:col>
      <xdr:colOff>101600</xdr:colOff>
      <xdr:row>15</xdr:row>
      <xdr:rowOff>152857</xdr:rowOff>
    </xdr:from>
    <xdr:to>
      <xdr:col>68</xdr:col>
      <xdr:colOff>203200</xdr:colOff>
      <xdr:row>16</xdr:row>
      <xdr:rowOff>83007</xdr:rowOff>
    </xdr:to>
    <xdr:sp macro="" textlink="">
      <xdr:nvSpPr>
        <xdr:cNvPr id="445" name="フローチャート: 判断 444">
          <a:extLst>
            <a:ext uri="{FF2B5EF4-FFF2-40B4-BE49-F238E27FC236}">
              <a16:creationId xmlns:a16="http://schemas.microsoft.com/office/drawing/2014/main" id="{00000000-0008-0000-0300-0000BD010000}"/>
            </a:ext>
          </a:extLst>
        </xdr:cNvPr>
        <xdr:cNvSpPr/>
      </xdr:nvSpPr>
      <xdr:spPr>
        <a:xfrm>
          <a:off x="14351000" y="2724607"/>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66</xdr:col>
      <xdr:colOff>190500</xdr:colOff>
      <xdr:row>14</xdr:row>
      <xdr:rowOff>93184</xdr:rowOff>
    </xdr:from>
    <xdr:ext cx="762000" cy="259045"/>
    <xdr:sp macro="" textlink="">
      <xdr:nvSpPr>
        <xdr:cNvPr id="446" name="テキスト ボックス 445">
          <a:extLst>
            <a:ext uri="{FF2B5EF4-FFF2-40B4-BE49-F238E27FC236}">
              <a16:creationId xmlns:a16="http://schemas.microsoft.com/office/drawing/2014/main" id="{00000000-0008-0000-0300-0000BE010000}"/>
            </a:ext>
          </a:extLst>
        </xdr:cNvPr>
        <xdr:cNvSpPr txBox="1"/>
      </xdr:nvSpPr>
      <xdr:spPr>
        <a:xfrm>
          <a:off x="14020800" y="2493484"/>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33.6</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64</xdr:col>
      <xdr:colOff>50800</xdr:colOff>
      <xdr:row>16</xdr:row>
      <xdr:rowOff>100127</xdr:rowOff>
    </xdr:from>
    <xdr:to>
      <xdr:col>64</xdr:col>
      <xdr:colOff>152400</xdr:colOff>
      <xdr:row>17</xdr:row>
      <xdr:rowOff>30277</xdr:rowOff>
    </xdr:to>
    <xdr:sp macro="" textlink="">
      <xdr:nvSpPr>
        <xdr:cNvPr id="447" name="フローチャート: 判断 446">
          <a:extLst>
            <a:ext uri="{FF2B5EF4-FFF2-40B4-BE49-F238E27FC236}">
              <a16:creationId xmlns:a16="http://schemas.microsoft.com/office/drawing/2014/main" id="{00000000-0008-0000-0300-0000BF010000}"/>
            </a:ext>
          </a:extLst>
        </xdr:cNvPr>
        <xdr:cNvSpPr/>
      </xdr:nvSpPr>
      <xdr:spPr>
        <a:xfrm>
          <a:off x="13462000" y="2843327"/>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62</xdr:col>
      <xdr:colOff>139700</xdr:colOff>
      <xdr:row>15</xdr:row>
      <xdr:rowOff>40454</xdr:rowOff>
    </xdr:from>
    <xdr:ext cx="762000" cy="259045"/>
    <xdr:sp macro="" textlink="">
      <xdr:nvSpPr>
        <xdr:cNvPr id="448" name="テキスト ボックス 447">
          <a:extLst>
            <a:ext uri="{FF2B5EF4-FFF2-40B4-BE49-F238E27FC236}">
              <a16:creationId xmlns:a16="http://schemas.microsoft.com/office/drawing/2014/main" id="{00000000-0008-0000-0300-0000C0010000}"/>
            </a:ext>
          </a:extLst>
        </xdr:cNvPr>
        <xdr:cNvSpPr txBox="1"/>
      </xdr:nvSpPr>
      <xdr:spPr>
        <a:xfrm>
          <a:off x="13131800" y="2612204"/>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45.9</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80</xdr:col>
      <xdr:colOff>38100</xdr:colOff>
      <xdr:row>25</xdr:row>
      <xdr:rowOff>92727</xdr:rowOff>
    </xdr:from>
    <xdr:ext cx="762000" cy="259045"/>
    <xdr:sp macro="" textlink="">
      <xdr:nvSpPr>
        <xdr:cNvPr id="449" name="テキスト ボックス 448">
          <a:extLst>
            <a:ext uri="{FF2B5EF4-FFF2-40B4-BE49-F238E27FC236}">
              <a16:creationId xmlns:a16="http://schemas.microsoft.com/office/drawing/2014/main" id="{00000000-0008-0000-0300-0000C1010000}"/>
            </a:ext>
          </a:extLst>
        </xdr:cNvPr>
        <xdr:cNvSpPr txBox="1"/>
      </xdr:nvSpPr>
      <xdr:spPr>
        <a:xfrm>
          <a:off x="16802100" y="4378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H30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76</xdr:col>
      <xdr:colOff>38100</xdr:colOff>
      <xdr:row>25</xdr:row>
      <xdr:rowOff>92727</xdr:rowOff>
    </xdr:from>
    <xdr:ext cx="762000" cy="259045"/>
    <xdr:sp macro="" textlink="">
      <xdr:nvSpPr>
        <xdr:cNvPr id="450" name="テキスト ボックス 449">
          <a:extLst>
            <a:ext uri="{FF2B5EF4-FFF2-40B4-BE49-F238E27FC236}">
              <a16:creationId xmlns:a16="http://schemas.microsoft.com/office/drawing/2014/main" id="{00000000-0008-0000-0300-0000C2010000}"/>
            </a:ext>
          </a:extLst>
        </xdr:cNvPr>
        <xdr:cNvSpPr txBox="1"/>
      </xdr:nvSpPr>
      <xdr:spPr>
        <a:xfrm>
          <a:off x="15963900" y="4378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H29</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71</xdr:col>
      <xdr:colOff>196850</xdr:colOff>
      <xdr:row>25</xdr:row>
      <xdr:rowOff>92727</xdr:rowOff>
    </xdr:from>
    <xdr:ext cx="762000" cy="259045"/>
    <xdr:sp macro="" textlink="">
      <xdr:nvSpPr>
        <xdr:cNvPr id="451" name="テキスト ボックス 450">
          <a:extLst>
            <a:ext uri="{FF2B5EF4-FFF2-40B4-BE49-F238E27FC236}">
              <a16:creationId xmlns:a16="http://schemas.microsoft.com/office/drawing/2014/main" id="{00000000-0008-0000-0300-0000C3010000}"/>
            </a:ext>
          </a:extLst>
        </xdr:cNvPr>
        <xdr:cNvSpPr txBox="1"/>
      </xdr:nvSpPr>
      <xdr:spPr>
        <a:xfrm>
          <a:off x="15074900" y="4378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H28</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67</xdr:col>
      <xdr:colOff>146050</xdr:colOff>
      <xdr:row>25</xdr:row>
      <xdr:rowOff>92727</xdr:rowOff>
    </xdr:from>
    <xdr:ext cx="762000" cy="259045"/>
    <xdr:sp macro="" textlink="">
      <xdr:nvSpPr>
        <xdr:cNvPr id="452" name="テキスト ボックス 451">
          <a:extLst>
            <a:ext uri="{FF2B5EF4-FFF2-40B4-BE49-F238E27FC236}">
              <a16:creationId xmlns:a16="http://schemas.microsoft.com/office/drawing/2014/main" id="{00000000-0008-0000-0300-0000C4010000}"/>
            </a:ext>
          </a:extLst>
        </xdr:cNvPr>
        <xdr:cNvSpPr txBox="1"/>
      </xdr:nvSpPr>
      <xdr:spPr>
        <a:xfrm>
          <a:off x="14185900" y="4378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H27</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63</xdr:col>
      <xdr:colOff>95250</xdr:colOff>
      <xdr:row>25</xdr:row>
      <xdr:rowOff>92727</xdr:rowOff>
    </xdr:from>
    <xdr:ext cx="762000" cy="259045"/>
    <xdr:sp macro="" textlink="">
      <xdr:nvSpPr>
        <xdr:cNvPr id="453" name="テキスト ボックス 452">
          <a:extLst>
            <a:ext uri="{FF2B5EF4-FFF2-40B4-BE49-F238E27FC236}">
              <a16:creationId xmlns:a16="http://schemas.microsoft.com/office/drawing/2014/main" id="{00000000-0008-0000-0300-0000C5010000}"/>
            </a:ext>
          </a:extLst>
        </xdr:cNvPr>
        <xdr:cNvSpPr txBox="1"/>
      </xdr:nvSpPr>
      <xdr:spPr>
        <a:xfrm>
          <a:off x="13296900" y="4378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H26</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wsDr>
</file>

<file path=xl/drawings/drawing3.xml><?xml version="1.0" encoding="utf-8"?>
<xdr:wsDr xmlns:xdr="http://schemas.openxmlformats.org/drawingml/2006/spreadsheetDrawing" xmlns:a="http://schemas.openxmlformats.org/drawingml/2006/main">
  <xdr:twoCellAnchor>
    <xdr:from>
      <xdr:col>0</xdr:col>
      <xdr:colOff>0</xdr:colOff>
      <xdr:row>0</xdr:row>
      <xdr:rowOff>127000</xdr:rowOff>
    </xdr:from>
    <xdr:to>
      <xdr:col>63</xdr:col>
      <xdr:colOff>98425</xdr:colOff>
      <xdr:row>3</xdr:row>
      <xdr:rowOff>120650</xdr:rowOff>
    </xdr:to>
    <xdr:sp macro="" textlink="">
      <xdr:nvSpPr>
        <xdr:cNvPr id="2" name="正方形/長方形 1">
          <a:extLst>
            <a:ext uri="{FF2B5EF4-FFF2-40B4-BE49-F238E27FC236}">
              <a16:creationId xmlns:a16="http://schemas.microsoft.com/office/drawing/2014/main" id="{00000000-0008-0000-0400-000002000000}"/>
            </a:ext>
          </a:extLst>
        </xdr:cNvPr>
        <xdr:cNvSpPr/>
      </xdr:nvSpPr>
      <xdr:spPr>
        <a:xfrm>
          <a:off x="0" y="127000"/>
          <a:ext cx="12700000" cy="508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l"/>
          <a:r>
            <a:rPr kumimoji="1" lang="ja-JP" altLang="en-US" sz="3200" b="1">
              <a:solidFill>
                <a:sysClr val="windowText" lastClr="000000"/>
              </a:solidFill>
              <a:latin typeface="ＭＳ Ｐゴシック" panose="020B0600070205080204" pitchFamily="50" charset="-128"/>
              <a:ea typeface="ＭＳ Ｐゴシック" panose="020B0600070205080204" pitchFamily="50" charset="-128"/>
            </a:rPr>
            <a:t>（</a:t>
          </a:r>
          <a:r>
            <a:rPr kumimoji="1" lang="en-US" altLang="ja-JP" sz="3200" b="1">
              <a:solidFill>
                <a:sysClr val="windowText" lastClr="000000"/>
              </a:solidFill>
              <a:latin typeface="ＭＳ Ｐゴシック" panose="020B0600070205080204" pitchFamily="50" charset="-128"/>
              <a:ea typeface="ＭＳ Ｐゴシック" panose="020B0600070205080204" pitchFamily="50" charset="-128"/>
            </a:rPr>
            <a:t>4</a:t>
          </a:r>
          <a:r>
            <a:rPr kumimoji="1" lang="ja-JP" altLang="en-US" sz="3200" b="1">
              <a:solidFill>
                <a:sysClr val="windowText" lastClr="000000"/>
              </a:solidFill>
              <a:latin typeface="ＭＳ Ｐゴシック" panose="020B0600070205080204" pitchFamily="50" charset="-128"/>
              <a:ea typeface="ＭＳ Ｐゴシック" panose="020B0600070205080204" pitchFamily="50" charset="-128"/>
            </a:rPr>
            <a:t>）</a:t>
          </a:r>
          <a:r>
            <a:rPr kumimoji="1" lang="en-US" altLang="ja-JP" sz="3200" b="1">
              <a:solidFill>
                <a:sysClr val="windowText" lastClr="000000"/>
              </a:solidFill>
              <a:latin typeface="ＭＳ Ｐゴシック" panose="020B0600070205080204" pitchFamily="50" charset="-128"/>
              <a:ea typeface="ＭＳ Ｐゴシック" panose="020B0600070205080204" pitchFamily="50" charset="-128"/>
            </a:rPr>
            <a:t>-1 </a:t>
          </a:r>
          <a:r>
            <a:rPr kumimoji="1" lang="ja-JP" altLang="en-US" sz="3200" b="1">
              <a:solidFill>
                <a:sysClr val="windowText" lastClr="000000"/>
              </a:solidFill>
              <a:latin typeface="ＭＳ Ｐゴシック" panose="020B0600070205080204" pitchFamily="50" charset="-128"/>
              <a:ea typeface="ＭＳ Ｐゴシック" panose="020B0600070205080204" pitchFamily="50" charset="-128"/>
            </a:rPr>
            <a:t>市町村経常経費分析表</a:t>
          </a:r>
          <a:r>
            <a:rPr kumimoji="1" lang="en-US" altLang="ja-JP" sz="3200" b="1">
              <a:solidFill>
                <a:sysClr val="windowText" lastClr="000000"/>
              </a:solidFill>
              <a:latin typeface="ＭＳ Ｐゴシック" panose="020B0600070205080204" pitchFamily="50" charset="-128"/>
              <a:ea typeface="ＭＳ Ｐゴシック" panose="020B0600070205080204" pitchFamily="50" charset="-128"/>
            </a:rPr>
            <a:t>(</a:t>
          </a:r>
          <a:r>
            <a:rPr kumimoji="1" lang="ja-JP" altLang="en-US" sz="3200" b="1">
              <a:solidFill>
                <a:sysClr val="windowText" lastClr="000000"/>
              </a:solidFill>
              <a:latin typeface="ＭＳ Ｐゴシック" panose="020B0600070205080204" pitchFamily="50" charset="-128"/>
              <a:ea typeface="ＭＳ Ｐゴシック" panose="020B0600070205080204" pitchFamily="50" charset="-128"/>
            </a:rPr>
            <a:t>普通会計決算</a:t>
          </a:r>
          <a:r>
            <a:rPr kumimoji="1" lang="en-US" altLang="ja-JP" sz="3200" b="1">
              <a:solidFill>
                <a:sysClr val="windowText" lastClr="000000"/>
              </a:solidFill>
              <a:latin typeface="ＭＳ Ｐゴシック" panose="020B0600070205080204" pitchFamily="50" charset="-128"/>
              <a:ea typeface="ＭＳ Ｐゴシック" panose="020B0600070205080204" pitchFamily="50" charset="-128"/>
            </a:rPr>
            <a:t>)</a:t>
          </a:r>
          <a:endParaRPr kumimoji="1" lang="ja-JP" altLang="en-US" sz="3200" b="1">
            <a:solidFill>
              <a:sysClr val="windowText" lastClr="000000"/>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95</xdr:col>
      <xdr:colOff>111125</xdr:colOff>
      <xdr:row>1</xdr:row>
      <xdr:rowOff>19050</xdr:rowOff>
    </xdr:from>
    <xdr:to>
      <xdr:col>115</xdr:col>
      <xdr:colOff>41275</xdr:colOff>
      <xdr:row>4</xdr:row>
      <xdr:rowOff>63500</xdr:rowOff>
    </xdr:to>
    <xdr:sp macro="" textlink="">
      <xdr:nvSpPr>
        <xdr:cNvPr id="3" name="正方形/長方形 2">
          <a:extLst>
            <a:ext uri="{FF2B5EF4-FFF2-40B4-BE49-F238E27FC236}">
              <a16:creationId xmlns:a16="http://schemas.microsoft.com/office/drawing/2014/main" id="{00000000-0008-0000-0400-000003000000}"/>
            </a:ext>
          </a:extLst>
        </xdr:cNvPr>
        <xdr:cNvSpPr/>
      </xdr:nvSpPr>
      <xdr:spPr>
        <a:xfrm>
          <a:off x="19113500" y="190500"/>
          <a:ext cx="3930650" cy="558800"/>
        </a:xfrm>
        <a:prstGeom prst="rect">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95</xdr:col>
      <xdr:colOff>136525</xdr:colOff>
      <xdr:row>1</xdr:row>
      <xdr:rowOff>44450</xdr:rowOff>
    </xdr:from>
    <xdr:to>
      <xdr:col>115</xdr:col>
      <xdr:colOff>22225</xdr:colOff>
      <xdr:row>4</xdr:row>
      <xdr:rowOff>38100</xdr:rowOff>
    </xdr:to>
    <xdr:sp macro="" textlink="">
      <xdr:nvSpPr>
        <xdr:cNvPr id="4" name="正方形/長方形 3">
          <a:extLst>
            <a:ext uri="{FF2B5EF4-FFF2-40B4-BE49-F238E27FC236}">
              <a16:creationId xmlns:a16="http://schemas.microsoft.com/office/drawing/2014/main" id="{00000000-0008-0000-0400-000004000000}"/>
            </a:ext>
          </a:extLst>
        </xdr:cNvPr>
        <xdr:cNvSpPr/>
      </xdr:nvSpPr>
      <xdr:spPr>
        <a:xfrm>
          <a:off x="19138900" y="215900"/>
          <a:ext cx="3886200" cy="508000"/>
        </a:xfrm>
        <a:prstGeom prst="rect">
          <a:avLst/>
        </a:prstGeom>
        <a:solidFill>
          <a:srgbClr val="FF0000"/>
        </a:solidFill>
        <a:ln w="9525">
          <a:solidFill>
            <a:srgbClr val="FFFFFF"/>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95</xdr:col>
      <xdr:colOff>161925</xdr:colOff>
      <xdr:row>1</xdr:row>
      <xdr:rowOff>69850</xdr:rowOff>
    </xdr:from>
    <xdr:to>
      <xdr:col>114</xdr:col>
      <xdr:colOff>190500</xdr:colOff>
      <xdr:row>4</xdr:row>
      <xdr:rowOff>0</xdr:rowOff>
    </xdr:to>
    <xdr:sp macro="" textlink="">
      <xdr:nvSpPr>
        <xdr:cNvPr id="5" name="正方形/長方形 4">
          <a:extLst>
            <a:ext uri="{FF2B5EF4-FFF2-40B4-BE49-F238E27FC236}">
              <a16:creationId xmlns:a16="http://schemas.microsoft.com/office/drawing/2014/main" id="{00000000-0008-0000-0400-000005000000}"/>
            </a:ext>
          </a:extLst>
        </xdr:cNvPr>
        <xdr:cNvSpPr/>
      </xdr:nvSpPr>
      <xdr:spPr>
        <a:xfrm>
          <a:off x="19164300" y="241300"/>
          <a:ext cx="3829050" cy="444500"/>
        </a:xfrm>
        <a:prstGeom prst="rect">
          <a:avLst/>
        </a:prstGeom>
        <a:solidFill>
          <a:srgbClr val="FF0000"/>
        </a:solidFill>
        <a:ln w="9525">
          <a:solidFill>
            <a:srgbClr val="FFFFFF"/>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2000" b="1">
              <a:solidFill>
                <a:srgbClr val="FFFFFF"/>
              </a:solidFill>
              <a:latin typeface="ＭＳ ゴシック" panose="020B0609070205080204" pitchFamily="49" charset="-128"/>
              <a:ea typeface="ＭＳ ゴシック" panose="020B0609070205080204" pitchFamily="49" charset="-128"/>
            </a:rPr>
            <a:t>京都府京田辺市</a:t>
          </a:r>
        </a:p>
      </xdr:txBody>
    </xdr:sp>
    <xdr:clientData/>
  </xdr:twoCellAnchor>
  <xdr:twoCellAnchor>
    <xdr:from>
      <xdr:col>81</xdr:col>
      <xdr:colOff>117475</xdr:colOff>
      <xdr:row>1</xdr:row>
      <xdr:rowOff>19050</xdr:rowOff>
    </xdr:from>
    <xdr:to>
      <xdr:col>94</xdr:col>
      <xdr:colOff>177800</xdr:colOff>
      <xdr:row>4</xdr:row>
      <xdr:rowOff>63500</xdr:rowOff>
    </xdr:to>
    <xdr:sp macro="" textlink="">
      <xdr:nvSpPr>
        <xdr:cNvPr id="6" name="正方形/長方形 5">
          <a:extLst>
            <a:ext uri="{FF2B5EF4-FFF2-40B4-BE49-F238E27FC236}">
              <a16:creationId xmlns:a16="http://schemas.microsoft.com/office/drawing/2014/main" id="{00000000-0008-0000-0400-000006000000}"/>
            </a:ext>
          </a:extLst>
        </xdr:cNvPr>
        <xdr:cNvSpPr/>
      </xdr:nvSpPr>
      <xdr:spPr>
        <a:xfrm>
          <a:off x="16319500" y="190500"/>
          <a:ext cx="2660650" cy="558800"/>
        </a:xfrm>
        <a:prstGeom prst="rect">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81</xdr:col>
      <xdr:colOff>142875</xdr:colOff>
      <xdr:row>1</xdr:row>
      <xdr:rowOff>44450</xdr:rowOff>
    </xdr:from>
    <xdr:to>
      <xdr:col>94</xdr:col>
      <xdr:colOff>158750</xdr:colOff>
      <xdr:row>4</xdr:row>
      <xdr:rowOff>38100</xdr:rowOff>
    </xdr:to>
    <xdr:sp macro="" textlink="">
      <xdr:nvSpPr>
        <xdr:cNvPr id="7" name="正方形/長方形 6">
          <a:extLst>
            <a:ext uri="{FF2B5EF4-FFF2-40B4-BE49-F238E27FC236}">
              <a16:creationId xmlns:a16="http://schemas.microsoft.com/office/drawing/2014/main" id="{00000000-0008-0000-0400-000007000000}"/>
            </a:ext>
          </a:extLst>
        </xdr:cNvPr>
        <xdr:cNvSpPr/>
      </xdr:nvSpPr>
      <xdr:spPr>
        <a:xfrm>
          <a:off x="16344900" y="215900"/>
          <a:ext cx="2616200" cy="508000"/>
        </a:xfrm>
        <a:prstGeom prst="rect">
          <a:avLst/>
        </a:prstGeom>
        <a:solidFill>
          <a:srgbClr val="FF0000"/>
        </a:solidFill>
        <a:ln w="9525">
          <a:solidFill>
            <a:srgbClr val="FFFFFF"/>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81</xdr:col>
      <xdr:colOff>168275</xdr:colOff>
      <xdr:row>1</xdr:row>
      <xdr:rowOff>69850</xdr:rowOff>
    </xdr:from>
    <xdr:to>
      <xdr:col>94</xdr:col>
      <xdr:colOff>127000</xdr:colOff>
      <xdr:row>4</xdr:row>
      <xdr:rowOff>12700</xdr:rowOff>
    </xdr:to>
    <xdr:sp macro="" textlink="">
      <xdr:nvSpPr>
        <xdr:cNvPr id="8" name="正方形/長方形 7">
          <a:extLst>
            <a:ext uri="{FF2B5EF4-FFF2-40B4-BE49-F238E27FC236}">
              <a16:creationId xmlns:a16="http://schemas.microsoft.com/office/drawing/2014/main" id="{00000000-0008-0000-0400-000008000000}"/>
            </a:ext>
          </a:extLst>
        </xdr:cNvPr>
        <xdr:cNvSpPr/>
      </xdr:nvSpPr>
      <xdr:spPr>
        <a:xfrm>
          <a:off x="16370300" y="241300"/>
          <a:ext cx="2559050" cy="457200"/>
        </a:xfrm>
        <a:prstGeom prst="rect">
          <a:avLst/>
        </a:prstGeom>
        <a:solidFill>
          <a:srgbClr val="FF0000"/>
        </a:solidFill>
        <a:ln w="3175">
          <a:solidFill>
            <a:srgbClr val="FFFFFF"/>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2000" b="1">
              <a:solidFill>
                <a:srgbClr val="FFFFFF"/>
              </a:solidFill>
              <a:latin typeface="ＭＳ ゴシック" panose="020B0609070205080204" pitchFamily="49" charset="-128"/>
              <a:ea typeface="ＭＳ ゴシック" panose="020B0609070205080204" pitchFamily="49" charset="-128"/>
            </a:rPr>
            <a:t>平成</a:t>
          </a:r>
          <a:r>
            <a:rPr kumimoji="1" lang="en-US" altLang="ja-JP" sz="2000" b="1">
              <a:solidFill>
                <a:srgbClr val="FFFFFF"/>
              </a:solidFill>
              <a:latin typeface="ＭＳ ゴシック" panose="020B0609070205080204" pitchFamily="49" charset="-128"/>
              <a:ea typeface="ＭＳ ゴシック" panose="020B0609070205080204" pitchFamily="49" charset="-128"/>
            </a:rPr>
            <a:t>30</a:t>
          </a:r>
          <a:r>
            <a:rPr kumimoji="1" lang="ja-JP" altLang="en-US" sz="2000" b="1">
              <a:solidFill>
                <a:srgbClr val="FFFFFF"/>
              </a:solidFill>
              <a:latin typeface="ＭＳ ゴシック" panose="020B0609070205080204" pitchFamily="49" charset="-128"/>
              <a:ea typeface="ＭＳ ゴシック" panose="020B0609070205080204" pitchFamily="49" charset="-128"/>
            </a:rPr>
            <a:t>年度</a:t>
          </a:r>
        </a:p>
      </xdr:txBody>
    </xdr:sp>
    <xdr:clientData/>
  </xdr:twoCellAnchor>
  <xdr:twoCellAnchor>
    <xdr:from>
      <xdr:col>0</xdr:col>
      <xdr:colOff>0</xdr:colOff>
      <xdr:row>5</xdr:row>
      <xdr:rowOff>31750</xdr:rowOff>
    </xdr:from>
    <xdr:to>
      <xdr:col>115</xdr:col>
      <xdr:colOff>47625</xdr:colOff>
      <xdr:row>87</xdr:row>
      <xdr:rowOff>146050</xdr:rowOff>
    </xdr:to>
    <xdr:sp macro="" textlink="">
      <xdr:nvSpPr>
        <xdr:cNvPr id="9" name="正方形/長方形 8">
          <a:extLst>
            <a:ext uri="{FF2B5EF4-FFF2-40B4-BE49-F238E27FC236}">
              <a16:creationId xmlns:a16="http://schemas.microsoft.com/office/drawing/2014/main" id="{00000000-0008-0000-0400-000009000000}"/>
            </a:ext>
          </a:extLst>
        </xdr:cNvPr>
        <xdr:cNvSpPr/>
      </xdr:nvSpPr>
      <xdr:spPr>
        <a:xfrm>
          <a:off x="0" y="889000"/>
          <a:ext cx="23050500" cy="14173200"/>
        </a:xfrm>
        <a:prstGeom prst="rect">
          <a:avLst/>
        </a:prstGeom>
        <a:solidFill>
          <a:srgbClr val="FFFFFF"/>
        </a:solidFill>
        <a:ln w="19050">
          <a:solidFill>
            <a:srgbClr val="00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r>
            <a:rPr kumimoji="1" lang="ja-JP" altLang="en-US" sz="2400" b="1">
              <a:solidFill>
                <a:sysClr val="windowText" lastClr="000000"/>
              </a:solidFill>
              <a:ea typeface="ＭＳ ゴシック" panose="020B0609070205080204" pitchFamily="49" charset="-128"/>
            </a:rPr>
            <a:t>経常収支比率の分析</a:t>
          </a:r>
        </a:p>
      </xdr:txBody>
    </xdr:sp>
    <xdr:clientData/>
  </xdr:twoCellAnchor>
  <xdr:twoCellAnchor>
    <xdr:from>
      <xdr:col>3</xdr:col>
      <xdr:colOff>161925</xdr:colOff>
      <xdr:row>8</xdr:row>
      <xdr:rowOff>152400</xdr:rowOff>
    </xdr:from>
    <xdr:to>
      <xdr:col>52</xdr:col>
      <xdr:colOff>12700</xdr:colOff>
      <xdr:row>19</xdr:row>
      <xdr:rowOff>25400</xdr:rowOff>
    </xdr:to>
    <xdr:sp macro="" textlink="">
      <xdr:nvSpPr>
        <xdr:cNvPr id="10" name="正方形/長方形 9">
          <a:extLst>
            <a:ext uri="{FF2B5EF4-FFF2-40B4-BE49-F238E27FC236}">
              <a16:creationId xmlns:a16="http://schemas.microsoft.com/office/drawing/2014/main" id="{00000000-0008-0000-0400-00000A000000}"/>
            </a:ext>
          </a:extLst>
        </xdr:cNvPr>
        <xdr:cNvSpPr/>
      </xdr:nvSpPr>
      <xdr:spPr>
        <a:xfrm>
          <a:off x="762000" y="1524000"/>
          <a:ext cx="9652000" cy="1758950"/>
        </a:xfrm>
        <a:prstGeom prst="rect">
          <a:avLst/>
        </a:prstGeom>
        <a:solidFill>
          <a:srgbClr val="FFFFFF"/>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4</xdr:col>
      <xdr:colOff>88900</xdr:colOff>
      <xdr:row>9</xdr:row>
      <xdr:rowOff>12700</xdr:rowOff>
    </xdr:from>
    <xdr:to>
      <xdr:col>11</xdr:col>
      <xdr:colOff>85725</xdr:colOff>
      <xdr:row>19</xdr:row>
      <xdr:rowOff>12700</xdr:rowOff>
    </xdr:to>
    <xdr:sp macro="" textlink="">
      <xdr:nvSpPr>
        <xdr:cNvPr id="11" name="正方形/長方形 10">
          <a:extLst>
            <a:ext uri="{FF2B5EF4-FFF2-40B4-BE49-F238E27FC236}">
              <a16:creationId xmlns:a16="http://schemas.microsoft.com/office/drawing/2014/main" id="{00000000-0008-0000-0400-00000B000000}"/>
            </a:ext>
          </a:extLst>
        </xdr:cNvPr>
        <xdr:cNvSpPr/>
      </xdr:nvSpPr>
      <xdr:spPr>
        <a:xfrm>
          <a:off x="889000" y="1555750"/>
          <a:ext cx="1397000" cy="17145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dist"/>
          <a:r>
            <a:rPr kumimoji="1" lang="ja-JP" altLang="en-US" sz="1100" b="1">
              <a:solidFill>
                <a:srgbClr val="000000"/>
              </a:solidFill>
              <a:latin typeface="ＭＳ ゴシック" panose="020B0609070205080204" pitchFamily="49" charset="-128"/>
              <a:ea typeface="ＭＳ ゴシック" panose="020B0609070205080204" pitchFamily="49" charset="-128"/>
            </a:rPr>
            <a:t>人口
　うち日本人
面積
歳入総額
歳出総額
実質収支
標準財政規模
地方債現在高</a:t>
          </a:r>
        </a:p>
      </xdr:txBody>
    </xdr:sp>
    <xdr:clientData/>
  </xdr:twoCellAnchor>
  <xdr:twoCellAnchor>
    <xdr:from>
      <xdr:col>11</xdr:col>
      <xdr:colOff>22225</xdr:colOff>
      <xdr:row>9</xdr:row>
      <xdr:rowOff>12700</xdr:rowOff>
    </xdr:from>
    <xdr:to>
      <xdr:col>17</xdr:col>
      <xdr:colOff>92075</xdr:colOff>
      <xdr:row>19</xdr:row>
      <xdr:rowOff>12700</xdr:rowOff>
    </xdr:to>
    <xdr:sp macro="" textlink="">
      <xdr:nvSpPr>
        <xdr:cNvPr id="12" name="正方形/長方形 11">
          <a:extLst>
            <a:ext uri="{FF2B5EF4-FFF2-40B4-BE49-F238E27FC236}">
              <a16:creationId xmlns:a16="http://schemas.microsoft.com/office/drawing/2014/main" id="{00000000-0008-0000-0400-00000C000000}"/>
            </a:ext>
          </a:extLst>
        </xdr:cNvPr>
        <xdr:cNvSpPr/>
      </xdr:nvSpPr>
      <xdr:spPr>
        <a:xfrm>
          <a:off x="2222500" y="1555750"/>
          <a:ext cx="1270000" cy="17145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100" b="1">
              <a:solidFill>
                <a:srgbClr val="000000"/>
              </a:solidFill>
              <a:latin typeface="ＭＳ ゴシック" panose="020B0609070205080204" pitchFamily="49" charset="-128"/>
              <a:ea typeface="ＭＳ ゴシック" panose="020B0609070205080204" pitchFamily="49" charset="-128"/>
            </a:rPr>
            <a:t>69,804
68,796
42.92
24,064,223
23,415,912
508,627
14,739,896
19,782,803</a:t>
          </a:r>
          <a:endParaRPr kumimoji="1" lang="ja-JP" altLang="en-US" sz="1100" b="1">
            <a:solidFill>
              <a:srgbClr val="000000"/>
            </a:solidFill>
            <a:latin typeface="ＭＳ ゴシック" panose="020B0609070205080204" pitchFamily="49" charset="-128"/>
            <a:ea typeface="ＭＳ ゴシック" panose="020B0609070205080204" pitchFamily="49" charset="-128"/>
          </a:endParaRPr>
        </a:p>
      </xdr:txBody>
    </xdr:sp>
    <xdr:clientData/>
  </xdr:twoCellAnchor>
  <xdr:twoCellAnchor>
    <xdr:from>
      <xdr:col>17</xdr:col>
      <xdr:colOff>155575</xdr:colOff>
      <xdr:row>9</xdr:row>
      <xdr:rowOff>12700</xdr:rowOff>
    </xdr:from>
    <xdr:to>
      <xdr:col>25</xdr:col>
      <xdr:colOff>79375</xdr:colOff>
      <xdr:row>19</xdr:row>
      <xdr:rowOff>12700</xdr:rowOff>
    </xdr:to>
    <xdr:sp macro="" textlink="">
      <xdr:nvSpPr>
        <xdr:cNvPr id="13" name="正方形/長方形 12">
          <a:extLst>
            <a:ext uri="{FF2B5EF4-FFF2-40B4-BE49-F238E27FC236}">
              <a16:creationId xmlns:a16="http://schemas.microsoft.com/office/drawing/2014/main" id="{00000000-0008-0000-0400-00000D000000}"/>
            </a:ext>
          </a:extLst>
        </xdr:cNvPr>
        <xdr:cNvSpPr/>
      </xdr:nvSpPr>
      <xdr:spPr>
        <a:xfrm>
          <a:off x="3556000" y="1555750"/>
          <a:ext cx="1524000" cy="17145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l"/>
          <a:r>
            <a:rPr kumimoji="1" lang="ja-JP" altLang="en-US" sz="1100" b="1">
              <a:solidFill>
                <a:srgbClr val="000000"/>
              </a:solidFill>
              <a:latin typeface="ＭＳ ゴシック" panose="020B0609070205080204" pitchFamily="49" charset="-128"/>
              <a:ea typeface="ＭＳ ゴシック" panose="020B0609070205080204" pitchFamily="49" charset="-128"/>
            </a:rPr>
            <a:t>人</a:t>
          </a:r>
          <a:r>
            <a:rPr kumimoji="1" lang="en-US" altLang="ja-JP" sz="1100" b="1">
              <a:solidFill>
                <a:srgbClr val="000000"/>
              </a:solidFill>
              <a:latin typeface="ＭＳ ゴシック" panose="020B0609070205080204" pitchFamily="49" charset="-128"/>
              <a:ea typeface="ＭＳ ゴシック" panose="020B0609070205080204" pitchFamily="49" charset="-128"/>
            </a:rPr>
            <a:t>(H31.1.1</a:t>
          </a:r>
          <a:r>
            <a:rPr kumimoji="1" lang="ja-JP" altLang="en-US" sz="1100" b="1">
              <a:solidFill>
                <a:srgbClr val="000000"/>
              </a:solidFill>
              <a:latin typeface="ＭＳ ゴシック" panose="020B0609070205080204" pitchFamily="49" charset="-128"/>
              <a:ea typeface="ＭＳ ゴシック" panose="020B0609070205080204" pitchFamily="49" charset="-128"/>
            </a:rPr>
            <a:t>現在</a:t>
          </a:r>
          <a:r>
            <a:rPr kumimoji="1" lang="en-US" altLang="ja-JP" sz="1100" b="1">
              <a:solidFill>
                <a:srgbClr val="000000"/>
              </a:solidFill>
              <a:latin typeface="ＭＳ ゴシック" panose="020B0609070205080204" pitchFamily="49" charset="-128"/>
              <a:ea typeface="ＭＳ ゴシック" panose="020B0609070205080204" pitchFamily="49" charset="-128"/>
            </a:rPr>
            <a:t>)
</a:t>
          </a:r>
          <a:r>
            <a:rPr kumimoji="1" lang="ja-JP" altLang="en-US" sz="1100" b="1">
              <a:solidFill>
                <a:srgbClr val="000000"/>
              </a:solidFill>
              <a:latin typeface="ＭＳ ゴシック" panose="020B0609070205080204" pitchFamily="49" charset="-128"/>
              <a:ea typeface="ＭＳ ゴシック" panose="020B0609070205080204" pitchFamily="49" charset="-128"/>
            </a:rPr>
            <a:t>人</a:t>
          </a:r>
          <a:r>
            <a:rPr kumimoji="1" lang="en-US" altLang="ja-JP" sz="1100" b="1">
              <a:solidFill>
                <a:srgbClr val="000000"/>
              </a:solidFill>
              <a:latin typeface="ＭＳ ゴシック" panose="020B0609070205080204" pitchFamily="49" charset="-128"/>
              <a:ea typeface="ＭＳ ゴシック" panose="020B0609070205080204" pitchFamily="49" charset="-128"/>
            </a:rPr>
            <a:t>(H31.1.1</a:t>
          </a:r>
          <a:r>
            <a:rPr kumimoji="1" lang="ja-JP" altLang="en-US" sz="1100" b="1">
              <a:solidFill>
                <a:srgbClr val="000000"/>
              </a:solidFill>
              <a:latin typeface="ＭＳ ゴシック" panose="020B0609070205080204" pitchFamily="49" charset="-128"/>
              <a:ea typeface="ＭＳ ゴシック" panose="020B0609070205080204" pitchFamily="49" charset="-128"/>
            </a:rPr>
            <a:t>現在</a:t>
          </a:r>
          <a:r>
            <a:rPr kumimoji="1" lang="en-US" altLang="ja-JP" sz="1100" b="1">
              <a:solidFill>
                <a:srgbClr val="000000"/>
              </a:solidFill>
              <a:latin typeface="ＭＳ ゴシック" panose="020B0609070205080204" pitchFamily="49" charset="-128"/>
              <a:ea typeface="ＭＳ ゴシック" panose="020B0609070205080204" pitchFamily="49" charset="-128"/>
            </a:rPr>
            <a:t>)
</a:t>
          </a:r>
          <a:r>
            <a:rPr kumimoji="1" lang="ja-JP" altLang="en-US" sz="1100" b="1">
              <a:solidFill>
                <a:srgbClr val="000000"/>
              </a:solidFill>
              <a:latin typeface="ＭＳ ゴシック" panose="020B0609070205080204" pitchFamily="49" charset="-128"/>
              <a:ea typeface="ＭＳ ゴシック" panose="020B0609070205080204" pitchFamily="49" charset="-128"/>
            </a:rPr>
            <a:t>ｋ㎡
千円
千円
千円
千円
千円</a:t>
          </a:r>
        </a:p>
      </xdr:txBody>
    </xdr:sp>
    <xdr:clientData/>
  </xdr:twoCellAnchor>
  <xdr:twoCellAnchor>
    <xdr:from>
      <xdr:col>25</xdr:col>
      <xdr:colOff>79375</xdr:colOff>
      <xdr:row>9</xdr:row>
      <xdr:rowOff>6350</xdr:rowOff>
    </xdr:from>
    <xdr:to>
      <xdr:col>35</xdr:col>
      <xdr:colOff>111125</xdr:colOff>
      <xdr:row>14</xdr:row>
      <xdr:rowOff>165100</xdr:rowOff>
    </xdr:to>
    <xdr:sp macro="" textlink="">
      <xdr:nvSpPr>
        <xdr:cNvPr id="14" name="正方形/長方形 13">
          <a:extLst>
            <a:ext uri="{FF2B5EF4-FFF2-40B4-BE49-F238E27FC236}">
              <a16:creationId xmlns:a16="http://schemas.microsoft.com/office/drawing/2014/main" id="{00000000-0008-0000-0400-00000E000000}"/>
            </a:ext>
          </a:extLst>
        </xdr:cNvPr>
        <xdr:cNvSpPr/>
      </xdr:nvSpPr>
      <xdr:spPr>
        <a:xfrm>
          <a:off x="5080000" y="1549400"/>
          <a:ext cx="2032000" cy="1016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dist"/>
          <a:r>
            <a:rPr kumimoji="1" lang="ja-JP" altLang="en-US" sz="1100" b="1">
              <a:solidFill>
                <a:srgbClr val="000000"/>
              </a:solidFill>
              <a:latin typeface="ＭＳ ゴシック" panose="020B0609070205080204" pitchFamily="49" charset="-128"/>
              <a:ea typeface="ＭＳ ゴシック" panose="020B0609070205080204" pitchFamily="49" charset="-128"/>
            </a:rPr>
            <a:t>実質赤字比率
連結実質赤字比率
実質公債費比率
将来負担比率</a:t>
          </a:r>
        </a:p>
      </xdr:txBody>
    </xdr:sp>
    <xdr:clientData/>
  </xdr:twoCellAnchor>
  <xdr:twoCellAnchor>
    <xdr:from>
      <xdr:col>35</xdr:col>
      <xdr:colOff>111125</xdr:colOff>
      <xdr:row>9</xdr:row>
      <xdr:rowOff>6350</xdr:rowOff>
    </xdr:from>
    <xdr:to>
      <xdr:col>41</xdr:col>
      <xdr:colOff>180975</xdr:colOff>
      <xdr:row>14</xdr:row>
      <xdr:rowOff>165100</xdr:rowOff>
    </xdr:to>
    <xdr:sp macro="" textlink="">
      <xdr:nvSpPr>
        <xdr:cNvPr id="15" name="正方形/長方形 14">
          <a:extLst>
            <a:ext uri="{FF2B5EF4-FFF2-40B4-BE49-F238E27FC236}">
              <a16:creationId xmlns:a16="http://schemas.microsoft.com/office/drawing/2014/main" id="{00000000-0008-0000-0400-00000F000000}"/>
            </a:ext>
          </a:extLst>
        </xdr:cNvPr>
        <xdr:cNvSpPr/>
      </xdr:nvSpPr>
      <xdr:spPr>
        <a:xfrm>
          <a:off x="7112000" y="1549400"/>
          <a:ext cx="1270000" cy="1016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100" b="1">
              <a:solidFill>
                <a:srgbClr val="000000"/>
              </a:solidFill>
              <a:latin typeface="ＭＳ ゴシック" panose="020B0609070205080204" pitchFamily="49" charset="-128"/>
              <a:ea typeface="ＭＳ ゴシック" panose="020B0609070205080204" pitchFamily="49" charset="-128"/>
            </a:rPr>
            <a:t>-
-
3.0
-</a:t>
          </a:r>
          <a:endParaRPr kumimoji="1" lang="ja-JP" altLang="en-US" sz="1100" b="1">
            <a:solidFill>
              <a:srgbClr val="000000"/>
            </a:solidFill>
            <a:latin typeface="ＭＳ ゴシック" panose="020B0609070205080204" pitchFamily="49" charset="-128"/>
            <a:ea typeface="ＭＳ ゴシック" panose="020B0609070205080204" pitchFamily="49" charset="-128"/>
          </a:endParaRPr>
        </a:p>
      </xdr:txBody>
    </xdr:sp>
    <xdr:clientData/>
  </xdr:twoCellAnchor>
  <xdr:twoCellAnchor>
    <xdr:from>
      <xdr:col>42</xdr:col>
      <xdr:colOff>44450</xdr:colOff>
      <xdr:row>9</xdr:row>
      <xdr:rowOff>6350</xdr:rowOff>
    </xdr:from>
    <xdr:to>
      <xdr:col>45</xdr:col>
      <xdr:colOff>79375</xdr:colOff>
      <xdr:row>14</xdr:row>
      <xdr:rowOff>165100</xdr:rowOff>
    </xdr:to>
    <xdr:sp macro="" textlink="">
      <xdr:nvSpPr>
        <xdr:cNvPr id="16" name="正方形/長方形 15">
          <a:extLst>
            <a:ext uri="{FF2B5EF4-FFF2-40B4-BE49-F238E27FC236}">
              <a16:creationId xmlns:a16="http://schemas.microsoft.com/office/drawing/2014/main" id="{00000000-0008-0000-0400-000010000000}"/>
            </a:ext>
          </a:extLst>
        </xdr:cNvPr>
        <xdr:cNvSpPr/>
      </xdr:nvSpPr>
      <xdr:spPr>
        <a:xfrm>
          <a:off x="8445500" y="1549400"/>
          <a:ext cx="635000" cy="1016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l"/>
          <a:r>
            <a:rPr kumimoji="1" lang="ja-JP" altLang="en-US" sz="1100" b="1">
              <a:solidFill>
                <a:srgbClr val="000000"/>
              </a:solidFill>
              <a:latin typeface="ＭＳ ゴシック" panose="020B0609070205080204" pitchFamily="49" charset="-128"/>
              <a:ea typeface="ＭＳ ゴシック" panose="020B0609070205080204" pitchFamily="49" charset="-128"/>
            </a:rPr>
            <a:t>％
％
％
％</a:t>
          </a:r>
        </a:p>
      </xdr:txBody>
    </xdr:sp>
    <xdr:clientData/>
  </xdr:twoCellAnchor>
  <xdr:twoCellAnchor>
    <xdr:from>
      <xdr:col>25</xdr:col>
      <xdr:colOff>79375</xdr:colOff>
      <xdr:row>14</xdr:row>
      <xdr:rowOff>12700</xdr:rowOff>
    </xdr:from>
    <xdr:to>
      <xdr:col>35</xdr:col>
      <xdr:colOff>111125</xdr:colOff>
      <xdr:row>18</xdr:row>
      <xdr:rowOff>25400</xdr:rowOff>
    </xdr:to>
    <xdr:sp macro="" textlink="">
      <xdr:nvSpPr>
        <xdr:cNvPr id="17" name="正方形/長方形 16">
          <a:extLst>
            <a:ext uri="{FF2B5EF4-FFF2-40B4-BE49-F238E27FC236}">
              <a16:creationId xmlns:a16="http://schemas.microsoft.com/office/drawing/2014/main" id="{00000000-0008-0000-0400-000011000000}"/>
            </a:ext>
          </a:extLst>
        </xdr:cNvPr>
        <xdr:cNvSpPr/>
      </xdr:nvSpPr>
      <xdr:spPr>
        <a:xfrm>
          <a:off x="5080000" y="2413000"/>
          <a:ext cx="2032000" cy="6985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dist"/>
          <a:r>
            <a:rPr kumimoji="1" lang="ja-JP" altLang="en-US" sz="1100" b="1">
              <a:solidFill>
                <a:srgbClr val="000000"/>
              </a:solidFill>
              <a:latin typeface="ＭＳ ゴシック" panose="020B0609070205080204" pitchFamily="49" charset="-128"/>
              <a:ea typeface="ＭＳ ゴシック" panose="020B0609070205080204" pitchFamily="49" charset="-128"/>
            </a:rPr>
            <a:t>市町村類型
</a:t>
          </a:r>
          <a:r>
            <a:rPr kumimoji="1" lang="en-US" altLang="ja-JP" sz="1100" b="1">
              <a:solidFill>
                <a:srgbClr val="000000"/>
              </a:solidFill>
              <a:latin typeface="ＭＳ ゴシック" panose="020B0609070205080204" pitchFamily="49" charset="-128"/>
              <a:ea typeface="ＭＳ ゴシック" panose="020B0609070205080204" pitchFamily="49" charset="-128"/>
            </a:rPr>
            <a:t>(</a:t>
          </a:r>
          <a:r>
            <a:rPr kumimoji="1" lang="ja-JP" altLang="en-US" sz="1100" b="1">
              <a:solidFill>
                <a:srgbClr val="000000"/>
              </a:solidFill>
              <a:latin typeface="ＭＳ ゴシック" panose="020B0609070205080204" pitchFamily="49" charset="-128"/>
              <a:ea typeface="ＭＳ ゴシック" panose="020B0609070205080204" pitchFamily="49" charset="-128"/>
            </a:rPr>
            <a:t>年度毎</a:t>
          </a:r>
          <a:r>
            <a:rPr kumimoji="1" lang="en-US" altLang="ja-JP" sz="1100" b="1">
              <a:solidFill>
                <a:srgbClr val="000000"/>
              </a:solidFill>
              <a:latin typeface="ＭＳ ゴシック" panose="020B0609070205080204" pitchFamily="49" charset="-128"/>
              <a:ea typeface="ＭＳ ゴシック" panose="020B0609070205080204" pitchFamily="49" charset="-128"/>
            </a:rPr>
            <a:t>)</a:t>
          </a:r>
          <a:endParaRPr kumimoji="1" lang="ja-JP" altLang="en-US" sz="1100" b="1">
            <a:solidFill>
              <a:srgbClr val="000000"/>
            </a:solidFill>
            <a:latin typeface="ＭＳ ゴシック" panose="020B0609070205080204" pitchFamily="49" charset="-128"/>
            <a:ea typeface="ＭＳ ゴシック" panose="020B0609070205080204" pitchFamily="49" charset="-128"/>
          </a:endParaRPr>
        </a:p>
      </xdr:txBody>
    </xdr:sp>
    <xdr:clientData/>
  </xdr:twoCellAnchor>
  <xdr:twoCellAnchor>
    <xdr:from>
      <xdr:col>35</xdr:col>
      <xdr:colOff>174625</xdr:colOff>
      <xdr:row>14</xdr:row>
      <xdr:rowOff>12700</xdr:rowOff>
    </xdr:from>
    <xdr:to>
      <xdr:col>53</xdr:col>
      <xdr:colOff>3175</xdr:colOff>
      <xdr:row>18</xdr:row>
      <xdr:rowOff>25400</xdr:rowOff>
    </xdr:to>
    <xdr:sp macro="" textlink="">
      <xdr:nvSpPr>
        <xdr:cNvPr id="18" name="正方形/長方形 17">
          <a:extLst>
            <a:ext uri="{FF2B5EF4-FFF2-40B4-BE49-F238E27FC236}">
              <a16:creationId xmlns:a16="http://schemas.microsoft.com/office/drawing/2014/main" id="{00000000-0008-0000-0400-000012000000}"/>
            </a:ext>
          </a:extLst>
        </xdr:cNvPr>
        <xdr:cNvSpPr/>
      </xdr:nvSpPr>
      <xdr:spPr>
        <a:xfrm>
          <a:off x="7175500" y="2413000"/>
          <a:ext cx="3429000" cy="6985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l"/>
          <a:r>
            <a:rPr kumimoji="1" lang="en-US" altLang="ja-JP" sz="1100" b="1">
              <a:solidFill>
                <a:srgbClr val="000000"/>
              </a:solidFill>
              <a:latin typeface="ＭＳ ゴシック" panose="020B0609070205080204" pitchFamily="49" charset="-128"/>
              <a:ea typeface="ＭＳ ゴシック" panose="020B0609070205080204" pitchFamily="49" charset="-128"/>
            </a:rPr>
            <a:t>H26  Ⅱ</a:t>
          </a:r>
          <a:r>
            <a:rPr kumimoji="1" lang="ja-JP" altLang="en-US" sz="1100" b="1">
              <a:solidFill>
                <a:srgbClr val="000000"/>
              </a:solidFill>
              <a:latin typeface="ＭＳ ゴシック" panose="020B0609070205080204" pitchFamily="49" charset="-128"/>
              <a:ea typeface="ＭＳ ゴシック" panose="020B0609070205080204" pitchFamily="49" charset="-128"/>
            </a:rPr>
            <a:t>－１  </a:t>
          </a:r>
          <a:r>
            <a:rPr kumimoji="1" lang="en-US" altLang="ja-JP" sz="1100" b="1">
              <a:solidFill>
                <a:srgbClr val="000000"/>
              </a:solidFill>
              <a:latin typeface="ＭＳ ゴシック" panose="020B0609070205080204" pitchFamily="49" charset="-128"/>
              <a:ea typeface="ＭＳ ゴシック" panose="020B0609070205080204" pitchFamily="49" charset="-128"/>
            </a:rPr>
            <a:t>H27  Ⅱ</a:t>
          </a:r>
          <a:r>
            <a:rPr kumimoji="1" lang="ja-JP" altLang="en-US" sz="1100" b="1">
              <a:solidFill>
                <a:srgbClr val="000000"/>
              </a:solidFill>
              <a:latin typeface="ＭＳ ゴシック" panose="020B0609070205080204" pitchFamily="49" charset="-128"/>
              <a:ea typeface="ＭＳ ゴシック" panose="020B0609070205080204" pitchFamily="49" charset="-128"/>
            </a:rPr>
            <a:t>－３  </a:t>
          </a:r>
          <a:r>
            <a:rPr kumimoji="1" lang="en-US" altLang="ja-JP" sz="1100" b="1">
              <a:solidFill>
                <a:srgbClr val="000000"/>
              </a:solidFill>
              <a:latin typeface="ＭＳ ゴシック" panose="020B0609070205080204" pitchFamily="49" charset="-128"/>
              <a:ea typeface="ＭＳ ゴシック" panose="020B0609070205080204" pitchFamily="49" charset="-128"/>
            </a:rPr>
            <a:t>H28  Ⅱ</a:t>
          </a:r>
          <a:r>
            <a:rPr kumimoji="1" lang="ja-JP" altLang="en-US" sz="1100" b="1">
              <a:solidFill>
                <a:srgbClr val="000000"/>
              </a:solidFill>
              <a:latin typeface="ＭＳ ゴシック" panose="020B0609070205080204" pitchFamily="49" charset="-128"/>
              <a:ea typeface="ＭＳ ゴシック" panose="020B0609070205080204" pitchFamily="49" charset="-128"/>
            </a:rPr>
            <a:t>－３  
</a:t>
          </a:r>
          <a:r>
            <a:rPr kumimoji="1" lang="en-US" altLang="ja-JP" sz="1100" b="1">
              <a:solidFill>
                <a:srgbClr val="000000"/>
              </a:solidFill>
              <a:latin typeface="ＭＳ ゴシック" panose="020B0609070205080204" pitchFamily="49" charset="-128"/>
              <a:ea typeface="ＭＳ ゴシック" panose="020B0609070205080204" pitchFamily="49" charset="-128"/>
            </a:rPr>
            <a:t>H29  Ⅱ</a:t>
          </a:r>
          <a:r>
            <a:rPr kumimoji="1" lang="ja-JP" altLang="en-US" sz="1100" b="1">
              <a:solidFill>
                <a:srgbClr val="000000"/>
              </a:solidFill>
              <a:latin typeface="ＭＳ ゴシック" panose="020B0609070205080204" pitchFamily="49" charset="-128"/>
              <a:ea typeface="ＭＳ ゴシック" panose="020B0609070205080204" pitchFamily="49" charset="-128"/>
            </a:rPr>
            <a:t>－３  </a:t>
          </a:r>
          <a:r>
            <a:rPr kumimoji="1" lang="en-US" altLang="ja-JP" sz="1100" b="1">
              <a:solidFill>
                <a:srgbClr val="000000"/>
              </a:solidFill>
              <a:latin typeface="ＭＳ ゴシック" panose="020B0609070205080204" pitchFamily="49" charset="-128"/>
              <a:ea typeface="ＭＳ ゴシック" panose="020B0609070205080204" pitchFamily="49" charset="-128"/>
            </a:rPr>
            <a:t>H30  Ⅱ</a:t>
          </a:r>
          <a:r>
            <a:rPr kumimoji="1" lang="ja-JP" altLang="en-US" sz="1100" b="1">
              <a:solidFill>
                <a:srgbClr val="000000"/>
              </a:solidFill>
              <a:latin typeface="ＭＳ ゴシック" panose="020B0609070205080204" pitchFamily="49" charset="-128"/>
              <a:ea typeface="ＭＳ ゴシック" panose="020B0609070205080204" pitchFamily="49" charset="-128"/>
            </a:rPr>
            <a:t>－３</a:t>
          </a:r>
        </a:p>
      </xdr:txBody>
    </xdr:sp>
    <xdr:clientData/>
  </xdr:twoCellAnchor>
  <xdr:twoCellAnchor>
    <xdr:from>
      <xdr:col>52</xdr:col>
      <xdr:colOff>165100</xdr:colOff>
      <xdr:row>8</xdr:row>
      <xdr:rowOff>152400</xdr:rowOff>
    </xdr:from>
    <xdr:to>
      <xdr:col>60</xdr:col>
      <xdr:colOff>0</xdr:colOff>
      <xdr:row>15</xdr:row>
      <xdr:rowOff>95250</xdr:rowOff>
    </xdr:to>
    <xdr:sp macro="" textlink="">
      <xdr:nvSpPr>
        <xdr:cNvPr id="19" name="角丸四角形 18">
          <a:extLst>
            <a:ext uri="{FF2B5EF4-FFF2-40B4-BE49-F238E27FC236}">
              <a16:creationId xmlns:a16="http://schemas.microsoft.com/office/drawing/2014/main" id="{00000000-0008-0000-0400-000013000000}"/>
            </a:ext>
          </a:extLst>
        </xdr:cNvPr>
        <xdr:cNvSpPr/>
      </xdr:nvSpPr>
      <xdr:spPr>
        <a:xfrm>
          <a:off x="10566400" y="1524000"/>
          <a:ext cx="1435100" cy="1143000"/>
        </a:xfrm>
        <a:prstGeom prst="roundRect">
          <a:avLst>
            <a:gd name="adj" fmla="val 0"/>
          </a:avLst>
        </a:prstGeom>
        <a:solidFill>
          <a:schemeClr val="bg1"/>
        </a:solidFill>
        <a:ln w="19050">
          <a:solidFill>
            <a:schemeClr val="tx1"/>
          </a:solidFill>
        </a:ln>
        <a:effectLst>
          <a:outerShdw dist="37357" dir="2700000" rotWithShape="0">
            <a:scrgbClr r="0" g="0" b="0"/>
          </a:outerShdw>
        </a:effec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54</xdr:col>
      <xdr:colOff>25400</xdr:colOff>
      <xdr:row>9</xdr:row>
      <xdr:rowOff>44450</xdr:rowOff>
    </xdr:from>
    <xdr:to>
      <xdr:col>60</xdr:col>
      <xdr:colOff>95250</xdr:colOff>
      <xdr:row>10</xdr:row>
      <xdr:rowOff>127000</xdr:rowOff>
    </xdr:to>
    <xdr:sp macro="" textlink="">
      <xdr:nvSpPr>
        <xdr:cNvPr id="20" name="正方形/長方形 19">
          <a:extLst>
            <a:ext uri="{FF2B5EF4-FFF2-40B4-BE49-F238E27FC236}">
              <a16:creationId xmlns:a16="http://schemas.microsoft.com/office/drawing/2014/main" id="{00000000-0008-0000-0400-000014000000}"/>
            </a:ext>
          </a:extLst>
        </xdr:cNvPr>
        <xdr:cNvSpPr/>
      </xdr:nvSpPr>
      <xdr:spPr>
        <a:xfrm>
          <a:off x="10826750" y="1587500"/>
          <a:ext cx="127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r>
            <a:rPr kumimoji="1" lang="ja-JP" altLang="en-US" sz="900">
              <a:solidFill>
                <a:srgbClr val="000000"/>
              </a:solidFill>
              <a:latin typeface="ＭＳ Ｐゴシック" panose="020B0600070205080204" pitchFamily="50" charset="-128"/>
              <a:ea typeface="ＭＳ Ｐゴシック" panose="020B0600070205080204" pitchFamily="50" charset="-128"/>
            </a:rPr>
            <a:t>当　該　団　体　値</a:t>
          </a:r>
        </a:p>
      </xdr:txBody>
    </xdr:sp>
    <xdr:clientData/>
  </xdr:twoCellAnchor>
  <xdr:twoCellAnchor>
    <xdr:from>
      <xdr:col>54</xdr:col>
      <xdr:colOff>25400</xdr:colOff>
      <xdr:row>10</xdr:row>
      <xdr:rowOff>139700</xdr:rowOff>
    </xdr:from>
    <xdr:to>
      <xdr:col>60</xdr:col>
      <xdr:colOff>95250</xdr:colOff>
      <xdr:row>12</xdr:row>
      <xdr:rowOff>50800</xdr:rowOff>
    </xdr:to>
    <xdr:sp macro="" textlink="">
      <xdr:nvSpPr>
        <xdr:cNvPr id="21" name="正方形/長方形 20">
          <a:extLst>
            <a:ext uri="{FF2B5EF4-FFF2-40B4-BE49-F238E27FC236}">
              <a16:creationId xmlns:a16="http://schemas.microsoft.com/office/drawing/2014/main" id="{00000000-0008-0000-0400-000015000000}"/>
            </a:ext>
          </a:extLst>
        </xdr:cNvPr>
        <xdr:cNvSpPr/>
      </xdr:nvSpPr>
      <xdr:spPr>
        <a:xfrm>
          <a:off x="10826750" y="1854200"/>
          <a:ext cx="127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r>
            <a:rPr kumimoji="1" lang="ja-JP" altLang="en-US" sz="900">
              <a:solidFill>
                <a:srgbClr val="000000"/>
              </a:solidFill>
              <a:latin typeface="ＭＳ Ｐゴシック" panose="020B0600070205080204" pitchFamily="50" charset="-128"/>
              <a:ea typeface="ＭＳ Ｐゴシック" panose="020B0600070205080204" pitchFamily="50" charset="-128"/>
            </a:rPr>
            <a:t>類似団体内平均値</a:t>
          </a:r>
        </a:p>
      </xdr:txBody>
    </xdr:sp>
    <xdr:clientData/>
  </xdr:twoCellAnchor>
  <xdr:twoCellAnchor>
    <xdr:from>
      <xdr:col>54</xdr:col>
      <xdr:colOff>25400</xdr:colOff>
      <xdr:row>12</xdr:row>
      <xdr:rowOff>127000</xdr:rowOff>
    </xdr:from>
    <xdr:to>
      <xdr:col>60</xdr:col>
      <xdr:colOff>95250</xdr:colOff>
      <xdr:row>16</xdr:row>
      <xdr:rowOff>76200</xdr:rowOff>
    </xdr:to>
    <xdr:sp macro="" textlink="">
      <xdr:nvSpPr>
        <xdr:cNvPr id="22" name="正方形/長方形 21">
          <a:extLst>
            <a:ext uri="{FF2B5EF4-FFF2-40B4-BE49-F238E27FC236}">
              <a16:creationId xmlns:a16="http://schemas.microsoft.com/office/drawing/2014/main" id="{00000000-0008-0000-0400-000016000000}"/>
            </a:ext>
          </a:extLst>
        </xdr:cNvPr>
        <xdr:cNvSpPr/>
      </xdr:nvSpPr>
      <xdr:spPr>
        <a:xfrm>
          <a:off x="10826750" y="2184400"/>
          <a:ext cx="1270000" cy="635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r>
            <a:rPr kumimoji="1" lang="ja-JP" altLang="en-US" sz="900">
              <a:solidFill>
                <a:srgbClr val="000000"/>
              </a:solidFill>
              <a:latin typeface="ＭＳ Ｐゴシック" panose="020B0600070205080204" pitchFamily="50" charset="-128"/>
              <a:ea typeface="ＭＳ Ｐゴシック" panose="020B0600070205080204" pitchFamily="50" charset="-128"/>
            </a:rPr>
            <a:t>類似団体内の
 最大値及び最小値</a:t>
          </a:r>
        </a:p>
      </xdr:txBody>
    </xdr:sp>
    <xdr:clientData/>
  </xdr:twoCellAnchor>
  <xdr:twoCellAnchor>
    <xdr:from>
      <xdr:col>53</xdr:col>
      <xdr:colOff>66675</xdr:colOff>
      <xdr:row>9</xdr:row>
      <xdr:rowOff>133350</xdr:rowOff>
    </xdr:from>
    <xdr:to>
      <xdr:col>54</xdr:col>
      <xdr:colOff>38100</xdr:colOff>
      <xdr:row>9</xdr:row>
      <xdr:rowOff>133350</xdr:rowOff>
    </xdr:to>
    <xdr:cxnSp macro="">
      <xdr:nvCxnSpPr>
        <xdr:cNvPr id="23" name="直線コネクタ 22">
          <a:extLst>
            <a:ext uri="{FF2B5EF4-FFF2-40B4-BE49-F238E27FC236}">
              <a16:creationId xmlns:a16="http://schemas.microsoft.com/office/drawing/2014/main" id="{00000000-0008-0000-0400-000017000000}"/>
            </a:ext>
          </a:extLst>
        </xdr:cNvPr>
        <xdr:cNvCxnSpPr/>
      </xdr:nvCxnSpPr>
      <xdr:spPr>
        <a:xfrm>
          <a:off x="10668000" y="1676400"/>
          <a:ext cx="171450" cy="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53</xdr:col>
      <xdr:colOff>101600</xdr:colOff>
      <xdr:row>9</xdr:row>
      <xdr:rowOff>82550</xdr:rowOff>
    </xdr:from>
    <xdr:to>
      <xdr:col>54</xdr:col>
      <xdr:colOff>3175</xdr:colOff>
      <xdr:row>10</xdr:row>
      <xdr:rowOff>12700</xdr:rowOff>
    </xdr:to>
    <xdr:sp macro="" textlink="">
      <xdr:nvSpPr>
        <xdr:cNvPr id="24" name="楕円 23">
          <a:extLst>
            <a:ext uri="{FF2B5EF4-FFF2-40B4-BE49-F238E27FC236}">
              <a16:creationId xmlns:a16="http://schemas.microsoft.com/office/drawing/2014/main" id="{00000000-0008-0000-0400-000018000000}"/>
            </a:ext>
          </a:extLst>
        </xdr:cNvPr>
        <xdr:cNvSpPr/>
      </xdr:nvSpPr>
      <xdr:spPr>
        <a:xfrm>
          <a:off x="10702925" y="16256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53</xdr:col>
      <xdr:colOff>101600</xdr:colOff>
      <xdr:row>11</xdr:row>
      <xdr:rowOff>6350</xdr:rowOff>
    </xdr:from>
    <xdr:to>
      <xdr:col>54</xdr:col>
      <xdr:colOff>3175</xdr:colOff>
      <xdr:row>11</xdr:row>
      <xdr:rowOff>107950</xdr:rowOff>
    </xdr:to>
    <xdr:sp macro="" textlink="">
      <xdr:nvSpPr>
        <xdr:cNvPr id="25" name="フローチャート: 判断 24">
          <a:extLst>
            <a:ext uri="{FF2B5EF4-FFF2-40B4-BE49-F238E27FC236}">
              <a16:creationId xmlns:a16="http://schemas.microsoft.com/office/drawing/2014/main" id="{00000000-0008-0000-0400-000019000000}"/>
            </a:ext>
          </a:extLst>
        </xdr:cNvPr>
        <xdr:cNvSpPr/>
      </xdr:nvSpPr>
      <xdr:spPr>
        <a:xfrm>
          <a:off x="10702925" y="189230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53</xdr:col>
      <xdr:colOff>146050</xdr:colOff>
      <xdr:row>12</xdr:row>
      <xdr:rowOff>101600</xdr:rowOff>
    </xdr:from>
    <xdr:to>
      <xdr:col>53</xdr:col>
      <xdr:colOff>146050</xdr:colOff>
      <xdr:row>13</xdr:row>
      <xdr:rowOff>69850</xdr:rowOff>
    </xdr:to>
    <xdr:cxnSp macro="">
      <xdr:nvCxnSpPr>
        <xdr:cNvPr id="26" name="直線コネクタ 25">
          <a:extLst>
            <a:ext uri="{FF2B5EF4-FFF2-40B4-BE49-F238E27FC236}">
              <a16:creationId xmlns:a16="http://schemas.microsoft.com/office/drawing/2014/main" id="{00000000-0008-0000-0400-00001A000000}"/>
            </a:ext>
          </a:extLst>
        </xdr:cNvPr>
        <xdr:cNvCxnSpPr/>
      </xdr:nvCxnSpPr>
      <xdr:spPr>
        <a:xfrm>
          <a:off x="10747375" y="2159000"/>
          <a:ext cx="0" cy="139700"/>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53</xdr:col>
      <xdr:colOff>66675</xdr:colOff>
      <xdr:row>12</xdr:row>
      <xdr:rowOff>101600</xdr:rowOff>
    </xdr:from>
    <xdr:to>
      <xdr:col>54</xdr:col>
      <xdr:colOff>38100</xdr:colOff>
      <xdr:row>12</xdr:row>
      <xdr:rowOff>101600</xdr:rowOff>
    </xdr:to>
    <xdr:cxnSp macro="">
      <xdr:nvCxnSpPr>
        <xdr:cNvPr id="27" name="直線コネクタ 26">
          <a:extLst>
            <a:ext uri="{FF2B5EF4-FFF2-40B4-BE49-F238E27FC236}">
              <a16:creationId xmlns:a16="http://schemas.microsoft.com/office/drawing/2014/main" id="{00000000-0008-0000-0400-00001B000000}"/>
            </a:ext>
          </a:extLst>
        </xdr:cNvPr>
        <xdr:cNvCxnSpPr/>
      </xdr:nvCxnSpPr>
      <xdr:spPr>
        <a:xfrm>
          <a:off x="10668000" y="2159000"/>
          <a:ext cx="171450" cy="0"/>
        </a:xfrm>
        <a:prstGeom prst="line">
          <a:avLst/>
        </a:prstGeom>
        <a:ln w="15875">
          <a:solidFill>
            <a:srgbClr val="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53</xdr:col>
      <xdr:colOff>146050</xdr:colOff>
      <xdr:row>13</xdr:row>
      <xdr:rowOff>168275</xdr:rowOff>
    </xdr:from>
    <xdr:to>
      <xdr:col>53</xdr:col>
      <xdr:colOff>146050</xdr:colOff>
      <xdr:row>14</xdr:row>
      <xdr:rowOff>136525</xdr:rowOff>
    </xdr:to>
    <xdr:cxnSp macro="">
      <xdr:nvCxnSpPr>
        <xdr:cNvPr id="28" name="直線コネクタ 27">
          <a:extLst>
            <a:ext uri="{FF2B5EF4-FFF2-40B4-BE49-F238E27FC236}">
              <a16:creationId xmlns:a16="http://schemas.microsoft.com/office/drawing/2014/main" id="{00000000-0008-0000-0400-00001C000000}"/>
            </a:ext>
          </a:extLst>
        </xdr:cNvPr>
        <xdr:cNvCxnSpPr/>
      </xdr:nvCxnSpPr>
      <xdr:spPr>
        <a:xfrm flipV="1">
          <a:off x="10747375" y="2397125"/>
          <a:ext cx="0" cy="139700"/>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53</xdr:col>
      <xdr:colOff>66675</xdr:colOff>
      <xdr:row>14</xdr:row>
      <xdr:rowOff>139700</xdr:rowOff>
    </xdr:from>
    <xdr:to>
      <xdr:col>54</xdr:col>
      <xdr:colOff>38100</xdr:colOff>
      <xdr:row>14</xdr:row>
      <xdr:rowOff>139700</xdr:rowOff>
    </xdr:to>
    <xdr:cxnSp macro="">
      <xdr:nvCxnSpPr>
        <xdr:cNvPr id="29" name="直線コネクタ 28">
          <a:extLst>
            <a:ext uri="{FF2B5EF4-FFF2-40B4-BE49-F238E27FC236}">
              <a16:creationId xmlns:a16="http://schemas.microsoft.com/office/drawing/2014/main" id="{00000000-0008-0000-0400-00001D000000}"/>
            </a:ext>
          </a:extLst>
        </xdr:cNvPr>
        <xdr:cNvCxnSpPr/>
      </xdr:nvCxnSpPr>
      <xdr:spPr>
        <a:xfrm>
          <a:off x="10668000" y="2540000"/>
          <a:ext cx="171450" cy="0"/>
        </a:xfrm>
        <a:prstGeom prst="line">
          <a:avLst/>
        </a:prstGeom>
        <a:ln w="15875">
          <a:solidFill>
            <a:srgbClr val="00000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xdr:col>
      <xdr:colOff>98425</xdr:colOff>
      <xdr:row>20</xdr:row>
      <xdr:rowOff>63500</xdr:rowOff>
    </xdr:from>
    <xdr:ext cx="8896666" cy="259045"/>
    <xdr:sp macro="" textlink="">
      <xdr:nvSpPr>
        <xdr:cNvPr id="30" name="テキスト ボックス 29">
          <a:extLst>
            <a:ext uri="{FF2B5EF4-FFF2-40B4-BE49-F238E27FC236}">
              <a16:creationId xmlns:a16="http://schemas.microsoft.com/office/drawing/2014/main" id="{00000000-0008-0000-0400-00001E000000}"/>
            </a:ext>
          </a:extLst>
        </xdr:cNvPr>
        <xdr:cNvSpPr txBox="1"/>
      </xdr:nvSpPr>
      <xdr:spPr>
        <a:xfrm>
          <a:off x="698500" y="3492500"/>
          <a:ext cx="8896666"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pPr algn="l"/>
          <a:r>
            <a:rPr kumimoji="1" lang="en-US" altLang="ja-JP" sz="1000">
              <a:solidFill>
                <a:srgbClr val="000000"/>
              </a:solidFill>
              <a:latin typeface="ＭＳ Ｐゴシック" panose="020B0600070205080204" pitchFamily="50" charset="-128"/>
              <a:ea typeface="ＭＳ Ｐゴシック" panose="020B0600070205080204" pitchFamily="50" charset="-128"/>
            </a:rPr>
            <a:t>※</a:t>
          </a:r>
          <a:r>
            <a:rPr kumimoji="1" lang="ja-JP" altLang="en-US" sz="1000">
              <a:solidFill>
                <a:srgbClr val="000000"/>
              </a:solidFill>
              <a:latin typeface="ＭＳ Ｐゴシック" panose="020B0600070205080204" pitchFamily="50" charset="-128"/>
              <a:ea typeface="ＭＳ Ｐゴシック" panose="020B0600070205080204" pitchFamily="50" charset="-128"/>
            </a:rPr>
            <a:t>　市町村類型とは、人口および産業構造等により全国の市町村を</a:t>
          </a:r>
          <a:r>
            <a:rPr kumimoji="1" lang="en-US" altLang="ja-JP" sz="1000">
              <a:solidFill>
                <a:srgbClr val="000000"/>
              </a:solidFill>
              <a:latin typeface="ＭＳ Ｐゴシック" panose="020B0600070205080204" pitchFamily="50" charset="-128"/>
              <a:ea typeface="ＭＳ Ｐゴシック" panose="020B0600070205080204" pitchFamily="50" charset="-128"/>
            </a:rPr>
            <a:t>35</a:t>
          </a:r>
          <a:r>
            <a:rPr kumimoji="1" lang="ja-JP" altLang="en-US" sz="1000">
              <a:solidFill>
                <a:srgbClr val="000000"/>
              </a:solidFill>
              <a:latin typeface="ＭＳ Ｐゴシック" panose="020B0600070205080204" pitchFamily="50" charset="-128"/>
              <a:ea typeface="ＭＳ Ｐゴシック" panose="020B0600070205080204" pitchFamily="50" charset="-128"/>
            </a:rPr>
            <a:t>のグループに分類したものである。当該団体と同じグループに属する団体を類似団体と言う。</a:t>
          </a:r>
        </a:p>
      </xdr:txBody>
    </xdr:sp>
    <xdr:clientData/>
  </xdr:oneCellAnchor>
  <xdr:oneCellAnchor>
    <xdr:from>
      <xdr:col>3</xdr:col>
      <xdr:colOff>98425</xdr:colOff>
      <xdr:row>21</xdr:row>
      <xdr:rowOff>146050</xdr:rowOff>
    </xdr:from>
    <xdr:ext cx="6046335" cy="259045"/>
    <xdr:sp macro="" textlink="">
      <xdr:nvSpPr>
        <xdr:cNvPr id="31" name="テキスト ボックス 30">
          <a:extLst>
            <a:ext uri="{FF2B5EF4-FFF2-40B4-BE49-F238E27FC236}">
              <a16:creationId xmlns:a16="http://schemas.microsoft.com/office/drawing/2014/main" id="{00000000-0008-0000-0400-00001F000000}"/>
            </a:ext>
          </a:extLst>
        </xdr:cNvPr>
        <xdr:cNvSpPr txBox="1"/>
      </xdr:nvSpPr>
      <xdr:spPr>
        <a:xfrm>
          <a:off x="698500" y="3746500"/>
          <a:ext cx="6046335"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pPr algn="l"/>
          <a:r>
            <a:rPr kumimoji="1" lang="en-US" altLang="ja-JP" sz="1000">
              <a:solidFill>
                <a:srgbClr val="000000"/>
              </a:solidFill>
              <a:latin typeface="ＭＳ Ｐゴシック" panose="020B0600070205080204" pitchFamily="50" charset="-128"/>
              <a:ea typeface="ＭＳ Ｐゴシック" panose="020B0600070205080204" pitchFamily="50" charset="-128"/>
            </a:rPr>
            <a:t>※</a:t>
          </a:r>
          <a:r>
            <a:rPr kumimoji="1" lang="ja-JP" altLang="en-US" sz="1000">
              <a:solidFill>
                <a:srgbClr val="000000"/>
              </a:solidFill>
              <a:latin typeface="ＭＳ Ｐゴシック" panose="020B0600070205080204" pitchFamily="50" charset="-128"/>
              <a:ea typeface="ＭＳ Ｐゴシック" panose="020B0600070205080204" pitchFamily="50" charset="-128"/>
            </a:rPr>
            <a:t>　人口については、各調査対象年度の</a:t>
          </a:r>
          <a:r>
            <a:rPr kumimoji="1" lang="en-US" altLang="ja-JP" sz="1000">
              <a:solidFill>
                <a:srgbClr val="000000"/>
              </a:solidFill>
              <a:latin typeface="ＭＳ Ｐゴシック" panose="020B0600070205080204" pitchFamily="50" charset="-128"/>
              <a:ea typeface="ＭＳ Ｐゴシック" panose="020B0600070205080204" pitchFamily="50" charset="-128"/>
            </a:rPr>
            <a:t>1</a:t>
          </a:r>
          <a:r>
            <a:rPr kumimoji="1" lang="ja-JP" altLang="en-US" sz="1000">
              <a:solidFill>
                <a:srgbClr val="000000"/>
              </a:solidFill>
              <a:latin typeface="ＭＳ Ｐゴシック" panose="020B0600070205080204" pitchFamily="50" charset="-128"/>
              <a:ea typeface="ＭＳ Ｐゴシック" panose="020B0600070205080204" pitchFamily="50" charset="-128"/>
            </a:rPr>
            <a:t>月</a:t>
          </a:r>
          <a:r>
            <a:rPr kumimoji="1" lang="en-US" altLang="ja-JP" sz="1000">
              <a:solidFill>
                <a:srgbClr val="000000"/>
              </a:solidFill>
              <a:latin typeface="ＭＳ Ｐゴシック" panose="020B0600070205080204" pitchFamily="50" charset="-128"/>
              <a:ea typeface="ＭＳ Ｐゴシック" panose="020B0600070205080204" pitchFamily="50" charset="-128"/>
            </a:rPr>
            <a:t>1</a:t>
          </a:r>
          <a:r>
            <a:rPr kumimoji="1" lang="ja-JP" altLang="en-US" sz="1000">
              <a:solidFill>
                <a:srgbClr val="000000"/>
              </a:solidFill>
              <a:latin typeface="ＭＳ Ｐゴシック" panose="020B0600070205080204" pitchFamily="50" charset="-128"/>
              <a:ea typeface="ＭＳ Ｐゴシック" panose="020B0600070205080204" pitchFamily="50" charset="-128"/>
            </a:rPr>
            <a:t>日現在の住民基本台帳に登載されている人口に基づいている。</a:t>
          </a:r>
        </a:p>
      </xdr:txBody>
    </xdr:sp>
    <xdr:clientData/>
  </xdr:oneCellAnchor>
  <xdr:oneCellAnchor>
    <xdr:from>
      <xdr:col>3</xdr:col>
      <xdr:colOff>98425</xdr:colOff>
      <xdr:row>23</xdr:row>
      <xdr:rowOff>57150</xdr:rowOff>
    </xdr:from>
    <xdr:ext cx="8295925" cy="259045"/>
    <xdr:sp macro="" textlink="">
      <xdr:nvSpPr>
        <xdr:cNvPr id="32" name="テキスト ボックス 31">
          <a:extLst>
            <a:ext uri="{FF2B5EF4-FFF2-40B4-BE49-F238E27FC236}">
              <a16:creationId xmlns:a16="http://schemas.microsoft.com/office/drawing/2014/main" id="{00000000-0008-0000-0400-000020000000}"/>
            </a:ext>
          </a:extLst>
        </xdr:cNvPr>
        <xdr:cNvSpPr txBox="1"/>
      </xdr:nvSpPr>
      <xdr:spPr>
        <a:xfrm>
          <a:off x="698500" y="4000500"/>
          <a:ext cx="8295925"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pPr algn="l"/>
          <a:r>
            <a:rPr kumimoji="1" lang="en-US" altLang="ja-JP" sz="1000">
              <a:solidFill>
                <a:srgbClr val="000000"/>
              </a:solidFill>
              <a:latin typeface="ＭＳ Ｐゴシック" panose="020B0600070205080204" pitchFamily="50" charset="-128"/>
              <a:ea typeface="ＭＳ Ｐゴシック" panose="020B0600070205080204" pitchFamily="50" charset="-128"/>
            </a:rPr>
            <a:t>※</a:t>
          </a:r>
          <a:r>
            <a:rPr kumimoji="1" lang="ja-JP" altLang="en-US" sz="1000">
              <a:solidFill>
                <a:srgbClr val="000000"/>
              </a:solidFill>
              <a:latin typeface="ＭＳ Ｐゴシック" panose="020B0600070205080204" pitchFamily="50" charset="-128"/>
              <a:ea typeface="ＭＳ Ｐゴシック" panose="020B0600070205080204" pitchFamily="50" charset="-128"/>
            </a:rPr>
            <a:t>　類似団体内順位、全国平均、各都道府県平均は、平成</a:t>
          </a:r>
          <a:r>
            <a:rPr kumimoji="1" lang="en-US" altLang="ja-JP" sz="1000">
              <a:solidFill>
                <a:srgbClr val="000000"/>
              </a:solidFill>
              <a:latin typeface="ＭＳ Ｐゴシック" panose="020B0600070205080204" pitchFamily="50" charset="-128"/>
              <a:ea typeface="ＭＳ Ｐゴシック" panose="020B0600070205080204" pitchFamily="50" charset="-128"/>
            </a:rPr>
            <a:t>30</a:t>
          </a:r>
          <a:r>
            <a:rPr kumimoji="1" lang="ja-JP" altLang="en-US" sz="1000">
              <a:solidFill>
                <a:srgbClr val="000000"/>
              </a:solidFill>
              <a:latin typeface="ＭＳ Ｐゴシック" panose="020B0600070205080204" pitchFamily="50" charset="-128"/>
              <a:ea typeface="ＭＳ Ｐゴシック" panose="020B0600070205080204" pitchFamily="50" charset="-128"/>
            </a:rPr>
            <a:t>年度決算の状況である。また類似団体が存在しない場合、類似団体内順位を表示しない。</a:t>
          </a:r>
        </a:p>
      </xdr:txBody>
    </xdr:sp>
    <xdr:clientData/>
  </xdr:oneCellAnchor>
  <xdr:oneCellAnchor>
    <xdr:from>
      <xdr:col>3</xdr:col>
      <xdr:colOff>98425</xdr:colOff>
      <xdr:row>24</xdr:row>
      <xdr:rowOff>139700</xdr:rowOff>
    </xdr:from>
    <xdr:ext cx="184731" cy="259045"/>
    <xdr:sp macro="" textlink="">
      <xdr:nvSpPr>
        <xdr:cNvPr id="33" name="テキスト ボックス 32">
          <a:extLst>
            <a:ext uri="{FF2B5EF4-FFF2-40B4-BE49-F238E27FC236}">
              <a16:creationId xmlns:a16="http://schemas.microsoft.com/office/drawing/2014/main" id="{00000000-0008-0000-0400-000021000000}"/>
            </a:ext>
          </a:extLst>
        </xdr:cNvPr>
        <xdr:cNvSpPr txBox="1"/>
      </xdr:nvSpPr>
      <xdr:spPr>
        <a:xfrm>
          <a:off x="698500" y="4254500"/>
          <a:ext cx="18473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pPr algn="l"/>
          <a:endParaRPr kumimoji="1" lang="ja-JP" altLang="en-US" sz="1000">
            <a:solidFill>
              <a:srgbClr val="00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161925</xdr:colOff>
      <xdr:row>27</xdr:row>
      <xdr:rowOff>69850</xdr:rowOff>
    </xdr:from>
    <xdr:to>
      <xdr:col>26</xdr:col>
      <xdr:colOff>184150</xdr:colOff>
      <xdr:row>29</xdr:row>
      <xdr:rowOff>44450</xdr:rowOff>
    </xdr:to>
    <xdr:sp macro="" textlink="">
      <xdr:nvSpPr>
        <xdr:cNvPr id="34" name="正方形/長方形 33">
          <a:extLst>
            <a:ext uri="{FF2B5EF4-FFF2-40B4-BE49-F238E27FC236}">
              <a16:creationId xmlns:a16="http://schemas.microsoft.com/office/drawing/2014/main" id="{00000000-0008-0000-0400-000022000000}"/>
            </a:ext>
          </a:extLst>
        </xdr:cNvPr>
        <xdr:cNvSpPr/>
      </xdr:nvSpPr>
      <xdr:spPr>
        <a:xfrm>
          <a:off x="762000" y="4699000"/>
          <a:ext cx="46228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人件費</a:t>
          </a:r>
        </a:p>
      </xdr:txBody>
    </xdr:sp>
    <xdr:clientData/>
  </xdr:twoCellAnchor>
  <xdr:twoCellAnchor>
    <xdr:from>
      <xdr:col>26</xdr:col>
      <xdr:colOff>196850</xdr:colOff>
      <xdr:row>27</xdr:row>
      <xdr:rowOff>133350</xdr:rowOff>
    </xdr:from>
    <xdr:to>
      <xdr:col>34</xdr:col>
      <xdr:colOff>120650</xdr:colOff>
      <xdr:row>29</xdr:row>
      <xdr:rowOff>44450</xdr:rowOff>
    </xdr:to>
    <xdr:sp macro="" textlink="">
      <xdr:nvSpPr>
        <xdr:cNvPr id="35" name="正方形/長方形 34">
          <a:extLst>
            <a:ext uri="{FF2B5EF4-FFF2-40B4-BE49-F238E27FC236}">
              <a16:creationId xmlns:a16="http://schemas.microsoft.com/office/drawing/2014/main" id="{00000000-0008-0000-0400-000023000000}"/>
            </a:ext>
          </a:extLst>
        </xdr:cNvPr>
        <xdr:cNvSpPr/>
      </xdr:nvSpPr>
      <xdr:spPr>
        <a:xfrm>
          <a:off x="5397500" y="47625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26</xdr:col>
      <xdr:colOff>196850</xdr:colOff>
      <xdr:row>28</xdr:row>
      <xdr:rowOff>152400</xdr:rowOff>
    </xdr:from>
    <xdr:to>
      <xdr:col>34</xdr:col>
      <xdr:colOff>120650</xdr:colOff>
      <xdr:row>30</xdr:row>
      <xdr:rowOff>63500</xdr:rowOff>
    </xdr:to>
    <xdr:sp macro="" textlink="">
      <xdr:nvSpPr>
        <xdr:cNvPr id="36" name="正方形/長方形 35">
          <a:extLst>
            <a:ext uri="{FF2B5EF4-FFF2-40B4-BE49-F238E27FC236}">
              <a16:creationId xmlns:a16="http://schemas.microsoft.com/office/drawing/2014/main" id="{00000000-0008-0000-0400-000024000000}"/>
            </a:ext>
          </a:extLst>
        </xdr:cNvPr>
        <xdr:cNvSpPr/>
      </xdr:nvSpPr>
      <xdr:spPr>
        <a:xfrm>
          <a:off x="5397500" y="49530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86/86</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35</xdr:col>
      <xdr:colOff>85725</xdr:colOff>
      <xdr:row>27</xdr:row>
      <xdr:rowOff>133350</xdr:rowOff>
    </xdr:from>
    <xdr:to>
      <xdr:col>42</xdr:col>
      <xdr:colOff>82550</xdr:colOff>
      <xdr:row>29</xdr:row>
      <xdr:rowOff>44450</xdr:rowOff>
    </xdr:to>
    <xdr:sp macro="" textlink="">
      <xdr:nvSpPr>
        <xdr:cNvPr id="37" name="正方形/長方形 36">
          <a:extLst>
            <a:ext uri="{FF2B5EF4-FFF2-40B4-BE49-F238E27FC236}">
              <a16:creationId xmlns:a16="http://schemas.microsoft.com/office/drawing/2014/main" id="{00000000-0008-0000-0400-000025000000}"/>
            </a:ext>
          </a:extLst>
        </xdr:cNvPr>
        <xdr:cNvSpPr/>
      </xdr:nvSpPr>
      <xdr:spPr>
        <a:xfrm>
          <a:off x="7086600" y="4762500"/>
          <a:ext cx="1397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35</xdr:col>
      <xdr:colOff>85725</xdr:colOff>
      <xdr:row>28</xdr:row>
      <xdr:rowOff>152400</xdr:rowOff>
    </xdr:from>
    <xdr:to>
      <xdr:col>42</xdr:col>
      <xdr:colOff>82550</xdr:colOff>
      <xdr:row>30</xdr:row>
      <xdr:rowOff>63500</xdr:rowOff>
    </xdr:to>
    <xdr:sp macro="" textlink="">
      <xdr:nvSpPr>
        <xdr:cNvPr id="38" name="正方形/長方形 37">
          <a:extLst>
            <a:ext uri="{FF2B5EF4-FFF2-40B4-BE49-F238E27FC236}">
              <a16:creationId xmlns:a16="http://schemas.microsoft.com/office/drawing/2014/main" id="{00000000-0008-0000-0400-000026000000}"/>
            </a:ext>
          </a:extLst>
        </xdr:cNvPr>
        <xdr:cNvSpPr/>
      </xdr:nvSpPr>
      <xdr:spPr>
        <a:xfrm>
          <a:off x="7086600" y="4953000"/>
          <a:ext cx="1397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25.6</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43</xdr:col>
      <xdr:colOff>98425</xdr:colOff>
      <xdr:row>27</xdr:row>
      <xdr:rowOff>133350</xdr:rowOff>
    </xdr:from>
    <xdr:to>
      <xdr:col>51</xdr:col>
      <xdr:colOff>22225</xdr:colOff>
      <xdr:row>29</xdr:row>
      <xdr:rowOff>44450</xdr:rowOff>
    </xdr:to>
    <xdr:sp macro="" textlink="">
      <xdr:nvSpPr>
        <xdr:cNvPr id="39" name="正方形/長方形 38">
          <a:extLst>
            <a:ext uri="{FF2B5EF4-FFF2-40B4-BE49-F238E27FC236}">
              <a16:creationId xmlns:a16="http://schemas.microsoft.com/office/drawing/2014/main" id="{00000000-0008-0000-0400-000027000000}"/>
            </a:ext>
          </a:extLst>
        </xdr:cNvPr>
        <xdr:cNvSpPr/>
      </xdr:nvSpPr>
      <xdr:spPr>
        <a:xfrm>
          <a:off x="8699500" y="47625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京都府平均</a:t>
          </a:r>
        </a:p>
      </xdr:txBody>
    </xdr:sp>
    <xdr:clientData/>
  </xdr:twoCellAnchor>
  <xdr:twoCellAnchor>
    <xdr:from>
      <xdr:col>43</xdr:col>
      <xdr:colOff>98425</xdr:colOff>
      <xdr:row>28</xdr:row>
      <xdr:rowOff>152400</xdr:rowOff>
    </xdr:from>
    <xdr:to>
      <xdr:col>51</xdr:col>
      <xdr:colOff>22225</xdr:colOff>
      <xdr:row>30</xdr:row>
      <xdr:rowOff>63500</xdr:rowOff>
    </xdr:to>
    <xdr:sp macro="" textlink="">
      <xdr:nvSpPr>
        <xdr:cNvPr id="40" name="正方形/長方形 39">
          <a:extLst>
            <a:ext uri="{FF2B5EF4-FFF2-40B4-BE49-F238E27FC236}">
              <a16:creationId xmlns:a16="http://schemas.microsoft.com/office/drawing/2014/main" id="{00000000-0008-0000-0400-000028000000}"/>
            </a:ext>
          </a:extLst>
        </xdr:cNvPr>
        <xdr:cNvSpPr/>
      </xdr:nvSpPr>
      <xdr:spPr>
        <a:xfrm>
          <a:off x="8699500" y="49530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31.8</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3</xdr:col>
      <xdr:colOff>161925</xdr:colOff>
      <xdr:row>30</xdr:row>
      <xdr:rowOff>127000</xdr:rowOff>
    </xdr:from>
    <xdr:to>
      <xdr:col>26</xdr:col>
      <xdr:colOff>184150</xdr:colOff>
      <xdr:row>44</xdr:row>
      <xdr:rowOff>12700</xdr:rowOff>
    </xdr:to>
    <xdr:sp macro="" textlink="">
      <xdr:nvSpPr>
        <xdr:cNvPr id="41" name="正方形/長方形 40">
          <a:extLst>
            <a:ext uri="{FF2B5EF4-FFF2-40B4-BE49-F238E27FC236}">
              <a16:creationId xmlns:a16="http://schemas.microsoft.com/office/drawing/2014/main" id="{00000000-0008-0000-0400-000029000000}"/>
            </a:ext>
          </a:extLst>
        </xdr:cNvPr>
        <xdr:cNvSpPr/>
      </xdr:nvSpPr>
      <xdr:spPr>
        <a:xfrm>
          <a:off x="762000" y="5270500"/>
          <a:ext cx="46228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28</xdr:col>
      <xdr:colOff>114300</xdr:colOff>
      <xdr:row>30</xdr:row>
      <xdr:rowOff>127000</xdr:rowOff>
    </xdr:from>
    <xdr:to>
      <xdr:col>55</xdr:col>
      <xdr:colOff>47625</xdr:colOff>
      <xdr:row>44</xdr:row>
      <xdr:rowOff>12700</xdr:rowOff>
    </xdr:to>
    <xdr:sp macro="" textlink="">
      <xdr:nvSpPr>
        <xdr:cNvPr id="42" name="正方形/長方形 41">
          <a:extLst>
            <a:ext uri="{FF2B5EF4-FFF2-40B4-BE49-F238E27FC236}">
              <a16:creationId xmlns:a16="http://schemas.microsoft.com/office/drawing/2014/main" id="{00000000-0008-0000-0400-00002A000000}"/>
            </a:ext>
          </a:extLst>
        </xdr:cNvPr>
        <xdr:cNvSpPr/>
      </xdr:nvSpPr>
      <xdr:spPr>
        <a:xfrm>
          <a:off x="5715000" y="5270500"/>
          <a:ext cx="5334000" cy="22860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28</xdr:col>
      <xdr:colOff>177800</xdr:colOff>
      <xdr:row>30</xdr:row>
      <xdr:rowOff>127000</xdr:rowOff>
    </xdr:from>
    <xdr:to>
      <xdr:col>47</xdr:col>
      <xdr:colOff>187325</xdr:colOff>
      <xdr:row>32</xdr:row>
      <xdr:rowOff>38100</xdr:rowOff>
    </xdr:to>
    <xdr:sp macro="" textlink="">
      <xdr:nvSpPr>
        <xdr:cNvPr id="43" name="正方形/長方形 42">
          <a:extLst>
            <a:ext uri="{FF2B5EF4-FFF2-40B4-BE49-F238E27FC236}">
              <a16:creationId xmlns:a16="http://schemas.microsoft.com/office/drawing/2014/main" id="{00000000-0008-0000-0400-00002B000000}"/>
            </a:ext>
          </a:extLst>
        </xdr:cNvPr>
        <xdr:cNvSpPr/>
      </xdr:nvSpPr>
      <xdr:spPr>
        <a:xfrm>
          <a:off x="5778500" y="5270500"/>
          <a:ext cx="381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b"/>
        <a:lstStyle/>
        <a:p>
          <a:pPr algn="l"/>
          <a:r>
            <a:rPr kumimoji="1" lang="ja-JP" altLang="en-US" sz="1100" b="1" i="1">
              <a:solidFill>
                <a:srgbClr val="FF0000"/>
              </a:solidFill>
              <a:latin typeface="ＭＳ Ｐゴシック" panose="020B0600070205080204" pitchFamily="50" charset="-128"/>
              <a:ea typeface="ＭＳ Ｐゴシック" panose="020B0600070205080204" pitchFamily="50" charset="-128"/>
            </a:rPr>
            <a:t>人件費の分析欄</a:t>
          </a:r>
        </a:p>
      </xdr:txBody>
    </xdr:sp>
    <xdr:clientData/>
  </xdr:twoCellAnchor>
  <xdr:twoCellAnchor>
    <xdr:from>
      <xdr:col>29</xdr:col>
      <xdr:colOff>15875</xdr:colOff>
      <xdr:row>32</xdr:row>
      <xdr:rowOff>101600</xdr:rowOff>
    </xdr:from>
    <xdr:to>
      <xdr:col>54</xdr:col>
      <xdr:colOff>95250</xdr:colOff>
      <xdr:row>43</xdr:row>
      <xdr:rowOff>120650</xdr:rowOff>
    </xdr:to>
    <xdr:sp macro="" textlink="" fLocksText="0">
      <xdr:nvSpPr>
        <xdr:cNvPr id="44" name="テキスト ボックス 43">
          <a:extLst>
            <a:ext uri="{FF2B5EF4-FFF2-40B4-BE49-F238E27FC236}">
              <a16:creationId xmlns:a16="http://schemas.microsoft.com/office/drawing/2014/main" id="{00000000-0008-0000-0400-00002C000000}"/>
            </a:ext>
          </a:extLst>
        </xdr:cNvPr>
        <xdr:cNvSpPr txBox="1"/>
      </xdr:nvSpPr>
      <xdr:spPr>
        <a:xfrm>
          <a:off x="5816600" y="5588000"/>
          <a:ext cx="5080000" cy="1905000"/>
        </a:xfrm>
        <a:prstGeom prst="rect">
          <a:avLst/>
        </a:prstGeom>
        <a:solidFill>
          <a:schemeClr val="lt1"/>
        </a:solidFill>
        <a:ln w="9525" cmpd="sng">
          <a:noFill/>
        </a:ln>
        <a:effectLst/>
        <a:extLst>
          <a:ext uri="{91240B29-F687-4F45-9708-019B960494DF}">
            <a14:hiddenLine xmlns:a14="http://schemas.microsoft.com/office/drawing/2010/main" w="9525" cmpd="sng">
              <a:solidFill>
                <a:schemeClr val="lt1">
                  <a:shade val="50000"/>
                </a:schemeClr>
              </a:solidFill>
            </a14:hiddenLine>
          </a:ext>
        </a:extLst>
      </xdr:spPr>
      <xdr:style>
        <a:lnRef idx="0">
          <a:scrgbClr r="0" g="0" b="0"/>
        </a:lnRef>
        <a:fillRef idx="0">
          <a:scrgbClr r="0" g="0" b="0"/>
        </a:fillRef>
        <a:effectRef idx="0">
          <a:scrgbClr r="0" g="0" b="0"/>
        </a:effectRef>
        <a:fontRef idx="minor">
          <a:schemeClr val="dk1"/>
        </a:fontRef>
      </xdr:style>
      <xdr:txBody>
        <a:bodyPr vertOverflow="clip" horzOverflow="clip" vert="horz" rtlCol="0" anchor="t"/>
        <a:lstStyle/>
        <a:p>
          <a:pPr eaLnBrk="1" fontAlgn="auto" latinLnBrk="0" hangingPunct="1"/>
          <a:r>
            <a:rPr kumimoji="1" lang="ja-JP" altLang="ja-JP" sz="1100" b="0" i="0" baseline="0">
              <a:solidFill>
                <a:schemeClr val="dk1"/>
              </a:solidFill>
              <a:effectLst/>
              <a:latin typeface="+mn-lt"/>
              <a:ea typeface="+mn-ea"/>
              <a:cs typeface="+mn-cs"/>
            </a:rPr>
            <a:t>　民間委託や各種手当ての見直し等を行っているものの、幼稚園や保育所、ごみ処理業務等を直営としているため、類似団体と比較すると依然高い水準にある。</a:t>
          </a:r>
          <a:endParaRPr lang="ja-JP" altLang="ja-JP" sz="1400">
            <a:effectLst/>
          </a:endParaRPr>
        </a:p>
        <a:p>
          <a:pPr eaLnBrk="1" fontAlgn="auto" latinLnBrk="0" hangingPunct="1"/>
          <a:r>
            <a:rPr kumimoji="1" lang="ja-JP" altLang="ja-JP" sz="1100" b="0" i="0" baseline="0">
              <a:solidFill>
                <a:schemeClr val="dk1"/>
              </a:solidFill>
              <a:effectLst/>
              <a:latin typeface="+mn-lt"/>
              <a:ea typeface="+mn-ea"/>
              <a:cs typeface="+mn-cs"/>
            </a:rPr>
            <a:t>　今後も引き続き、職員数</a:t>
          </a:r>
          <a:r>
            <a:rPr kumimoji="1" lang="ja-JP" altLang="en-US" sz="1100" b="0" i="0" baseline="0">
              <a:solidFill>
                <a:schemeClr val="dk1"/>
              </a:solidFill>
              <a:effectLst/>
              <a:latin typeface="+mn-lt"/>
              <a:ea typeface="+mn-ea"/>
              <a:cs typeface="+mn-cs"/>
            </a:rPr>
            <a:t>の適正化</a:t>
          </a:r>
          <a:r>
            <a:rPr kumimoji="1" lang="ja-JP" altLang="ja-JP" sz="1100" b="0" i="0" baseline="0">
              <a:solidFill>
                <a:schemeClr val="dk1"/>
              </a:solidFill>
              <a:effectLst/>
              <a:latin typeface="+mn-lt"/>
              <a:ea typeface="+mn-ea"/>
              <a:cs typeface="+mn-cs"/>
            </a:rPr>
            <a:t>、民間委託の推進等により、人件費の削減に努める。</a:t>
          </a:r>
          <a:endParaRPr lang="ja-JP" altLang="ja-JP" sz="1400">
            <a:effectLst/>
          </a:endParaRPr>
        </a:p>
      </xdr:txBody>
    </xdr:sp>
    <xdr:clientData/>
  </xdr:twoCellAnchor>
  <xdr:oneCellAnchor>
    <xdr:from>
      <xdr:col>3</xdr:col>
      <xdr:colOff>123825</xdr:colOff>
      <xdr:row>29</xdr:row>
      <xdr:rowOff>107950</xdr:rowOff>
    </xdr:from>
    <xdr:ext cx="298543" cy="225703"/>
    <xdr:sp macro="" textlink="">
      <xdr:nvSpPr>
        <xdr:cNvPr id="45" name="テキスト ボックス 44">
          <a:extLst>
            <a:ext uri="{FF2B5EF4-FFF2-40B4-BE49-F238E27FC236}">
              <a16:creationId xmlns:a16="http://schemas.microsoft.com/office/drawing/2014/main" id="{00000000-0008-0000-0400-00002D000000}"/>
            </a:ext>
          </a:extLst>
        </xdr:cNvPr>
        <xdr:cNvSpPr txBox="1"/>
      </xdr:nvSpPr>
      <xdr:spPr>
        <a:xfrm>
          <a:off x="723900" y="5080000"/>
          <a:ext cx="298543"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161925</xdr:colOff>
      <xdr:row>44</xdr:row>
      <xdr:rowOff>12700</xdr:rowOff>
    </xdr:from>
    <xdr:to>
      <xdr:col>26</xdr:col>
      <xdr:colOff>184150</xdr:colOff>
      <xdr:row>44</xdr:row>
      <xdr:rowOff>12700</xdr:rowOff>
    </xdr:to>
    <xdr:cxnSp macro="">
      <xdr:nvCxnSpPr>
        <xdr:cNvPr id="46" name="直線コネクタ 45">
          <a:extLst>
            <a:ext uri="{FF2B5EF4-FFF2-40B4-BE49-F238E27FC236}">
              <a16:creationId xmlns:a16="http://schemas.microsoft.com/office/drawing/2014/main" id="{00000000-0008-0000-0400-00002E000000}"/>
            </a:ext>
          </a:extLst>
        </xdr:cNvPr>
        <xdr:cNvCxnSpPr/>
      </xdr:nvCxnSpPr>
      <xdr:spPr>
        <a:xfrm>
          <a:off x="762000" y="75565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53975</xdr:colOff>
      <xdr:row>43</xdr:row>
      <xdr:rowOff>41927</xdr:rowOff>
    </xdr:from>
    <xdr:ext cx="508000" cy="259045"/>
    <xdr:sp macro="" textlink="">
      <xdr:nvSpPr>
        <xdr:cNvPr id="47" name="テキスト ボックス 46">
          <a:extLst>
            <a:ext uri="{FF2B5EF4-FFF2-40B4-BE49-F238E27FC236}">
              <a16:creationId xmlns:a16="http://schemas.microsoft.com/office/drawing/2014/main" id="{00000000-0008-0000-0400-00002F000000}"/>
            </a:ext>
          </a:extLst>
        </xdr:cNvPr>
        <xdr:cNvSpPr txBox="1"/>
      </xdr:nvSpPr>
      <xdr:spPr>
        <a:xfrm>
          <a:off x="254000" y="7414277"/>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40.0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161925</xdr:colOff>
      <xdr:row>41</xdr:row>
      <xdr:rowOff>146050</xdr:rowOff>
    </xdr:from>
    <xdr:to>
      <xdr:col>26</xdr:col>
      <xdr:colOff>184150</xdr:colOff>
      <xdr:row>41</xdr:row>
      <xdr:rowOff>146050</xdr:rowOff>
    </xdr:to>
    <xdr:cxnSp macro="">
      <xdr:nvCxnSpPr>
        <xdr:cNvPr id="48" name="直線コネクタ 47">
          <a:extLst>
            <a:ext uri="{FF2B5EF4-FFF2-40B4-BE49-F238E27FC236}">
              <a16:creationId xmlns:a16="http://schemas.microsoft.com/office/drawing/2014/main" id="{00000000-0008-0000-0400-000030000000}"/>
            </a:ext>
          </a:extLst>
        </xdr:cNvPr>
        <xdr:cNvCxnSpPr/>
      </xdr:nvCxnSpPr>
      <xdr:spPr>
        <a:xfrm>
          <a:off x="762000" y="71755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53975</xdr:colOff>
      <xdr:row>41</xdr:row>
      <xdr:rowOff>3827</xdr:rowOff>
    </xdr:from>
    <xdr:ext cx="508000" cy="259045"/>
    <xdr:sp macro="" textlink="">
      <xdr:nvSpPr>
        <xdr:cNvPr id="49" name="テキスト ボックス 48">
          <a:extLst>
            <a:ext uri="{FF2B5EF4-FFF2-40B4-BE49-F238E27FC236}">
              <a16:creationId xmlns:a16="http://schemas.microsoft.com/office/drawing/2014/main" id="{00000000-0008-0000-0400-000031000000}"/>
            </a:ext>
          </a:extLst>
        </xdr:cNvPr>
        <xdr:cNvSpPr txBox="1"/>
      </xdr:nvSpPr>
      <xdr:spPr>
        <a:xfrm>
          <a:off x="254000" y="7033277"/>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35.0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161925</xdr:colOff>
      <xdr:row>39</xdr:row>
      <xdr:rowOff>107950</xdr:rowOff>
    </xdr:from>
    <xdr:to>
      <xdr:col>26</xdr:col>
      <xdr:colOff>184150</xdr:colOff>
      <xdr:row>39</xdr:row>
      <xdr:rowOff>107950</xdr:rowOff>
    </xdr:to>
    <xdr:cxnSp macro="">
      <xdr:nvCxnSpPr>
        <xdr:cNvPr id="50" name="直線コネクタ 49">
          <a:extLst>
            <a:ext uri="{FF2B5EF4-FFF2-40B4-BE49-F238E27FC236}">
              <a16:creationId xmlns:a16="http://schemas.microsoft.com/office/drawing/2014/main" id="{00000000-0008-0000-0400-000032000000}"/>
            </a:ext>
          </a:extLst>
        </xdr:cNvPr>
        <xdr:cNvCxnSpPr/>
      </xdr:nvCxnSpPr>
      <xdr:spPr>
        <a:xfrm>
          <a:off x="762000" y="67945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53975</xdr:colOff>
      <xdr:row>38</xdr:row>
      <xdr:rowOff>137177</xdr:rowOff>
    </xdr:from>
    <xdr:ext cx="508000" cy="259045"/>
    <xdr:sp macro="" textlink="">
      <xdr:nvSpPr>
        <xdr:cNvPr id="51" name="テキスト ボックス 50">
          <a:extLst>
            <a:ext uri="{FF2B5EF4-FFF2-40B4-BE49-F238E27FC236}">
              <a16:creationId xmlns:a16="http://schemas.microsoft.com/office/drawing/2014/main" id="{00000000-0008-0000-0400-000033000000}"/>
            </a:ext>
          </a:extLst>
        </xdr:cNvPr>
        <xdr:cNvSpPr txBox="1"/>
      </xdr:nvSpPr>
      <xdr:spPr>
        <a:xfrm>
          <a:off x="254000" y="6652277"/>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30.0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161925</xdr:colOff>
      <xdr:row>37</xdr:row>
      <xdr:rowOff>69850</xdr:rowOff>
    </xdr:from>
    <xdr:to>
      <xdr:col>26</xdr:col>
      <xdr:colOff>184150</xdr:colOff>
      <xdr:row>37</xdr:row>
      <xdr:rowOff>69850</xdr:rowOff>
    </xdr:to>
    <xdr:cxnSp macro="">
      <xdr:nvCxnSpPr>
        <xdr:cNvPr id="52" name="直線コネクタ 51">
          <a:extLst>
            <a:ext uri="{FF2B5EF4-FFF2-40B4-BE49-F238E27FC236}">
              <a16:creationId xmlns:a16="http://schemas.microsoft.com/office/drawing/2014/main" id="{00000000-0008-0000-0400-000034000000}"/>
            </a:ext>
          </a:extLst>
        </xdr:cNvPr>
        <xdr:cNvCxnSpPr/>
      </xdr:nvCxnSpPr>
      <xdr:spPr>
        <a:xfrm>
          <a:off x="762000" y="64135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53975</xdr:colOff>
      <xdr:row>36</xdr:row>
      <xdr:rowOff>99077</xdr:rowOff>
    </xdr:from>
    <xdr:ext cx="508000" cy="259045"/>
    <xdr:sp macro="" textlink="">
      <xdr:nvSpPr>
        <xdr:cNvPr id="53" name="テキスト ボックス 52">
          <a:extLst>
            <a:ext uri="{FF2B5EF4-FFF2-40B4-BE49-F238E27FC236}">
              <a16:creationId xmlns:a16="http://schemas.microsoft.com/office/drawing/2014/main" id="{00000000-0008-0000-0400-000035000000}"/>
            </a:ext>
          </a:extLst>
        </xdr:cNvPr>
        <xdr:cNvSpPr txBox="1"/>
      </xdr:nvSpPr>
      <xdr:spPr>
        <a:xfrm>
          <a:off x="254000" y="6271277"/>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25.0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161925</xdr:colOff>
      <xdr:row>35</xdr:row>
      <xdr:rowOff>31750</xdr:rowOff>
    </xdr:from>
    <xdr:to>
      <xdr:col>26</xdr:col>
      <xdr:colOff>184150</xdr:colOff>
      <xdr:row>35</xdr:row>
      <xdr:rowOff>31750</xdr:rowOff>
    </xdr:to>
    <xdr:cxnSp macro="">
      <xdr:nvCxnSpPr>
        <xdr:cNvPr id="54" name="直線コネクタ 53">
          <a:extLst>
            <a:ext uri="{FF2B5EF4-FFF2-40B4-BE49-F238E27FC236}">
              <a16:creationId xmlns:a16="http://schemas.microsoft.com/office/drawing/2014/main" id="{00000000-0008-0000-0400-000036000000}"/>
            </a:ext>
          </a:extLst>
        </xdr:cNvPr>
        <xdr:cNvCxnSpPr/>
      </xdr:nvCxnSpPr>
      <xdr:spPr>
        <a:xfrm>
          <a:off x="762000" y="60325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53975</xdr:colOff>
      <xdr:row>34</xdr:row>
      <xdr:rowOff>60977</xdr:rowOff>
    </xdr:from>
    <xdr:ext cx="508000" cy="259045"/>
    <xdr:sp macro="" textlink="">
      <xdr:nvSpPr>
        <xdr:cNvPr id="55" name="テキスト ボックス 54">
          <a:extLst>
            <a:ext uri="{FF2B5EF4-FFF2-40B4-BE49-F238E27FC236}">
              <a16:creationId xmlns:a16="http://schemas.microsoft.com/office/drawing/2014/main" id="{00000000-0008-0000-0400-000037000000}"/>
            </a:ext>
          </a:extLst>
        </xdr:cNvPr>
        <xdr:cNvSpPr txBox="1"/>
      </xdr:nvSpPr>
      <xdr:spPr>
        <a:xfrm>
          <a:off x="254000" y="5890277"/>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161925</xdr:colOff>
      <xdr:row>32</xdr:row>
      <xdr:rowOff>165100</xdr:rowOff>
    </xdr:from>
    <xdr:to>
      <xdr:col>26</xdr:col>
      <xdr:colOff>184150</xdr:colOff>
      <xdr:row>32</xdr:row>
      <xdr:rowOff>165100</xdr:rowOff>
    </xdr:to>
    <xdr:cxnSp macro="">
      <xdr:nvCxnSpPr>
        <xdr:cNvPr id="56" name="直線コネクタ 55">
          <a:extLst>
            <a:ext uri="{FF2B5EF4-FFF2-40B4-BE49-F238E27FC236}">
              <a16:creationId xmlns:a16="http://schemas.microsoft.com/office/drawing/2014/main" id="{00000000-0008-0000-0400-000038000000}"/>
            </a:ext>
          </a:extLst>
        </xdr:cNvPr>
        <xdr:cNvCxnSpPr/>
      </xdr:nvCxnSpPr>
      <xdr:spPr>
        <a:xfrm>
          <a:off x="762000" y="56515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53975</xdr:colOff>
      <xdr:row>32</xdr:row>
      <xdr:rowOff>22877</xdr:rowOff>
    </xdr:from>
    <xdr:ext cx="508000" cy="259045"/>
    <xdr:sp macro="" textlink="">
      <xdr:nvSpPr>
        <xdr:cNvPr id="57" name="テキスト ボックス 56">
          <a:extLst>
            <a:ext uri="{FF2B5EF4-FFF2-40B4-BE49-F238E27FC236}">
              <a16:creationId xmlns:a16="http://schemas.microsoft.com/office/drawing/2014/main" id="{00000000-0008-0000-0400-000039000000}"/>
            </a:ext>
          </a:extLst>
        </xdr:cNvPr>
        <xdr:cNvSpPr txBox="1"/>
      </xdr:nvSpPr>
      <xdr:spPr>
        <a:xfrm>
          <a:off x="254000" y="5509277"/>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15.0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161925</xdr:colOff>
      <xdr:row>30</xdr:row>
      <xdr:rowOff>127000</xdr:rowOff>
    </xdr:from>
    <xdr:to>
      <xdr:col>26</xdr:col>
      <xdr:colOff>184150</xdr:colOff>
      <xdr:row>30</xdr:row>
      <xdr:rowOff>127000</xdr:rowOff>
    </xdr:to>
    <xdr:cxnSp macro="">
      <xdr:nvCxnSpPr>
        <xdr:cNvPr id="58" name="直線コネクタ 57">
          <a:extLst>
            <a:ext uri="{FF2B5EF4-FFF2-40B4-BE49-F238E27FC236}">
              <a16:creationId xmlns:a16="http://schemas.microsoft.com/office/drawing/2014/main" id="{00000000-0008-0000-0400-00003A000000}"/>
            </a:ext>
          </a:extLst>
        </xdr:cNvPr>
        <xdr:cNvCxnSpPr/>
      </xdr:nvCxnSpPr>
      <xdr:spPr>
        <a:xfrm>
          <a:off x="762000" y="52705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53975</xdr:colOff>
      <xdr:row>29</xdr:row>
      <xdr:rowOff>156227</xdr:rowOff>
    </xdr:from>
    <xdr:ext cx="508000" cy="259045"/>
    <xdr:sp macro="" textlink="">
      <xdr:nvSpPr>
        <xdr:cNvPr id="59" name="テキスト ボックス 58">
          <a:extLst>
            <a:ext uri="{FF2B5EF4-FFF2-40B4-BE49-F238E27FC236}">
              <a16:creationId xmlns:a16="http://schemas.microsoft.com/office/drawing/2014/main" id="{00000000-0008-0000-0400-00003B000000}"/>
            </a:ext>
          </a:extLst>
        </xdr:cNvPr>
        <xdr:cNvSpPr txBox="1"/>
      </xdr:nvSpPr>
      <xdr:spPr>
        <a:xfrm>
          <a:off x="254000" y="5128277"/>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161925</xdr:colOff>
      <xdr:row>30</xdr:row>
      <xdr:rowOff>127000</xdr:rowOff>
    </xdr:from>
    <xdr:to>
      <xdr:col>26</xdr:col>
      <xdr:colOff>184150</xdr:colOff>
      <xdr:row>44</xdr:row>
      <xdr:rowOff>12700</xdr:rowOff>
    </xdr:to>
    <xdr:sp macro="" textlink="">
      <xdr:nvSpPr>
        <xdr:cNvPr id="60" name="人件費グラフ枠">
          <a:extLst>
            <a:ext uri="{FF2B5EF4-FFF2-40B4-BE49-F238E27FC236}">
              <a16:creationId xmlns:a16="http://schemas.microsoft.com/office/drawing/2014/main" id="{00000000-0008-0000-0400-00003C000000}"/>
            </a:ext>
          </a:extLst>
        </xdr:cNvPr>
        <xdr:cNvSpPr/>
      </xdr:nvSpPr>
      <xdr:spPr>
        <a:xfrm>
          <a:off x="762000" y="5270500"/>
          <a:ext cx="46228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24</xdr:col>
      <xdr:colOff>25400</xdr:colOff>
      <xdr:row>34</xdr:row>
      <xdr:rowOff>5080</xdr:rowOff>
    </xdr:from>
    <xdr:to>
      <xdr:col>24</xdr:col>
      <xdr:colOff>25400</xdr:colOff>
      <xdr:row>41</xdr:row>
      <xdr:rowOff>24130</xdr:rowOff>
    </xdr:to>
    <xdr:cxnSp macro="">
      <xdr:nvCxnSpPr>
        <xdr:cNvPr id="61" name="直線コネクタ 60">
          <a:extLst>
            <a:ext uri="{FF2B5EF4-FFF2-40B4-BE49-F238E27FC236}">
              <a16:creationId xmlns:a16="http://schemas.microsoft.com/office/drawing/2014/main" id="{00000000-0008-0000-0400-00003D000000}"/>
            </a:ext>
          </a:extLst>
        </xdr:cNvPr>
        <xdr:cNvCxnSpPr/>
      </xdr:nvCxnSpPr>
      <xdr:spPr>
        <a:xfrm flipV="1">
          <a:off x="4826000" y="5834380"/>
          <a:ext cx="0" cy="1219200"/>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114300</xdr:colOff>
      <xdr:row>40</xdr:row>
      <xdr:rowOff>167657</xdr:rowOff>
    </xdr:from>
    <xdr:ext cx="762000" cy="259045"/>
    <xdr:sp macro="" textlink="">
      <xdr:nvSpPr>
        <xdr:cNvPr id="62" name="人件費最小値テキスト">
          <a:extLst>
            <a:ext uri="{FF2B5EF4-FFF2-40B4-BE49-F238E27FC236}">
              <a16:creationId xmlns:a16="http://schemas.microsoft.com/office/drawing/2014/main" id="{00000000-0008-0000-0400-00003E000000}"/>
            </a:ext>
          </a:extLst>
        </xdr:cNvPr>
        <xdr:cNvSpPr txBox="1"/>
      </xdr:nvSpPr>
      <xdr:spPr>
        <a:xfrm>
          <a:off x="4914900" y="702565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33.4</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23</xdr:col>
      <xdr:colOff>136525</xdr:colOff>
      <xdr:row>41</xdr:row>
      <xdr:rowOff>24130</xdr:rowOff>
    </xdr:from>
    <xdr:to>
      <xdr:col>24</xdr:col>
      <xdr:colOff>114300</xdr:colOff>
      <xdr:row>41</xdr:row>
      <xdr:rowOff>24130</xdr:rowOff>
    </xdr:to>
    <xdr:cxnSp macro="">
      <xdr:nvCxnSpPr>
        <xdr:cNvPr id="63" name="直線コネクタ 62">
          <a:extLst>
            <a:ext uri="{FF2B5EF4-FFF2-40B4-BE49-F238E27FC236}">
              <a16:creationId xmlns:a16="http://schemas.microsoft.com/office/drawing/2014/main" id="{00000000-0008-0000-0400-00003F000000}"/>
            </a:ext>
          </a:extLst>
        </xdr:cNvPr>
        <xdr:cNvCxnSpPr/>
      </xdr:nvCxnSpPr>
      <xdr:spPr>
        <a:xfrm>
          <a:off x="4737100" y="7053580"/>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114300</xdr:colOff>
      <xdr:row>32</xdr:row>
      <xdr:rowOff>91457</xdr:rowOff>
    </xdr:from>
    <xdr:ext cx="762000" cy="259045"/>
    <xdr:sp macro="" textlink="">
      <xdr:nvSpPr>
        <xdr:cNvPr id="64" name="人件費最大値テキスト">
          <a:extLst>
            <a:ext uri="{FF2B5EF4-FFF2-40B4-BE49-F238E27FC236}">
              <a16:creationId xmlns:a16="http://schemas.microsoft.com/office/drawing/2014/main" id="{00000000-0008-0000-0400-000040000000}"/>
            </a:ext>
          </a:extLst>
        </xdr:cNvPr>
        <xdr:cNvSpPr txBox="1"/>
      </xdr:nvSpPr>
      <xdr:spPr>
        <a:xfrm>
          <a:off x="4914900" y="557785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17.4</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23</xdr:col>
      <xdr:colOff>136525</xdr:colOff>
      <xdr:row>34</xdr:row>
      <xdr:rowOff>5080</xdr:rowOff>
    </xdr:from>
    <xdr:to>
      <xdr:col>24</xdr:col>
      <xdr:colOff>114300</xdr:colOff>
      <xdr:row>34</xdr:row>
      <xdr:rowOff>5080</xdr:rowOff>
    </xdr:to>
    <xdr:cxnSp macro="">
      <xdr:nvCxnSpPr>
        <xdr:cNvPr id="65" name="直線コネクタ 64">
          <a:extLst>
            <a:ext uri="{FF2B5EF4-FFF2-40B4-BE49-F238E27FC236}">
              <a16:creationId xmlns:a16="http://schemas.microsoft.com/office/drawing/2014/main" id="{00000000-0008-0000-0400-000041000000}"/>
            </a:ext>
          </a:extLst>
        </xdr:cNvPr>
        <xdr:cNvCxnSpPr/>
      </xdr:nvCxnSpPr>
      <xdr:spPr>
        <a:xfrm>
          <a:off x="4737100" y="5834380"/>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19</xdr:col>
      <xdr:colOff>187325</xdr:colOff>
      <xdr:row>40</xdr:row>
      <xdr:rowOff>104140</xdr:rowOff>
    </xdr:from>
    <xdr:to>
      <xdr:col>24</xdr:col>
      <xdr:colOff>25400</xdr:colOff>
      <xdr:row>41</xdr:row>
      <xdr:rowOff>24130</xdr:rowOff>
    </xdr:to>
    <xdr:cxnSp macro="">
      <xdr:nvCxnSpPr>
        <xdr:cNvPr id="66" name="直線コネクタ 65">
          <a:extLst>
            <a:ext uri="{FF2B5EF4-FFF2-40B4-BE49-F238E27FC236}">
              <a16:creationId xmlns:a16="http://schemas.microsoft.com/office/drawing/2014/main" id="{00000000-0008-0000-0400-000042000000}"/>
            </a:ext>
          </a:extLst>
        </xdr:cNvPr>
        <xdr:cNvCxnSpPr/>
      </xdr:nvCxnSpPr>
      <xdr:spPr>
        <a:xfrm>
          <a:off x="3987800" y="6962140"/>
          <a:ext cx="838200" cy="9144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114300</xdr:colOff>
      <xdr:row>35</xdr:row>
      <xdr:rowOff>115587</xdr:rowOff>
    </xdr:from>
    <xdr:ext cx="762000" cy="259045"/>
    <xdr:sp macro="" textlink="">
      <xdr:nvSpPr>
        <xdr:cNvPr id="67" name="人件費平均値テキスト">
          <a:extLst>
            <a:ext uri="{FF2B5EF4-FFF2-40B4-BE49-F238E27FC236}">
              <a16:creationId xmlns:a16="http://schemas.microsoft.com/office/drawing/2014/main" id="{00000000-0008-0000-0400-000043000000}"/>
            </a:ext>
          </a:extLst>
        </xdr:cNvPr>
        <xdr:cNvSpPr txBox="1"/>
      </xdr:nvSpPr>
      <xdr:spPr>
        <a:xfrm>
          <a:off x="4914900" y="6116337"/>
          <a:ext cx="762000"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23.8</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23</xdr:col>
      <xdr:colOff>174625</xdr:colOff>
      <xdr:row>36</xdr:row>
      <xdr:rowOff>99060</xdr:rowOff>
    </xdr:from>
    <xdr:to>
      <xdr:col>24</xdr:col>
      <xdr:colOff>76200</xdr:colOff>
      <xdr:row>37</xdr:row>
      <xdr:rowOff>29210</xdr:rowOff>
    </xdr:to>
    <xdr:sp macro="" textlink="">
      <xdr:nvSpPr>
        <xdr:cNvPr id="68" name="フローチャート: 判断 67">
          <a:extLst>
            <a:ext uri="{FF2B5EF4-FFF2-40B4-BE49-F238E27FC236}">
              <a16:creationId xmlns:a16="http://schemas.microsoft.com/office/drawing/2014/main" id="{00000000-0008-0000-0400-000044000000}"/>
            </a:ext>
          </a:extLst>
        </xdr:cNvPr>
        <xdr:cNvSpPr/>
      </xdr:nvSpPr>
      <xdr:spPr>
        <a:xfrm>
          <a:off x="4775200" y="627126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15</xdr:col>
      <xdr:colOff>98425</xdr:colOff>
      <xdr:row>40</xdr:row>
      <xdr:rowOff>88900</xdr:rowOff>
    </xdr:from>
    <xdr:to>
      <xdr:col>19</xdr:col>
      <xdr:colOff>187325</xdr:colOff>
      <xdr:row>40</xdr:row>
      <xdr:rowOff>104140</xdr:rowOff>
    </xdr:to>
    <xdr:cxnSp macro="">
      <xdr:nvCxnSpPr>
        <xdr:cNvPr id="69" name="直線コネクタ 68">
          <a:extLst>
            <a:ext uri="{FF2B5EF4-FFF2-40B4-BE49-F238E27FC236}">
              <a16:creationId xmlns:a16="http://schemas.microsoft.com/office/drawing/2014/main" id="{00000000-0008-0000-0400-000045000000}"/>
            </a:ext>
          </a:extLst>
        </xdr:cNvPr>
        <xdr:cNvCxnSpPr/>
      </xdr:nvCxnSpPr>
      <xdr:spPr>
        <a:xfrm>
          <a:off x="3098800" y="6946900"/>
          <a:ext cx="889000" cy="1524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19</xdr:col>
      <xdr:colOff>136525</xdr:colOff>
      <xdr:row>36</xdr:row>
      <xdr:rowOff>114300</xdr:rowOff>
    </xdr:from>
    <xdr:to>
      <xdr:col>20</xdr:col>
      <xdr:colOff>38100</xdr:colOff>
      <xdr:row>37</xdr:row>
      <xdr:rowOff>44450</xdr:rowOff>
    </xdr:to>
    <xdr:sp macro="" textlink="">
      <xdr:nvSpPr>
        <xdr:cNvPr id="70" name="フローチャート: 判断 69">
          <a:extLst>
            <a:ext uri="{FF2B5EF4-FFF2-40B4-BE49-F238E27FC236}">
              <a16:creationId xmlns:a16="http://schemas.microsoft.com/office/drawing/2014/main" id="{00000000-0008-0000-0400-000046000000}"/>
            </a:ext>
          </a:extLst>
        </xdr:cNvPr>
        <xdr:cNvSpPr/>
      </xdr:nvSpPr>
      <xdr:spPr>
        <a:xfrm>
          <a:off x="3937000" y="628650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18</xdr:col>
      <xdr:colOff>6350</xdr:colOff>
      <xdr:row>35</xdr:row>
      <xdr:rowOff>54627</xdr:rowOff>
    </xdr:from>
    <xdr:ext cx="736600" cy="259045"/>
    <xdr:sp macro="" textlink="">
      <xdr:nvSpPr>
        <xdr:cNvPr id="71" name="テキスト ボックス 70">
          <a:extLst>
            <a:ext uri="{FF2B5EF4-FFF2-40B4-BE49-F238E27FC236}">
              <a16:creationId xmlns:a16="http://schemas.microsoft.com/office/drawing/2014/main" id="{00000000-0008-0000-0400-000047000000}"/>
            </a:ext>
          </a:extLst>
        </xdr:cNvPr>
        <xdr:cNvSpPr txBox="1"/>
      </xdr:nvSpPr>
      <xdr:spPr>
        <a:xfrm>
          <a:off x="3606800" y="6055377"/>
          <a:ext cx="7366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24.0</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11</xdr:col>
      <xdr:colOff>9525</xdr:colOff>
      <xdr:row>39</xdr:row>
      <xdr:rowOff>153670</xdr:rowOff>
    </xdr:from>
    <xdr:to>
      <xdr:col>15</xdr:col>
      <xdr:colOff>98425</xdr:colOff>
      <xdr:row>40</xdr:row>
      <xdr:rowOff>88900</xdr:rowOff>
    </xdr:to>
    <xdr:cxnSp macro="">
      <xdr:nvCxnSpPr>
        <xdr:cNvPr id="72" name="直線コネクタ 71">
          <a:extLst>
            <a:ext uri="{FF2B5EF4-FFF2-40B4-BE49-F238E27FC236}">
              <a16:creationId xmlns:a16="http://schemas.microsoft.com/office/drawing/2014/main" id="{00000000-0008-0000-0400-000048000000}"/>
            </a:ext>
          </a:extLst>
        </xdr:cNvPr>
        <xdr:cNvCxnSpPr/>
      </xdr:nvCxnSpPr>
      <xdr:spPr>
        <a:xfrm>
          <a:off x="2209800" y="6840220"/>
          <a:ext cx="889000" cy="10668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15</xdr:col>
      <xdr:colOff>47625</xdr:colOff>
      <xdr:row>36</xdr:row>
      <xdr:rowOff>129540</xdr:rowOff>
    </xdr:from>
    <xdr:to>
      <xdr:col>15</xdr:col>
      <xdr:colOff>149225</xdr:colOff>
      <xdr:row>37</xdr:row>
      <xdr:rowOff>59690</xdr:rowOff>
    </xdr:to>
    <xdr:sp macro="" textlink="">
      <xdr:nvSpPr>
        <xdr:cNvPr id="73" name="フローチャート: 判断 72">
          <a:extLst>
            <a:ext uri="{FF2B5EF4-FFF2-40B4-BE49-F238E27FC236}">
              <a16:creationId xmlns:a16="http://schemas.microsoft.com/office/drawing/2014/main" id="{00000000-0008-0000-0400-000049000000}"/>
            </a:ext>
          </a:extLst>
        </xdr:cNvPr>
        <xdr:cNvSpPr/>
      </xdr:nvSpPr>
      <xdr:spPr>
        <a:xfrm>
          <a:off x="3048000" y="630174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13</xdr:col>
      <xdr:colOff>117475</xdr:colOff>
      <xdr:row>35</xdr:row>
      <xdr:rowOff>69867</xdr:rowOff>
    </xdr:from>
    <xdr:ext cx="762000" cy="259045"/>
    <xdr:sp macro="" textlink="">
      <xdr:nvSpPr>
        <xdr:cNvPr id="74" name="テキスト ボックス 73">
          <a:extLst>
            <a:ext uri="{FF2B5EF4-FFF2-40B4-BE49-F238E27FC236}">
              <a16:creationId xmlns:a16="http://schemas.microsoft.com/office/drawing/2014/main" id="{00000000-0008-0000-0400-00004A000000}"/>
            </a:ext>
          </a:extLst>
        </xdr:cNvPr>
        <xdr:cNvSpPr txBox="1"/>
      </xdr:nvSpPr>
      <xdr:spPr>
        <a:xfrm>
          <a:off x="2717800" y="607061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24.2</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xdr:col>
      <xdr:colOff>120650</xdr:colOff>
      <xdr:row>39</xdr:row>
      <xdr:rowOff>153670</xdr:rowOff>
    </xdr:from>
    <xdr:to>
      <xdr:col>11</xdr:col>
      <xdr:colOff>9525</xdr:colOff>
      <xdr:row>40</xdr:row>
      <xdr:rowOff>27940</xdr:rowOff>
    </xdr:to>
    <xdr:cxnSp macro="">
      <xdr:nvCxnSpPr>
        <xdr:cNvPr id="75" name="直線コネクタ 74">
          <a:extLst>
            <a:ext uri="{FF2B5EF4-FFF2-40B4-BE49-F238E27FC236}">
              <a16:creationId xmlns:a16="http://schemas.microsoft.com/office/drawing/2014/main" id="{00000000-0008-0000-0400-00004B000000}"/>
            </a:ext>
          </a:extLst>
        </xdr:cNvPr>
        <xdr:cNvCxnSpPr/>
      </xdr:nvCxnSpPr>
      <xdr:spPr>
        <a:xfrm flipV="1">
          <a:off x="1320800" y="6840220"/>
          <a:ext cx="889000" cy="4572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10</xdr:col>
      <xdr:colOff>158750</xdr:colOff>
      <xdr:row>36</xdr:row>
      <xdr:rowOff>114300</xdr:rowOff>
    </xdr:from>
    <xdr:to>
      <xdr:col>11</xdr:col>
      <xdr:colOff>60325</xdr:colOff>
      <xdr:row>37</xdr:row>
      <xdr:rowOff>44450</xdr:rowOff>
    </xdr:to>
    <xdr:sp macro="" textlink="">
      <xdr:nvSpPr>
        <xdr:cNvPr id="76" name="フローチャート: 判断 75">
          <a:extLst>
            <a:ext uri="{FF2B5EF4-FFF2-40B4-BE49-F238E27FC236}">
              <a16:creationId xmlns:a16="http://schemas.microsoft.com/office/drawing/2014/main" id="{00000000-0008-0000-0400-00004C000000}"/>
            </a:ext>
          </a:extLst>
        </xdr:cNvPr>
        <xdr:cNvSpPr/>
      </xdr:nvSpPr>
      <xdr:spPr>
        <a:xfrm>
          <a:off x="2159000" y="628650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xdr:col>
      <xdr:colOff>28575</xdr:colOff>
      <xdr:row>35</xdr:row>
      <xdr:rowOff>54627</xdr:rowOff>
    </xdr:from>
    <xdr:ext cx="762000" cy="259045"/>
    <xdr:sp macro="" textlink="">
      <xdr:nvSpPr>
        <xdr:cNvPr id="77" name="テキスト ボックス 76">
          <a:extLst>
            <a:ext uri="{FF2B5EF4-FFF2-40B4-BE49-F238E27FC236}">
              <a16:creationId xmlns:a16="http://schemas.microsoft.com/office/drawing/2014/main" id="{00000000-0008-0000-0400-00004D000000}"/>
            </a:ext>
          </a:extLst>
        </xdr:cNvPr>
        <xdr:cNvSpPr txBox="1"/>
      </xdr:nvSpPr>
      <xdr:spPr>
        <a:xfrm>
          <a:off x="1828800" y="60553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24.0</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xdr:col>
      <xdr:colOff>69850</xdr:colOff>
      <xdr:row>36</xdr:row>
      <xdr:rowOff>129540</xdr:rowOff>
    </xdr:from>
    <xdr:to>
      <xdr:col>6</xdr:col>
      <xdr:colOff>171450</xdr:colOff>
      <xdr:row>37</xdr:row>
      <xdr:rowOff>59690</xdr:rowOff>
    </xdr:to>
    <xdr:sp macro="" textlink="">
      <xdr:nvSpPr>
        <xdr:cNvPr id="78" name="フローチャート: 判断 77">
          <a:extLst>
            <a:ext uri="{FF2B5EF4-FFF2-40B4-BE49-F238E27FC236}">
              <a16:creationId xmlns:a16="http://schemas.microsoft.com/office/drawing/2014/main" id="{00000000-0008-0000-0400-00004E000000}"/>
            </a:ext>
          </a:extLst>
        </xdr:cNvPr>
        <xdr:cNvSpPr/>
      </xdr:nvSpPr>
      <xdr:spPr>
        <a:xfrm>
          <a:off x="1270000" y="630174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xdr:col>
      <xdr:colOff>139700</xdr:colOff>
      <xdr:row>35</xdr:row>
      <xdr:rowOff>69867</xdr:rowOff>
    </xdr:from>
    <xdr:ext cx="762000" cy="259045"/>
    <xdr:sp macro="" textlink="">
      <xdr:nvSpPr>
        <xdr:cNvPr id="79" name="テキスト ボックス 78">
          <a:extLst>
            <a:ext uri="{FF2B5EF4-FFF2-40B4-BE49-F238E27FC236}">
              <a16:creationId xmlns:a16="http://schemas.microsoft.com/office/drawing/2014/main" id="{00000000-0008-0000-0400-00004F000000}"/>
            </a:ext>
          </a:extLst>
        </xdr:cNvPr>
        <xdr:cNvSpPr txBox="1"/>
      </xdr:nvSpPr>
      <xdr:spPr>
        <a:xfrm>
          <a:off x="939800" y="607061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24.2</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23</xdr:col>
      <xdr:colOff>9525</xdr:colOff>
      <xdr:row>44</xdr:row>
      <xdr:rowOff>10177</xdr:rowOff>
    </xdr:from>
    <xdr:ext cx="762000" cy="259045"/>
    <xdr:sp macro="" textlink="">
      <xdr:nvSpPr>
        <xdr:cNvPr id="80" name="テキスト ボックス 79">
          <a:extLst>
            <a:ext uri="{FF2B5EF4-FFF2-40B4-BE49-F238E27FC236}">
              <a16:creationId xmlns:a16="http://schemas.microsoft.com/office/drawing/2014/main" id="{00000000-0008-0000-0400-000050000000}"/>
            </a:ext>
          </a:extLst>
        </xdr:cNvPr>
        <xdr:cNvSpPr txBox="1"/>
      </xdr:nvSpPr>
      <xdr:spPr>
        <a:xfrm>
          <a:off x="4610100" y="7553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H30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18</xdr:col>
      <xdr:colOff>171450</xdr:colOff>
      <xdr:row>44</xdr:row>
      <xdr:rowOff>10177</xdr:rowOff>
    </xdr:from>
    <xdr:ext cx="762000" cy="259045"/>
    <xdr:sp macro="" textlink="">
      <xdr:nvSpPr>
        <xdr:cNvPr id="81" name="テキスト ボックス 80">
          <a:extLst>
            <a:ext uri="{FF2B5EF4-FFF2-40B4-BE49-F238E27FC236}">
              <a16:creationId xmlns:a16="http://schemas.microsoft.com/office/drawing/2014/main" id="{00000000-0008-0000-0400-000051000000}"/>
            </a:ext>
          </a:extLst>
        </xdr:cNvPr>
        <xdr:cNvSpPr txBox="1"/>
      </xdr:nvSpPr>
      <xdr:spPr>
        <a:xfrm>
          <a:off x="3771900" y="7553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H29</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14</xdr:col>
      <xdr:colOff>82550</xdr:colOff>
      <xdr:row>44</xdr:row>
      <xdr:rowOff>10177</xdr:rowOff>
    </xdr:from>
    <xdr:ext cx="762000" cy="259045"/>
    <xdr:sp macro="" textlink="">
      <xdr:nvSpPr>
        <xdr:cNvPr id="82" name="テキスト ボックス 81">
          <a:extLst>
            <a:ext uri="{FF2B5EF4-FFF2-40B4-BE49-F238E27FC236}">
              <a16:creationId xmlns:a16="http://schemas.microsoft.com/office/drawing/2014/main" id="{00000000-0008-0000-0400-000052000000}"/>
            </a:ext>
          </a:extLst>
        </xdr:cNvPr>
        <xdr:cNvSpPr txBox="1"/>
      </xdr:nvSpPr>
      <xdr:spPr>
        <a:xfrm>
          <a:off x="2882900" y="7553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H28</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9</xdr:col>
      <xdr:colOff>193675</xdr:colOff>
      <xdr:row>44</xdr:row>
      <xdr:rowOff>10177</xdr:rowOff>
    </xdr:from>
    <xdr:ext cx="762000" cy="259045"/>
    <xdr:sp macro="" textlink="">
      <xdr:nvSpPr>
        <xdr:cNvPr id="83" name="テキスト ボックス 82">
          <a:extLst>
            <a:ext uri="{FF2B5EF4-FFF2-40B4-BE49-F238E27FC236}">
              <a16:creationId xmlns:a16="http://schemas.microsoft.com/office/drawing/2014/main" id="{00000000-0008-0000-0400-000053000000}"/>
            </a:ext>
          </a:extLst>
        </xdr:cNvPr>
        <xdr:cNvSpPr txBox="1"/>
      </xdr:nvSpPr>
      <xdr:spPr>
        <a:xfrm>
          <a:off x="1993900" y="7553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H27</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5</xdr:col>
      <xdr:colOff>104775</xdr:colOff>
      <xdr:row>44</xdr:row>
      <xdr:rowOff>10177</xdr:rowOff>
    </xdr:from>
    <xdr:ext cx="762000" cy="259045"/>
    <xdr:sp macro="" textlink="">
      <xdr:nvSpPr>
        <xdr:cNvPr id="84" name="テキスト ボックス 83">
          <a:extLst>
            <a:ext uri="{FF2B5EF4-FFF2-40B4-BE49-F238E27FC236}">
              <a16:creationId xmlns:a16="http://schemas.microsoft.com/office/drawing/2014/main" id="{00000000-0008-0000-0400-000054000000}"/>
            </a:ext>
          </a:extLst>
        </xdr:cNvPr>
        <xdr:cNvSpPr txBox="1"/>
      </xdr:nvSpPr>
      <xdr:spPr>
        <a:xfrm>
          <a:off x="1104900" y="7553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H26</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23</xdr:col>
      <xdr:colOff>174625</xdr:colOff>
      <xdr:row>40</xdr:row>
      <xdr:rowOff>144780</xdr:rowOff>
    </xdr:from>
    <xdr:to>
      <xdr:col>24</xdr:col>
      <xdr:colOff>76200</xdr:colOff>
      <xdr:row>41</xdr:row>
      <xdr:rowOff>74930</xdr:rowOff>
    </xdr:to>
    <xdr:sp macro="" textlink="">
      <xdr:nvSpPr>
        <xdr:cNvPr id="85" name="楕円 84">
          <a:extLst>
            <a:ext uri="{FF2B5EF4-FFF2-40B4-BE49-F238E27FC236}">
              <a16:creationId xmlns:a16="http://schemas.microsoft.com/office/drawing/2014/main" id="{00000000-0008-0000-0400-000055000000}"/>
            </a:ext>
          </a:extLst>
        </xdr:cNvPr>
        <xdr:cNvSpPr/>
      </xdr:nvSpPr>
      <xdr:spPr>
        <a:xfrm>
          <a:off x="4775200" y="700278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24</xdr:col>
      <xdr:colOff>114300</xdr:colOff>
      <xdr:row>40</xdr:row>
      <xdr:rowOff>53357</xdr:rowOff>
    </xdr:from>
    <xdr:ext cx="762000" cy="259045"/>
    <xdr:sp macro="" textlink="">
      <xdr:nvSpPr>
        <xdr:cNvPr id="86" name="人件費該当値テキスト">
          <a:extLst>
            <a:ext uri="{FF2B5EF4-FFF2-40B4-BE49-F238E27FC236}">
              <a16:creationId xmlns:a16="http://schemas.microsoft.com/office/drawing/2014/main" id="{00000000-0008-0000-0400-000056000000}"/>
            </a:ext>
          </a:extLst>
        </xdr:cNvPr>
        <xdr:cNvSpPr txBox="1"/>
      </xdr:nvSpPr>
      <xdr:spPr>
        <a:xfrm>
          <a:off x="4914900" y="691135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33.4</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19</xdr:col>
      <xdr:colOff>136525</xdr:colOff>
      <xdr:row>40</xdr:row>
      <xdr:rowOff>53340</xdr:rowOff>
    </xdr:from>
    <xdr:to>
      <xdr:col>20</xdr:col>
      <xdr:colOff>38100</xdr:colOff>
      <xdr:row>40</xdr:row>
      <xdr:rowOff>154940</xdr:rowOff>
    </xdr:to>
    <xdr:sp macro="" textlink="">
      <xdr:nvSpPr>
        <xdr:cNvPr id="87" name="楕円 86">
          <a:extLst>
            <a:ext uri="{FF2B5EF4-FFF2-40B4-BE49-F238E27FC236}">
              <a16:creationId xmlns:a16="http://schemas.microsoft.com/office/drawing/2014/main" id="{00000000-0008-0000-0400-000057000000}"/>
            </a:ext>
          </a:extLst>
        </xdr:cNvPr>
        <xdr:cNvSpPr/>
      </xdr:nvSpPr>
      <xdr:spPr>
        <a:xfrm>
          <a:off x="3937000" y="691134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18</xdr:col>
      <xdr:colOff>6350</xdr:colOff>
      <xdr:row>40</xdr:row>
      <xdr:rowOff>139717</xdr:rowOff>
    </xdr:from>
    <xdr:ext cx="736600" cy="259045"/>
    <xdr:sp macro="" textlink="">
      <xdr:nvSpPr>
        <xdr:cNvPr id="88" name="テキスト ボックス 87">
          <a:extLst>
            <a:ext uri="{FF2B5EF4-FFF2-40B4-BE49-F238E27FC236}">
              <a16:creationId xmlns:a16="http://schemas.microsoft.com/office/drawing/2014/main" id="{00000000-0008-0000-0400-000058000000}"/>
            </a:ext>
          </a:extLst>
        </xdr:cNvPr>
        <xdr:cNvSpPr txBox="1"/>
      </xdr:nvSpPr>
      <xdr:spPr>
        <a:xfrm>
          <a:off x="3606800" y="6997717"/>
          <a:ext cx="7366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32.2</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15</xdr:col>
      <xdr:colOff>47625</xdr:colOff>
      <xdr:row>40</xdr:row>
      <xdr:rowOff>38100</xdr:rowOff>
    </xdr:from>
    <xdr:to>
      <xdr:col>15</xdr:col>
      <xdr:colOff>149225</xdr:colOff>
      <xdr:row>40</xdr:row>
      <xdr:rowOff>139700</xdr:rowOff>
    </xdr:to>
    <xdr:sp macro="" textlink="">
      <xdr:nvSpPr>
        <xdr:cNvPr id="89" name="楕円 88">
          <a:extLst>
            <a:ext uri="{FF2B5EF4-FFF2-40B4-BE49-F238E27FC236}">
              <a16:creationId xmlns:a16="http://schemas.microsoft.com/office/drawing/2014/main" id="{00000000-0008-0000-0400-000059000000}"/>
            </a:ext>
          </a:extLst>
        </xdr:cNvPr>
        <xdr:cNvSpPr/>
      </xdr:nvSpPr>
      <xdr:spPr>
        <a:xfrm>
          <a:off x="3048000" y="68961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13</xdr:col>
      <xdr:colOff>117475</xdr:colOff>
      <xdr:row>40</xdr:row>
      <xdr:rowOff>124477</xdr:rowOff>
    </xdr:from>
    <xdr:ext cx="762000" cy="259045"/>
    <xdr:sp macro="" textlink="">
      <xdr:nvSpPr>
        <xdr:cNvPr id="90" name="テキスト ボックス 89">
          <a:extLst>
            <a:ext uri="{FF2B5EF4-FFF2-40B4-BE49-F238E27FC236}">
              <a16:creationId xmlns:a16="http://schemas.microsoft.com/office/drawing/2014/main" id="{00000000-0008-0000-0400-00005A000000}"/>
            </a:ext>
          </a:extLst>
        </xdr:cNvPr>
        <xdr:cNvSpPr txBox="1"/>
      </xdr:nvSpPr>
      <xdr:spPr>
        <a:xfrm>
          <a:off x="2717800" y="6982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32.0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10</xdr:col>
      <xdr:colOff>158750</xdr:colOff>
      <xdr:row>39</xdr:row>
      <xdr:rowOff>102870</xdr:rowOff>
    </xdr:from>
    <xdr:to>
      <xdr:col>11</xdr:col>
      <xdr:colOff>60325</xdr:colOff>
      <xdr:row>40</xdr:row>
      <xdr:rowOff>33020</xdr:rowOff>
    </xdr:to>
    <xdr:sp macro="" textlink="">
      <xdr:nvSpPr>
        <xdr:cNvPr id="91" name="楕円 90">
          <a:extLst>
            <a:ext uri="{FF2B5EF4-FFF2-40B4-BE49-F238E27FC236}">
              <a16:creationId xmlns:a16="http://schemas.microsoft.com/office/drawing/2014/main" id="{00000000-0008-0000-0400-00005B000000}"/>
            </a:ext>
          </a:extLst>
        </xdr:cNvPr>
        <xdr:cNvSpPr/>
      </xdr:nvSpPr>
      <xdr:spPr>
        <a:xfrm>
          <a:off x="2159000" y="678942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xdr:col>
      <xdr:colOff>28575</xdr:colOff>
      <xdr:row>40</xdr:row>
      <xdr:rowOff>17797</xdr:rowOff>
    </xdr:from>
    <xdr:ext cx="762000" cy="259045"/>
    <xdr:sp macro="" textlink="">
      <xdr:nvSpPr>
        <xdr:cNvPr id="92" name="テキスト ボックス 91">
          <a:extLst>
            <a:ext uri="{FF2B5EF4-FFF2-40B4-BE49-F238E27FC236}">
              <a16:creationId xmlns:a16="http://schemas.microsoft.com/office/drawing/2014/main" id="{00000000-0008-0000-0400-00005C000000}"/>
            </a:ext>
          </a:extLst>
        </xdr:cNvPr>
        <xdr:cNvSpPr txBox="1"/>
      </xdr:nvSpPr>
      <xdr:spPr>
        <a:xfrm>
          <a:off x="1828800" y="687579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30.6</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xdr:col>
      <xdr:colOff>69850</xdr:colOff>
      <xdr:row>39</xdr:row>
      <xdr:rowOff>148590</xdr:rowOff>
    </xdr:from>
    <xdr:to>
      <xdr:col>6</xdr:col>
      <xdr:colOff>171450</xdr:colOff>
      <xdr:row>40</xdr:row>
      <xdr:rowOff>78740</xdr:rowOff>
    </xdr:to>
    <xdr:sp macro="" textlink="">
      <xdr:nvSpPr>
        <xdr:cNvPr id="93" name="楕円 92">
          <a:extLst>
            <a:ext uri="{FF2B5EF4-FFF2-40B4-BE49-F238E27FC236}">
              <a16:creationId xmlns:a16="http://schemas.microsoft.com/office/drawing/2014/main" id="{00000000-0008-0000-0400-00005D000000}"/>
            </a:ext>
          </a:extLst>
        </xdr:cNvPr>
        <xdr:cNvSpPr/>
      </xdr:nvSpPr>
      <xdr:spPr>
        <a:xfrm>
          <a:off x="1270000" y="683514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xdr:col>
      <xdr:colOff>139700</xdr:colOff>
      <xdr:row>40</xdr:row>
      <xdr:rowOff>63517</xdr:rowOff>
    </xdr:from>
    <xdr:ext cx="762000" cy="259045"/>
    <xdr:sp macro="" textlink="">
      <xdr:nvSpPr>
        <xdr:cNvPr id="94" name="テキスト ボックス 93">
          <a:extLst>
            <a:ext uri="{FF2B5EF4-FFF2-40B4-BE49-F238E27FC236}">
              <a16:creationId xmlns:a16="http://schemas.microsoft.com/office/drawing/2014/main" id="{00000000-0008-0000-0400-00005E000000}"/>
            </a:ext>
          </a:extLst>
        </xdr:cNvPr>
        <xdr:cNvSpPr txBox="1"/>
      </xdr:nvSpPr>
      <xdr:spPr>
        <a:xfrm>
          <a:off x="939800" y="692151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31.2</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62</xdr:col>
      <xdr:colOff>44450</xdr:colOff>
      <xdr:row>7</xdr:row>
      <xdr:rowOff>69850</xdr:rowOff>
    </xdr:from>
    <xdr:to>
      <xdr:col>85</xdr:col>
      <xdr:colOff>66675</xdr:colOff>
      <xdr:row>9</xdr:row>
      <xdr:rowOff>44450</xdr:rowOff>
    </xdr:to>
    <xdr:sp macro="" textlink="">
      <xdr:nvSpPr>
        <xdr:cNvPr id="95" name="正方形/長方形 94">
          <a:extLst>
            <a:ext uri="{FF2B5EF4-FFF2-40B4-BE49-F238E27FC236}">
              <a16:creationId xmlns:a16="http://schemas.microsoft.com/office/drawing/2014/main" id="{00000000-0008-0000-0400-00005F000000}"/>
            </a:ext>
          </a:extLst>
        </xdr:cNvPr>
        <xdr:cNvSpPr/>
      </xdr:nvSpPr>
      <xdr:spPr>
        <a:xfrm>
          <a:off x="12446000" y="1270000"/>
          <a:ext cx="46228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物件費</a:t>
          </a:r>
        </a:p>
      </xdr:txBody>
    </xdr:sp>
    <xdr:clientData/>
  </xdr:twoCellAnchor>
  <xdr:twoCellAnchor>
    <xdr:from>
      <xdr:col>85</xdr:col>
      <xdr:colOff>79375</xdr:colOff>
      <xdr:row>7</xdr:row>
      <xdr:rowOff>133350</xdr:rowOff>
    </xdr:from>
    <xdr:to>
      <xdr:col>93</xdr:col>
      <xdr:colOff>3175</xdr:colOff>
      <xdr:row>9</xdr:row>
      <xdr:rowOff>44450</xdr:rowOff>
    </xdr:to>
    <xdr:sp macro="" textlink="">
      <xdr:nvSpPr>
        <xdr:cNvPr id="96" name="正方形/長方形 95">
          <a:extLst>
            <a:ext uri="{FF2B5EF4-FFF2-40B4-BE49-F238E27FC236}">
              <a16:creationId xmlns:a16="http://schemas.microsoft.com/office/drawing/2014/main" id="{00000000-0008-0000-0400-000060000000}"/>
            </a:ext>
          </a:extLst>
        </xdr:cNvPr>
        <xdr:cNvSpPr/>
      </xdr:nvSpPr>
      <xdr:spPr>
        <a:xfrm>
          <a:off x="17081500" y="13335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85</xdr:col>
      <xdr:colOff>79375</xdr:colOff>
      <xdr:row>8</xdr:row>
      <xdr:rowOff>152400</xdr:rowOff>
    </xdr:from>
    <xdr:to>
      <xdr:col>93</xdr:col>
      <xdr:colOff>3175</xdr:colOff>
      <xdr:row>10</xdr:row>
      <xdr:rowOff>63500</xdr:rowOff>
    </xdr:to>
    <xdr:sp macro="" textlink="">
      <xdr:nvSpPr>
        <xdr:cNvPr id="97" name="正方形/長方形 96">
          <a:extLst>
            <a:ext uri="{FF2B5EF4-FFF2-40B4-BE49-F238E27FC236}">
              <a16:creationId xmlns:a16="http://schemas.microsoft.com/office/drawing/2014/main" id="{00000000-0008-0000-0400-000061000000}"/>
            </a:ext>
          </a:extLst>
        </xdr:cNvPr>
        <xdr:cNvSpPr/>
      </xdr:nvSpPr>
      <xdr:spPr>
        <a:xfrm>
          <a:off x="17081500" y="15240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48/86</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93</xdr:col>
      <xdr:colOff>168275</xdr:colOff>
      <xdr:row>7</xdr:row>
      <xdr:rowOff>133350</xdr:rowOff>
    </xdr:from>
    <xdr:to>
      <xdr:col>100</xdr:col>
      <xdr:colOff>165100</xdr:colOff>
      <xdr:row>9</xdr:row>
      <xdr:rowOff>44450</xdr:rowOff>
    </xdr:to>
    <xdr:sp macro="" textlink="">
      <xdr:nvSpPr>
        <xdr:cNvPr id="98" name="正方形/長方形 97">
          <a:extLst>
            <a:ext uri="{FF2B5EF4-FFF2-40B4-BE49-F238E27FC236}">
              <a16:creationId xmlns:a16="http://schemas.microsoft.com/office/drawing/2014/main" id="{00000000-0008-0000-0400-000062000000}"/>
            </a:ext>
          </a:extLst>
        </xdr:cNvPr>
        <xdr:cNvSpPr/>
      </xdr:nvSpPr>
      <xdr:spPr>
        <a:xfrm>
          <a:off x="18770600" y="1333500"/>
          <a:ext cx="1397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93</xdr:col>
      <xdr:colOff>168275</xdr:colOff>
      <xdr:row>8</xdr:row>
      <xdr:rowOff>152400</xdr:rowOff>
    </xdr:from>
    <xdr:to>
      <xdr:col>100</xdr:col>
      <xdr:colOff>165100</xdr:colOff>
      <xdr:row>10</xdr:row>
      <xdr:rowOff>63500</xdr:rowOff>
    </xdr:to>
    <xdr:sp macro="" textlink="">
      <xdr:nvSpPr>
        <xdr:cNvPr id="99" name="正方形/長方形 98">
          <a:extLst>
            <a:ext uri="{FF2B5EF4-FFF2-40B4-BE49-F238E27FC236}">
              <a16:creationId xmlns:a16="http://schemas.microsoft.com/office/drawing/2014/main" id="{00000000-0008-0000-0400-000063000000}"/>
            </a:ext>
          </a:extLst>
        </xdr:cNvPr>
        <xdr:cNvSpPr/>
      </xdr:nvSpPr>
      <xdr:spPr>
        <a:xfrm>
          <a:off x="18770600" y="1524000"/>
          <a:ext cx="1397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14.7</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101</xdr:col>
      <xdr:colOff>180975</xdr:colOff>
      <xdr:row>7</xdr:row>
      <xdr:rowOff>133350</xdr:rowOff>
    </xdr:from>
    <xdr:to>
      <xdr:col>109</xdr:col>
      <xdr:colOff>104775</xdr:colOff>
      <xdr:row>9</xdr:row>
      <xdr:rowOff>44450</xdr:rowOff>
    </xdr:to>
    <xdr:sp macro="" textlink="">
      <xdr:nvSpPr>
        <xdr:cNvPr id="100" name="正方形/長方形 99">
          <a:extLst>
            <a:ext uri="{FF2B5EF4-FFF2-40B4-BE49-F238E27FC236}">
              <a16:creationId xmlns:a16="http://schemas.microsoft.com/office/drawing/2014/main" id="{00000000-0008-0000-0400-000064000000}"/>
            </a:ext>
          </a:extLst>
        </xdr:cNvPr>
        <xdr:cNvSpPr/>
      </xdr:nvSpPr>
      <xdr:spPr>
        <a:xfrm>
          <a:off x="20383500" y="13335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京都府平均</a:t>
          </a:r>
        </a:p>
      </xdr:txBody>
    </xdr:sp>
    <xdr:clientData/>
  </xdr:twoCellAnchor>
  <xdr:twoCellAnchor>
    <xdr:from>
      <xdr:col>101</xdr:col>
      <xdr:colOff>180975</xdr:colOff>
      <xdr:row>8</xdr:row>
      <xdr:rowOff>152400</xdr:rowOff>
    </xdr:from>
    <xdr:to>
      <xdr:col>109</xdr:col>
      <xdr:colOff>104775</xdr:colOff>
      <xdr:row>10</xdr:row>
      <xdr:rowOff>63500</xdr:rowOff>
    </xdr:to>
    <xdr:sp macro="" textlink="">
      <xdr:nvSpPr>
        <xdr:cNvPr id="101" name="正方形/長方形 100">
          <a:extLst>
            <a:ext uri="{FF2B5EF4-FFF2-40B4-BE49-F238E27FC236}">
              <a16:creationId xmlns:a16="http://schemas.microsoft.com/office/drawing/2014/main" id="{00000000-0008-0000-0400-000065000000}"/>
            </a:ext>
          </a:extLst>
        </xdr:cNvPr>
        <xdr:cNvSpPr/>
      </xdr:nvSpPr>
      <xdr:spPr>
        <a:xfrm>
          <a:off x="20383500" y="15240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10.3</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62</xdr:col>
      <xdr:colOff>44450</xdr:colOff>
      <xdr:row>10</xdr:row>
      <xdr:rowOff>127000</xdr:rowOff>
    </xdr:from>
    <xdr:to>
      <xdr:col>85</xdr:col>
      <xdr:colOff>66675</xdr:colOff>
      <xdr:row>24</xdr:row>
      <xdr:rowOff>12700</xdr:rowOff>
    </xdr:to>
    <xdr:sp macro="" textlink="">
      <xdr:nvSpPr>
        <xdr:cNvPr id="102" name="正方形/長方形 101">
          <a:extLst>
            <a:ext uri="{FF2B5EF4-FFF2-40B4-BE49-F238E27FC236}">
              <a16:creationId xmlns:a16="http://schemas.microsoft.com/office/drawing/2014/main" id="{00000000-0008-0000-0400-000066000000}"/>
            </a:ext>
          </a:extLst>
        </xdr:cNvPr>
        <xdr:cNvSpPr/>
      </xdr:nvSpPr>
      <xdr:spPr>
        <a:xfrm>
          <a:off x="12446000" y="1841500"/>
          <a:ext cx="46228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86</xdr:col>
      <xdr:colOff>196850</xdr:colOff>
      <xdr:row>10</xdr:row>
      <xdr:rowOff>127000</xdr:rowOff>
    </xdr:from>
    <xdr:to>
      <xdr:col>113</xdr:col>
      <xdr:colOff>130175</xdr:colOff>
      <xdr:row>24</xdr:row>
      <xdr:rowOff>12700</xdr:rowOff>
    </xdr:to>
    <xdr:sp macro="" textlink="">
      <xdr:nvSpPr>
        <xdr:cNvPr id="103" name="正方形/長方形 102">
          <a:extLst>
            <a:ext uri="{FF2B5EF4-FFF2-40B4-BE49-F238E27FC236}">
              <a16:creationId xmlns:a16="http://schemas.microsoft.com/office/drawing/2014/main" id="{00000000-0008-0000-0400-000067000000}"/>
            </a:ext>
          </a:extLst>
        </xdr:cNvPr>
        <xdr:cNvSpPr/>
      </xdr:nvSpPr>
      <xdr:spPr>
        <a:xfrm>
          <a:off x="17399000" y="1841500"/>
          <a:ext cx="5334000" cy="22860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87</xdr:col>
      <xdr:colOff>60325</xdr:colOff>
      <xdr:row>10</xdr:row>
      <xdr:rowOff>127000</xdr:rowOff>
    </xdr:from>
    <xdr:to>
      <xdr:col>106</xdr:col>
      <xdr:colOff>69850</xdr:colOff>
      <xdr:row>12</xdr:row>
      <xdr:rowOff>38100</xdr:rowOff>
    </xdr:to>
    <xdr:sp macro="" textlink="">
      <xdr:nvSpPr>
        <xdr:cNvPr id="104" name="正方形/長方形 103">
          <a:extLst>
            <a:ext uri="{FF2B5EF4-FFF2-40B4-BE49-F238E27FC236}">
              <a16:creationId xmlns:a16="http://schemas.microsoft.com/office/drawing/2014/main" id="{00000000-0008-0000-0400-000068000000}"/>
            </a:ext>
          </a:extLst>
        </xdr:cNvPr>
        <xdr:cNvSpPr/>
      </xdr:nvSpPr>
      <xdr:spPr>
        <a:xfrm>
          <a:off x="17462500" y="1841500"/>
          <a:ext cx="381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b"/>
        <a:lstStyle/>
        <a:p>
          <a:pPr algn="l"/>
          <a:r>
            <a:rPr kumimoji="1" lang="ja-JP" altLang="en-US" sz="1100" b="1" i="1">
              <a:solidFill>
                <a:srgbClr val="FF0000"/>
              </a:solidFill>
              <a:latin typeface="ＭＳ Ｐゴシック" panose="020B0600070205080204" pitchFamily="50" charset="-128"/>
              <a:ea typeface="ＭＳ Ｐゴシック" panose="020B0600070205080204" pitchFamily="50" charset="-128"/>
            </a:rPr>
            <a:t>物件費の分析欄</a:t>
          </a:r>
        </a:p>
      </xdr:txBody>
    </xdr:sp>
    <xdr:clientData/>
  </xdr:twoCellAnchor>
  <xdr:twoCellAnchor>
    <xdr:from>
      <xdr:col>87</xdr:col>
      <xdr:colOff>98425</xdr:colOff>
      <xdr:row>12</xdr:row>
      <xdr:rowOff>101600</xdr:rowOff>
    </xdr:from>
    <xdr:to>
      <xdr:col>112</xdr:col>
      <xdr:colOff>177800</xdr:colOff>
      <xdr:row>23</xdr:row>
      <xdr:rowOff>120650</xdr:rowOff>
    </xdr:to>
    <xdr:sp macro="" textlink="" fLocksText="0">
      <xdr:nvSpPr>
        <xdr:cNvPr id="105" name="テキスト ボックス 104">
          <a:extLst>
            <a:ext uri="{FF2B5EF4-FFF2-40B4-BE49-F238E27FC236}">
              <a16:creationId xmlns:a16="http://schemas.microsoft.com/office/drawing/2014/main" id="{00000000-0008-0000-0400-000069000000}"/>
            </a:ext>
          </a:extLst>
        </xdr:cNvPr>
        <xdr:cNvSpPr txBox="1"/>
      </xdr:nvSpPr>
      <xdr:spPr>
        <a:xfrm>
          <a:off x="17500600" y="2159000"/>
          <a:ext cx="5080000" cy="1905000"/>
        </a:xfrm>
        <a:prstGeom prst="rect">
          <a:avLst/>
        </a:prstGeom>
        <a:solidFill>
          <a:schemeClr val="lt1"/>
        </a:solidFill>
        <a:ln w="9525" cmpd="sng">
          <a:noFill/>
        </a:ln>
        <a:effectLst/>
        <a:extLst>
          <a:ext uri="{91240B29-F687-4F45-9708-019B960494DF}">
            <a14:hiddenLine xmlns:a14="http://schemas.microsoft.com/office/drawing/2010/main" w="9525" cmpd="sng">
              <a:solidFill>
                <a:schemeClr val="lt1">
                  <a:shade val="50000"/>
                </a:schemeClr>
              </a:solidFill>
            </a14:hiddenLine>
          </a:ext>
        </a:extLst>
      </xdr:spPr>
      <xdr:style>
        <a:lnRef idx="0">
          <a:scrgbClr r="0" g="0" b="0"/>
        </a:lnRef>
        <a:fillRef idx="0">
          <a:scrgbClr r="0" g="0" b="0"/>
        </a:fillRef>
        <a:effectRef idx="0">
          <a:scrgbClr r="0" g="0" b="0"/>
        </a:effectRef>
        <a:fontRef idx="minor">
          <a:schemeClr val="dk1"/>
        </a:fontRef>
      </xdr:style>
      <xdr:txBody>
        <a:bodyPr vertOverflow="clip" horzOverflow="clip" vert="horz" rtlCol="0" anchor="t"/>
        <a:lstStyle/>
        <a:p>
          <a:pPr eaLnBrk="1" fontAlgn="auto" latinLnBrk="0" hangingPunct="1"/>
          <a:r>
            <a:rPr kumimoji="1" lang="ja-JP" altLang="ja-JP" sz="1100" b="0" i="0" baseline="0">
              <a:solidFill>
                <a:schemeClr val="dk1"/>
              </a:solidFill>
              <a:effectLst/>
              <a:latin typeface="+mn-lt"/>
              <a:ea typeface="+mn-ea"/>
              <a:cs typeface="+mn-cs"/>
            </a:rPr>
            <a:t>　</a:t>
          </a:r>
          <a:r>
            <a:rPr kumimoji="1" lang="ja-JP" altLang="en-US" sz="1100" b="0" i="0" baseline="0">
              <a:solidFill>
                <a:schemeClr val="dk1"/>
              </a:solidFill>
              <a:effectLst/>
              <a:latin typeface="+mn-lt"/>
              <a:ea typeface="+mn-ea"/>
              <a:cs typeface="+mn-cs"/>
            </a:rPr>
            <a:t>経常一般財源は概ね横ばいでの推移となっており</a:t>
          </a:r>
          <a:r>
            <a:rPr kumimoji="1" lang="ja-JP" altLang="ja-JP" sz="1100" b="0" i="0" baseline="0">
              <a:solidFill>
                <a:schemeClr val="dk1"/>
              </a:solidFill>
              <a:effectLst/>
              <a:latin typeface="+mn-lt"/>
              <a:ea typeface="+mn-ea"/>
              <a:cs typeface="+mn-cs"/>
            </a:rPr>
            <a:t>、類似団体と比較すると</a:t>
          </a:r>
          <a:r>
            <a:rPr kumimoji="1" lang="ja-JP" altLang="en-US" sz="1100" b="0" i="0" baseline="0">
              <a:solidFill>
                <a:schemeClr val="dk1"/>
              </a:solidFill>
              <a:effectLst/>
              <a:latin typeface="+mn-lt"/>
              <a:ea typeface="+mn-ea"/>
              <a:cs typeface="+mn-cs"/>
            </a:rPr>
            <a:t>依然として</a:t>
          </a:r>
          <a:r>
            <a:rPr kumimoji="1" lang="ja-JP" altLang="ja-JP" sz="1100" b="0" i="0" baseline="0">
              <a:solidFill>
                <a:schemeClr val="dk1"/>
              </a:solidFill>
              <a:effectLst/>
              <a:latin typeface="+mn-lt"/>
              <a:ea typeface="+mn-ea"/>
              <a:cs typeface="+mn-cs"/>
            </a:rPr>
            <a:t>高い水準にある。</a:t>
          </a:r>
          <a:endParaRPr lang="ja-JP" altLang="ja-JP" sz="1400">
            <a:effectLst/>
          </a:endParaRPr>
        </a:p>
        <a:p>
          <a:pPr eaLnBrk="1" fontAlgn="auto" latinLnBrk="0" hangingPunct="1"/>
          <a:r>
            <a:rPr kumimoji="1" lang="ja-JP" altLang="ja-JP" sz="1100" b="0" i="0" baseline="0">
              <a:solidFill>
                <a:schemeClr val="dk1"/>
              </a:solidFill>
              <a:effectLst/>
              <a:latin typeface="+mn-lt"/>
              <a:ea typeface="+mn-ea"/>
              <a:cs typeface="+mn-cs"/>
            </a:rPr>
            <a:t>　行政改革による事務事業の効率化・適正化に</a:t>
          </a:r>
          <a:r>
            <a:rPr kumimoji="1" lang="ja-JP" altLang="en-US" sz="1100" b="0" i="0" baseline="0">
              <a:solidFill>
                <a:schemeClr val="dk1"/>
              </a:solidFill>
              <a:effectLst/>
              <a:latin typeface="+mn-lt"/>
              <a:ea typeface="+mn-ea"/>
              <a:cs typeface="+mn-cs"/>
            </a:rPr>
            <a:t>等を推進すること等に</a:t>
          </a:r>
          <a:r>
            <a:rPr kumimoji="1" lang="ja-JP" altLang="ja-JP" sz="1100" b="0" i="0" baseline="0">
              <a:solidFill>
                <a:schemeClr val="dk1"/>
              </a:solidFill>
              <a:effectLst/>
              <a:latin typeface="+mn-lt"/>
              <a:ea typeface="+mn-ea"/>
              <a:cs typeface="+mn-cs"/>
            </a:rPr>
            <a:t>より</a:t>
          </a:r>
          <a:r>
            <a:rPr kumimoji="1" lang="ja-JP" altLang="en-US" sz="1100" b="0" i="0" baseline="0">
              <a:solidFill>
                <a:schemeClr val="dk1"/>
              </a:solidFill>
              <a:effectLst/>
              <a:latin typeface="+mn-lt"/>
              <a:ea typeface="+mn-ea"/>
              <a:cs typeface="+mn-cs"/>
            </a:rPr>
            <a:t>、</a:t>
          </a:r>
          <a:r>
            <a:rPr kumimoji="1" lang="ja-JP" altLang="ja-JP" sz="1100" b="0" i="0" baseline="0">
              <a:solidFill>
                <a:schemeClr val="dk1"/>
              </a:solidFill>
              <a:effectLst/>
              <a:latin typeface="+mn-lt"/>
              <a:ea typeface="+mn-ea"/>
              <a:cs typeface="+mn-cs"/>
            </a:rPr>
            <a:t>経常経費削減を進める。</a:t>
          </a:r>
          <a:endParaRPr lang="ja-JP" altLang="ja-JP" sz="1400">
            <a:effectLst/>
          </a:endParaRPr>
        </a:p>
      </xdr:txBody>
    </xdr:sp>
    <xdr:clientData/>
  </xdr:twoCellAnchor>
  <xdr:oneCellAnchor>
    <xdr:from>
      <xdr:col>62</xdr:col>
      <xdr:colOff>6350</xdr:colOff>
      <xdr:row>9</xdr:row>
      <xdr:rowOff>107950</xdr:rowOff>
    </xdr:from>
    <xdr:ext cx="298543" cy="225703"/>
    <xdr:sp macro="" textlink="">
      <xdr:nvSpPr>
        <xdr:cNvPr id="106" name="テキスト ボックス 105">
          <a:extLst>
            <a:ext uri="{FF2B5EF4-FFF2-40B4-BE49-F238E27FC236}">
              <a16:creationId xmlns:a16="http://schemas.microsoft.com/office/drawing/2014/main" id="{00000000-0008-0000-0400-00006A000000}"/>
            </a:ext>
          </a:extLst>
        </xdr:cNvPr>
        <xdr:cNvSpPr txBox="1"/>
      </xdr:nvSpPr>
      <xdr:spPr>
        <a:xfrm>
          <a:off x="12407900" y="1651000"/>
          <a:ext cx="298543"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62</xdr:col>
      <xdr:colOff>44450</xdr:colOff>
      <xdr:row>24</xdr:row>
      <xdr:rowOff>12700</xdr:rowOff>
    </xdr:from>
    <xdr:to>
      <xdr:col>85</xdr:col>
      <xdr:colOff>66675</xdr:colOff>
      <xdr:row>24</xdr:row>
      <xdr:rowOff>12700</xdr:rowOff>
    </xdr:to>
    <xdr:cxnSp macro="">
      <xdr:nvCxnSpPr>
        <xdr:cNvPr id="107" name="直線コネクタ 106">
          <a:extLst>
            <a:ext uri="{FF2B5EF4-FFF2-40B4-BE49-F238E27FC236}">
              <a16:creationId xmlns:a16="http://schemas.microsoft.com/office/drawing/2014/main" id="{00000000-0008-0000-0400-00006B000000}"/>
            </a:ext>
          </a:extLst>
        </xdr:cNvPr>
        <xdr:cNvCxnSpPr/>
      </xdr:nvCxnSpPr>
      <xdr:spPr>
        <a:xfrm>
          <a:off x="12446000" y="41275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59</xdr:col>
      <xdr:colOff>136525</xdr:colOff>
      <xdr:row>23</xdr:row>
      <xdr:rowOff>41927</xdr:rowOff>
    </xdr:from>
    <xdr:ext cx="508000" cy="259045"/>
    <xdr:sp macro="" textlink="">
      <xdr:nvSpPr>
        <xdr:cNvPr id="108" name="テキスト ボックス 107">
          <a:extLst>
            <a:ext uri="{FF2B5EF4-FFF2-40B4-BE49-F238E27FC236}">
              <a16:creationId xmlns:a16="http://schemas.microsoft.com/office/drawing/2014/main" id="{00000000-0008-0000-0400-00006C000000}"/>
            </a:ext>
          </a:extLst>
        </xdr:cNvPr>
        <xdr:cNvSpPr txBox="1"/>
      </xdr:nvSpPr>
      <xdr:spPr>
        <a:xfrm>
          <a:off x="11938000" y="3985277"/>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30.0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62</xdr:col>
      <xdr:colOff>44450</xdr:colOff>
      <xdr:row>21</xdr:row>
      <xdr:rowOff>69850</xdr:rowOff>
    </xdr:from>
    <xdr:to>
      <xdr:col>85</xdr:col>
      <xdr:colOff>66675</xdr:colOff>
      <xdr:row>21</xdr:row>
      <xdr:rowOff>69850</xdr:rowOff>
    </xdr:to>
    <xdr:cxnSp macro="">
      <xdr:nvCxnSpPr>
        <xdr:cNvPr id="109" name="直線コネクタ 108">
          <a:extLst>
            <a:ext uri="{FF2B5EF4-FFF2-40B4-BE49-F238E27FC236}">
              <a16:creationId xmlns:a16="http://schemas.microsoft.com/office/drawing/2014/main" id="{00000000-0008-0000-0400-00006D000000}"/>
            </a:ext>
          </a:extLst>
        </xdr:cNvPr>
        <xdr:cNvCxnSpPr/>
      </xdr:nvCxnSpPr>
      <xdr:spPr>
        <a:xfrm>
          <a:off x="12446000" y="36703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59</xdr:col>
      <xdr:colOff>136525</xdr:colOff>
      <xdr:row>20</xdr:row>
      <xdr:rowOff>99077</xdr:rowOff>
    </xdr:from>
    <xdr:ext cx="508000" cy="259045"/>
    <xdr:sp macro="" textlink="">
      <xdr:nvSpPr>
        <xdr:cNvPr id="110" name="テキスト ボックス 109">
          <a:extLst>
            <a:ext uri="{FF2B5EF4-FFF2-40B4-BE49-F238E27FC236}">
              <a16:creationId xmlns:a16="http://schemas.microsoft.com/office/drawing/2014/main" id="{00000000-0008-0000-0400-00006E000000}"/>
            </a:ext>
          </a:extLst>
        </xdr:cNvPr>
        <xdr:cNvSpPr txBox="1"/>
      </xdr:nvSpPr>
      <xdr:spPr>
        <a:xfrm>
          <a:off x="11938000" y="3528077"/>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25.0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62</xdr:col>
      <xdr:colOff>44450</xdr:colOff>
      <xdr:row>18</xdr:row>
      <xdr:rowOff>127000</xdr:rowOff>
    </xdr:from>
    <xdr:to>
      <xdr:col>85</xdr:col>
      <xdr:colOff>66675</xdr:colOff>
      <xdr:row>18</xdr:row>
      <xdr:rowOff>127000</xdr:rowOff>
    </xdr:to>
    <xdr:cxnSp macro="">
      <xdr:nvCxnSpPr>
        <xdr:cNvPr id="111" name="直線コネクタ 110">
          <a:extLst>
            <a:ext uri="{FF2B5EF4-FFF2-40B4-BE49-F238E27FC236}">
              <a16:creationId xmlns:a16="http://schemas.microsoft.com/office/drawing/2014/main" id="{00000000-0008-0000-0400-00006F000000}"/>
            </a:ext>
          </a:extLst>
        </xdr:cNvPr>
        <xdr:cNvCxnSpPr/>
      </xdr:nvCxnSpPr>
      <xdr:spPr>
        <a:xfrm>
          <a:off x="12446000" y="32131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59</xdr:col>
      <xdr:colOff>136525</xdr:colOff>
      <xdr:row>17</xdr:row>
      <xdr:rowOff>156227</xdr:rowOff>
    </xdr:from>
    <xdr:ext cx="508000" cy="259045"/>
    <xdr:sp macro="" textlink="">
      <xdr:nvSpPr>
        <xdr:cNvPr id="112" name="テキスト ボックス 111">
          <a:extLst>
            <a:ext uri="{FF2B5EF4-FFF2-40B4-BE49-F238E27FC236}">
              <a16:creationId xmlns:a16="http://schemas.microsoft.com/office/drawing/2014/main" id="{00000000-0008-0000-0400-000070000000}"/>
            </a:ext>
          </a:extLst>
        </xdr:cNvPr>
        <xdr:cNvSpPr txBox="1"/>
      </xdr:nvSpPr>
      <xdr:spPr>
        <a:xfrm>
          <a:off x="11938000" y="3070877"/>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62</xdr:col>
      <xdr:colOff>44450</xdr:colOff>
      <xdr:row>16</xdr:row>
      <xdr:rowOff>12700</xdr:rowOff>
    </xdr:from>
    <xdr:to>
      <xdr:col>85</xdr:col>
      <xdr:colOff>66675</xdr:colOff>
      <xdr:row>16</xdr:row>
      <xdr:rowOff>12700</xdr:rowOff>
    </xdr:to>
    <xdr:cxnSp macro="">
      <xdr:nvCxnSpPr>
        <xdr:cNvPr id="113" name="直線コネクタ 112">
          <a:extLst>
            <a:ext uri="{FF2B5EF4-FFF2-40B4-BE49-F238E27FC236}">
              <a16:creationId xmlns:a16="http://schemas.microsoft.com/office/drawing/2014/main" id="{00000000-0008-0000-0400-000071000000}"/>
            </a:ext>
          </a:extLst>
        </xdr:cNvPr>
        <xdr:cNvCxnSpPr/>
      </xdr:nvCxnSpPr>
      <xdr:spPr>
        <a:xfrm>
          <a:off x="12446000" y="27559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59</xdr:col>
      <xdr:colOff>136525</xdr:colOff>
      <xdr:row>15</xdr:row>
      <xdr:rowOff>41927</xdr:rowOff>
    </xdr:from>
    <xdr:ext cx="508000" cy="259045"/>
    <xdr:sp macro="" textlink="">
      <xdr:nvSpPr>
        <xdr:cNvPr id="114" name="テキスト ボックス 113">
          <a:extLst>
            <a:ext uri="{FF2B5EF4-FFF2-40B4-BE49-F238E27FC236}">
              <a16:creationId xmlns:a16="http://schemas.microsoft.com/office/drawing/2014/main" id="{00000000-0008-0000-0400-000072000000}"/>
            </a:ext>
          </a:extLst>
        </xdr:cNvPr>
        <xdr:cNvSpPr txBox="1"/>
      </xdr:nvSpPr>
      <xdr:spPr>
        <a:xfrm>
          <a:off x="11938000" y="2613677"/>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15.0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62</xdr:col>
      <xdr:colOff>44450</xdr:colOff>
      <xdr:row>13</xdr:row>
      <xdr:rowOff>69850</xdr:rowOff>
    </xdr:from>
    <xdr:to>
      <xdr:col>85</xdr:col>
      <xdr:colOff>66675</xdr:colOff>
      <xdr:row>13</xdr:row>
      <xdr:rowOff>69850</xdr:rowOff>
    </xdr:to>
    <xdr:cxnSp macro="">
      <xdr:nvCxnSpPr>
        <xdr:cNvPr id="115" name="直線コネクタ 114">
          <a:extLst>
            <a:ext uri="{FF2B5EF4-FFF2-40B4-BE49-F238E27FC236}">
              <a16:creationId xmlns:a16="http://schemas.microsoft.com/office/drawing/2014/main" id="{00000000-0008-0000-0400-000073000000}"/>
            </a:ext>
          </a:extLst>
        </xdr:cNvPr>
        <xdr:cNvCxnSpPr/>
      </xdr:nvCxnSpPr>
      <xdr:spPr>
        <a:xfrm>
          <a:off x="12446000" y="22987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59</xdr:col>
      <xdr:colOff>136525</xdr:colOff>
      <xdr:row>12</xdr:row>
      <xdr:rowOff>99077</xdr:rowOff>
    </xdr:from>
    <xdr:ext cx="508000" cy="259045"/>
    <xdr:sp macro="" textlink="">
      <xdr:nvSpPr>
        <xdr:cNvPr id="116" name="テキスト ボックス 115">
          <a:extLst>
            <a:ext uri="{FF2B5EF4-FFF2-40B4-BE49-F238E27FC236}">
              <a16:creationId xmlns:a16="http://schemas.microsoft.com/office/drawing/2014/main" id="{00000000-0008-0000-0400-000074000000}"/>
            </a:ext>
          </a:extLst>
        </xdr:cNvPr>
        <xdr:cNvSpPr txBox="1"/>
      </xdr:nvSpPr>
      <xdr:spPr>
        <a:xfrm>
          <a:off x="11938000" y="2156477"/>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62</xdr:col>
      <xdr:colOff>44450</xdr:colOff>
      <xdr:row>10</xdr:row>
      <xdr:rowOff>127000</xdr:rowOff>
    </xdr:from>
    <xdr:to>
      <xdr:col>85</xdr:col>
      <xdr:colOff>66675</xdr:colOff>
      <xdr:row>10</xdr:row>
      <xdr:rowOff>127000</xdr:rowOff>
    </xdr:to>
    <xdr:cxnSp macro="">
      <xdr:nvCxnSpPr>
        <xdr:cNvPr id="117" name="直線コネクタ 116">
          <a:extLst>
            <a:ext uri="{FF2B5EF4-FFF2-40B4-BE49-F238E27FC236}">
              <a16:creationId xmlns:a16="http://schemas.microsoft.com/office/drawing/2014/main" id="{00000000-0008-0000-0400-000075000000}"/>
            </a:ext>
          </a:extLst>
        </xdr:cNvPr>
        <xdr:cNvCxnSpPr/>
      </xdr:nvCxnSpPr>
      <xdr:spPr>
        <a:xfrm>
          <a:off x="12446000" y="18415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59</xdr:col>
      <xdr:colOff>136525</xdr:colOff>
      <xdr:row>9</xdr:row>
      <xdr:rowOff>156227</xdr:rowOff>
    </xdr:from>
    <xdr:ext cx="508000" cy="259045"/>
    <xdr:sp macro="" textlink="">
      <xdr:nvSpPr>
        <xdr:cNvPr id="118" name="テキスト ボックス 117">
          <a:extLst>
            <a:ext uri="{FF2B5EF4-FFF2-40B4-BE49-F238E27FC236}">
              <a16:creationId xmlns:a16="http://schemas.microsoft.com/office/drawing/2014/main" id="{00000000-0008-0000-0400-000076000000}"/>
            </a:ext>
          </a:extLst>
        </xdr:cNvPr>
        <xdr:cNvSpPr txBox="1"/>
      </xdr:nvSpPr>
      <xdr:spPr>
        <a:xfrm>
          <a:off x="11938000" y="1699277"/>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5.0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62</xdr:col>
      <xdr:colOff>44450</xdr:colOff>
      <xdr:row>10</xdr:row>
      <xdr:rowOff>127000</xdr:rowOff>
    </xdr:from>
    <xdr:to>
      <xdr:col>85</xdr:col>
      <xdr:colOff>66675</xdr:colOff>
      <xdr:row>24</xdr:row>
      <xdr:rowOff>12700</xdr:rowOff>
    </xdr:to>
    <xdr:sp macro="" textlink="">
      <xdr:nvSpPr>
        <xdr:cNvPr id="119" name="物件費グラフ枠">
          <a:extLst>
            <a:ext uri="{FF2B5EF4-FFF2-40B4-BE49-F238E27FC236}">
              <a16:creationId xmlns:a16="http://schemas.microsoft.com/office/drawing/2014/main" id="{00000000-0008-0000-0400-000077000000}"/>
            </a:ext>
          </a:extLst>
        </xdr:cNvPr>
        <xdr:cNvSpPr/>
      </xdr:nvSpPr>
      <xdr:spPr>
        <a:xfrm>
          <a:off x="12446000" y="1841500"/>
          <a:ext cx="46228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82</xdr:col>
      <xdr:colOff>107950</xdr:colOff>
      <xdr:row>13</xdr:row>
      <xdr:rowOff>5842</xdr:rowOff>
    </xdr:from>
    <xdr:to>
      <xdr:col>82</xdr:col>
      <xdr:colOff>107950</xdr:colOff>
      <xdr:row>21</xdr:row>
      <xdr:rowOff>69850</xdr:rowOff>
    </xdr:to>
    <xdr:cxnSp macro="">
      <xdr:nvCxnSpPr>
        <xdr:cNvPr id="120" name="直線コネクタ 119">
          <a:extLst>
            <a:ext uri="{FF2B5EF4-FFF2-40B4-BE49-F238E27FC236}">
              <a16:creationId xmlns:a16="http://schemas.microsoft.com/office/drawing/2014/main" id="{00000000-0008-0000-0400-000078000000}"/>
            </a:ext>
          </a:extLst>
        </xdr:cNvPr>
        <xdr:cNvCxnSpPr/>
      </xdr:nvCxnSpPr>
      <xdr:spPr>
        <a:xfrm flipV="1">
          <a:off x="16510000" y="2234692"/>
          <a:ext cx="0" cy="1435608"/>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82</xdr:col>
      <xdr:colOff>196850</xdr:colOff>
      <xdr:row>21</xdr:row>
      <xdr:rowOff>41927</xdr:rowOff>
    </xdr:from>
    <xdr:ext cx="762000" cy="259045"/>
    <xdr:sp macro="" textlink="">
      <xdr:nvSpPr>
        <xdr:cNvPr id="121" name="物件費最小値テキスト">
          <a:extLst>
            <a:ext uri="{FF2B5EF4-FFF2-40B4-BE49-F238E27FC236}">
              <a16:creationId xmlns:a16="http://schemas.microsoft.com/office/drawing/2014/main" id="{00000000-0008-0000-0400-000079000000}"/>
            </a:ext>
          </a:extLst>
        </xdr:cNvPr>
        <xdr:cNvSpPr txBox="1"/>
      </xdr:nvSpPr>
      <xdr:spPr>
        <a:xfrm>
          <a:off x="16598900" y="36423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25.0</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82</xdr:col>
      <xdr:colOff>19050</xdr:colOff>
      <xdr:row>21</xdr:row>
      <xdr:rowOff>69850</xdr:rowOff>
    </xdr:from>
    <xdr:to>
      <xdr:col>82</xdr:col>
      <xdr:colOff>196850</xdr:colOff>
      <xdr:row>21</xdr:row>
      <xdr:rowOff>69850</xdr:rowOff>
    </xdr:to>
    <xdr:cxnSp macro="">
      <xdr:nvCxnSpPr>
        <xdr:cNvPr id="122" name="直線コネクタ 121">
          <a:extLst>
            <a:ext uri="{FF2B5EF4-FFF2-40B4-BE49-F238E27FC236}">
              <a16:creationId xmlns:a16="http://schemas.microsoft.com/office/drawing/2014/main" id="{00000000-0008-0000-0400-00007A000000}"/>
            </a:ext>
          </a:extLst>
        </xdr:cNvPr>
        <xdr:cNvCxnSpPr/>
      </xdr:nvCxnSpPr>
      <xdr:spPr>
        <a:xfrm>
          <a:off x="16421100" y="3670300"/>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82</xdr:col>
      <xdr:colOff>196850</xdr:colOff>
      <xdr:row>11</xdr:row>
      <xdr:rowOff>92219</xdr:rowOff>
    </xdr:from>
    <xdr:ext cx="762000" cy="259045"/>
    <xdr:sp macro="" textlink="">
      <xdr:nvSpPr>
        <xdr:cNvPr id="123" name="物件費最大値テキスト">
          <a:extLst>
            <a:ext uri="{FF2B5EF4-FFF2-40B4-BE49-F238E27FC236}">
              <a16:creationId xmlns:a16="http://schemas.microsoft.com/office/drawing/2014/main" id="{00000000-0008-0000-0400-00007B000000}"/>
            </a:ext>
          </a:extLst>
        </xdr:cNvPr>
        <xdr:cNvSpPr txBox="1"/>
      </xdr:nvSpPr>
      <xdr:spPr>
        <a:xfrm>
          <a:off x="16598900" y="1978169"/>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9.3</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82</xdr:col>
      <xdr:colOff>19050</xdr:colOff>
      <xdr:row>13</xdr:row>
      <xdr:rowOff>5842</xdr:rowOff>
    </xdr:from>
    <xdr:to>
      <xdr:col>82</xdr:col>
      <xdr:colOff>196850</xdr:colOff>
      <xdr:row>13</xdr:row>
      <xdr:rowOff>5842</xdr:rowOff>
    </xdr:to>
    <xdr:cxnSp macro="">
      <xdr:nvCxnSpPr>
        <xdr:cNvPr id="124" name="直線コネクタ 123">
          <a:extLst>
            <a:ext uri="{FF2B5EF4-FFF2-40B4-BE49-F238E27FC236}">
              <a16:creationId xmlns:a16="http://schemas.microsoft.com/office/drawing/2014/main" id="{00000000-0008-0000-0400-00007C000000}"/>
            </a:ext>
          </a:extLst>
        </xdr:cNvPr>
        <xdr:cNvCxnSpPr/>
      </xdr:nvCxnSpPr>
      <xdr:spPr>
        <a:xfrm>
          <a:off x="16421100" y="2234692"/>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78</xdr:col>
      <xdr:colOff>69850</xdr:colOff>
      <xdr:row>16</xdr:row>
      <xdr:rowOff>159004</xdr:rowOff>
    </xdr:from>
    <xdr:to>
      <xdr:col>82</xdr:col>
      <xdr:colOff>107950</xdr:colOff>
      <xdr:row>17</xdr:row>
      <xdr:rowOff>5842</xdr:rowOff>
    </xdr:to>
    <xdr:cxnSp macro="">
      <xdr:nvCxnSpPr>
        <xdr:cNvPr id="125" name="直線コネクタ 124">
          <a:extLst>
            <a:ext uri="{FF2B5EF4-FFF2-40B4-BE49-F238E27FC236}">
              <a16:creationId xmlns:a16="http://schemas.microsoft.com/office/drawing/2014/main" id="{00000000-0008-0000-0400-00007D000000}"/>
            </a:ext>
          </a:extLst>
        </xdr:cNvPr>
        <xdr:cNvCxnSpPr/>
      </xdr:nvCxnSpPr>
      <xdr:spPr>
        <a:xfrm flipV="1">
          <a:off x="15671800" y="2902204"/>
          <a:ext cx="838200" cy="18288"/>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82</xdr:col>
      <xdr:colOff>196850</xdr:colOff>
      <xdr:row>15</xdr:row>
      <xdr:rowOff>79011</xdr:rowOff>
    </xdr:from>
    <xdr:ext cx="762000" cy="259045"/>
    <xdr:sp macro="" textlink="">
      <xdr:nvSpPr>
        <xdr:cNvPr id="126" name="物件費平均値テキスト">
          <a:extLst>
            <a:ext uri="{FF2B5EF4-FFF2-40B4-BE49-F238E27FC236}">
              <a16:creationId xmlns:a16="http://schemas.microsoft.com/office/drawing/2014/main" id="{00000000-0008-0000-0400-00007E000000}"/>
            </a:ext>
          </a:extLst>
        </xdr:cNvPr>
        <xdr:cNvSpPr txBox="1"/>
      </xdr:nvSpPr>
      <xdr:spPr>
        <a:xfrm>
          <a:off x="16598900" y="2650761"/>
          <a:ext cx="762000"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16.1</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82</xdr:col>
      <xdr:colOff>57150</xdr:colOff>
      <xdr:row>16</xdr:row>
      <xdr:rowOff>62484</xdr:rowOff>
    </xdr:from>
    <xdr:to>
      <xdr:col>82</xdr:col>
      <xdr:colOff>158750</xdr:colOff>
      <xdr:row>16</xdr:row>
      <xdr:rowOff>164084</xdr:rowOff>
    </xdr:to>
    <xdr:sp macro="" textlink="">
      <xdr:nvSpPr>
        <xdr:cNvPr id="127" name="フローチャート: 判断 126">
          <a:extLst>
            <a:ext uri="{FF2B5EF4-FFF2-40B4-BE49-F238E27FC236}">
              <a16:creationId xmlns:a16="http://schemas.microsoft.com/office/drawing/2014/main" id="{00000000-0008-0000-0400-00007F000000}"/>
            </a:ext>
          </a:extLst>
        </xdr:cNvPr>
        <xdr:cNvSpPr/>
      </xdr:nvSpPr>
      <xdr:spPr>
        <a:xfrm>
          <a:off x="16459200" y="2805684"/>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73</xdr:col>
      <xdr:colOff>180975</xdr:colOff>
      <xdr:row>16</xdr:row>
      <xdr:rowOff>140716</xdr:rowOff>
    </xdr:from>
    <xdr:to>
      <xdr:col>78</xdr:col>
      <xdr:colOff>69850</xdr:colOff>
      <xdr:row>17</xdr:row>
      <xdr:rowOff>5842</xdr:rowOff>
    </xdr:to>
    <xdr:cxnSp macro="">
      <xdr:nvCxnSpPr>
        <xdr:cNvPr id="128" name="直線コネクタ 127">
          <a:extLst>
            <a:ext uri="{FF2B5EF4-FFF2-40B4-BE49-F238E27FC236}">
              <a16:creationId xmlns:a16="http://schemas.microsoft.com/office/drawing/2014/main" id="{00000000-0008-0000-0400-000080000000}"/>
            </a:ext>
          </a:extLst>
        </xdr:cNvPr>
        <xdr:cNvCxnSpPr/>
      </xdr:nvCxnSpPr>
      <xdr:spPr>
        <a:xfrm>
          <a:off x="14782800" y="2883916"/>
          <a:ext cx="889000" cy="36576"/>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78</xdr:col>
      <xdr:colOff>19050</xdr:colOff>
      <xdr:row>16</xdr:row>
      <xdr:rowOff>44196</xdr:rowOff>
    </xdr:from>
    <xdr:to>
      <xdr:col>78</xdr:col>
      <xdr:colOff>120650</xdr:colOff>
      <xdr:row>16</xdr:row>
      <xdr:rowOff>145796</xdr:rowOff>
    </xdr:to>
    <xdr:sp macro="" textlink="">
      <xdr:nvSpPr>
        <xdr:cNvPr id="129" name="フローチャート: 判断 128">
          <a:extLst>
            <a:ext uri="{FF2B5EF4-FFF2-40B4-BE49-F238E27FC236}">
              <a16:creationId xmlns:a16="http://schemas.microsoft.com/office/drawing/2014/main" id="{00000000-0008-0000-0400-000081000000}"/>
            </a:ext>
          </a:extLst>
        </xdr:cNvPr>
        <xdr:cNvSpPr/>
      </xdr:nvSpPr>
      <xdr:spPr>
        <a:xfrm>
          <a:off x="15621000" y="2787396"/>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76</xdr:col>
      <xdr:colOff>88900</xdr:colOff>
      <xdr:row>14</xdr:row>
      <xdr:rowOff>155973</xdr:rowOff>
    </xdr:from>
    <xdr:ext cx="736600" cy="259045"/>
    <xdr:sp macro="" textlink="">
      <xdr:nvSpPr>
        <xdr:cNvPr id="130" name="テキスト ボックス 129">
          <a:extLst>
            <a:ext uri="{FF2B5EF4-FFF2-40B4-BE49-F238E27FC236}">
              <a16:creationId xmlns:a16="http://schemas.microsoft.com/office/drawing/2014/main" id="{00000000-0008-0000-0400-000082000000}"/>
            </a:ext>
          </a:extLst>
        </xdr:cNvPr>
        <xdr:cNvSpPr txBox="1"/>
      </xdr:nvSpPr>
      <xdr:spPr>
        <a:xfrm>
          <a:off x="15290800" y="2556273"/>
          <a:ext cx="7366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15.9</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69</xdr:col>
      <xdr:colOff>92075</xdr:colOff>
      <xdr:row>16</xdr:row>
      <xdr:rowOff>30988</xdr:rowOff>
    </xdr:from>
    <xdr:to>
      <xdr:col>73</xdr:col>
      <xdr:colOff>180975</xdr:colOff>
      <xdr:row>16</xdr:row>
      <xdr:rowOff>140716</xdr:rowOff>
    </xdr:to>
    <xdr:cxnSp macro="">
      <xdr:nvCxnSpPr>
        <xdr:cNvPr id="131" name="直線コネクタ 130">
          <a:extLst>
            <a:ext uri="{FF2B5EF4-FFF2-40B4-BE49-F238E27FC236}">
              <a16:creationId xmlns:a16="http://schemas.microsoft.com/office/drawing/2014/main" id="{00000000-0008-0000-0400-000083000000}"/>
            </a:ext>
          </a:extLst>
        </xdr:cNvPr>
        <xdr:cNvCxnSpPr/>
      </xdr:nvCxnSpPr>
      <xdr:spPr>
        <a:xfrm>
          <a:off x="13893800" y="2774188"/>
          <a:ext cx="889000" cy="109728"/>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73</xdr:col>
      <xdr:colOff>130175</xdr:colOff>
      <xdr:row>16</xdr:row>
      <xdr:rowOff>35052</xdr:rowOff>
    </xdr:from>
    <xdr:to>
      <xdr:col>74</xdr:col>
      <xdr:colOff>31750</xdr:colOff>
      <xdr:row>16</xdr:row>
      <xdr:rowOff>136652</xdr:rowOff>
    </xdr:to>
    <xdr:sp macro="" textlink="">
      <xdr:nvSpPr>
        <xdr:cNvPr id="132" name="フローチャート: 判断 131">
          <a:extLst>
            <a:ext uri="{FF2B5EF4-FFF2-40B4-BE49-F238E27FC236}">
              <a16:creationId xmlns:a16="http://schemas.microsoft.com/office/drawing/2014/main" id="{00000000-0008-0000-0400-000084000000}"/>
            </a:ext>
          </a:extLst>
        </xdr:cNvPr>
        <xdr:cNvSpPr/>
      </xdr:nvSpPr>
      <xdr:spPr>
        <a:xfrm>
          <a:off x="14732000" y="2778252"/>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72</xdr:col>
      <xdr:colOff>0</xdr:colOff>
      <xdr:row>14</xdr:row>
      <xdr:rowOff>146829</xdr:rowOff>
    </xdr:from>
    <xdr:ext cx="762000" cy="259045"/>
    <xdr:sp macro="" textlink="">
      <xdr:nvSpPr>
        <xdr:cNvPr id="133" name="テキスト ボックス 132">
          <a:extLst>
            <a:ext uri="{FF2B5EF4-FFF2-40B4-BE49-F238E27FC236}">
              <a16:creationId xmlns:a16="http://schemas.microsoft.com/office/drawing/2014/main" id="{00000000-0008-0000-0400-000085000000}"/>
            </a:ext>
          </a:extLst>
        </xdr:cNvPr>
        <xdr:cNvSpPr txBox="1"/>
      </xdr:nvSpPr>
      <xdr:spPr>
        <a:xfrm>
          <a:off x="14401800" y="2547129"/>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15.8</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3175</xdr:colOff>
      <xdr:row>16</xdr:row>
      <xdr:rowOff>30988</xdr:rowOff>
    </xdr:from>
    <xdr:to>
      <xdr:col>69</xdr:col>
      <xdr:colOff>92075</xdr:colOff>
      <xdr:row>16</xdr:row>
      <xdr:rowOff>104140</xdr:rowOff>
    </xdr:to>
    <xdr:cxnSp macro="">
      <xdr:nvCxnSpPr>
        <xdr:cNvPr id="134" name="直線コネクタ 133">
          <a:extLst>
            <a:ext uri="{FF2B5EF4-FFF2-40B4-BE49-F238E27FC236}">
              <a16:creationId xmlns:a16="http://schemas.microsoft.com/office/drawing/2014/main" id="{00000000-0008-0000-0400-000086000000}"/>
            </a:ext>
          </a:extLst>
        </xdr:cNvPr>
        <xdr:cNvCxnSpPr/>
      </xdr:nvCxnSpPr>
      <xdr:spPr>
        <a:xfrm flipV="1">
          <a:off x="13004800" y="2774188"/>
          <a:ext cx="889000" cy="73152"/>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69</xdr:col>
      <xdr:colOff>41275</xdr:colOff>
      <xdr:row>15</xdr:row>
      <xdr:rowOff>151638</xdr:rowOff>
    </xdr:from>
    <xdr:to>
      <xdr:col>69</xdr:col>
      <xdr:colOff>142875</xdr:colOff>
      <xdr:row>16</xdr:row>
      <xdr:rowOff>81788</xdr:rowOff>
    </xdr:to>
    <xdr:sp macro="" textlink="">
      <xdr:nvSpPr>
        <xdr:cNvPr id="135" name="フローチャート: 判断 134">
          <a:extLst>
            <a:ext uri="{FF2B5EF4-FFF2-40B4-BE49-F238E27FC236}">
              <a16:creationId xmlns:a16="http://schemas.microsoft.com/office/drawing/2014/main" id="{00000000-0008-0000-0400-000087000000}"/>
            </a:ext>
          </a:extLst>
        </xdr:cNvPr>
        <xdr:cNvSpPr/>
      </xdr:nvSpPr>
      <xdr:spPr>
        <a:xfrm>
          <a:off x="13843000" y="2723388"/>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67</xdr:col>
      <xdr:colOff>111125</xdr:colOff>
      <xdr:row>14</xdr:row>
      <xdr:rowOff>91965</xdr:rowOff>
    </xdr:from>
    <xdr:ext cx="762000" cy="259045"/>
    <xdr:sp macro="" textlink="">
      <xdr:nvSpPr>
        <xdr:cNvPr id="136" name="テキスト ボックス 135">
          <a:extLst>
            <a:ext uri="{FF2B5EF4-FFF2-40B4-BE49-F238E27FC236}">
              <a16:creationId xmlns:a16="http://schemas.microsoft.com/office/drawing/2014/main" id="{00000000-0008-0000-0400-000088000000}"/>
            </a:ext>
          </a:extLst>
        </xdr:cNvPr>
        <xdr:cNvSpPr txBox="1"/>
      </xdr:nvSpPr>
      <xdr:spPr>
        <a:xfrm>
          <a:off x="13512800" y="2492265"/>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15.2</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64</xdr:col>
      <xdr:colOff>152400</xdr:colOff>
      <xdr:row>15</xdr:row>
      <xdr:rowOff>96774</xdr:rowOff>
    </xdr:from>
    <xdr:to>
      <xdr:col>65</xdr:col>
      <xdr:colOff>53975</xdr:colOff>
      <xdr:row>16</xdr:row>
      <xdr:rowOff>26924</xdr:rowOff>
    </xdr:to>
    <xdr:sp macro="" textlink="">
      <xdr:nvSpPr>
        <xdr:cNvPr id="137" name="フローチャート: 判断 136">
          <a:extLst>
            <a:ext uri="{FF2B5EF4-FFF2-40B4-BE49-F238E27FC236}">
              <a16:creationId xmlns:a16="http://schemas.microsoft.com/office/drawing/2014/main" id="{00000000-0008-0000-0400-000089000000}"/>
            </a:ext>
          </a:extLst>
        </xdr:cNvPr>
        <xdr:cNvSpPr/>
      </xdr:nvSpPr>
      <xdr:spPr>
        <a:xfrm>
          <a:off x="12954000" y="2668524"/>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63</xdr:col>
      <xdr:colOff>22225</xdr:colOff>
      <xdr:row>14</xdr:row>
      <xdr:rowOff>37101</xdr:rowOff>
    </xdr:from>
    <xdr:ext cx="762000" cy="259045"/>
    <xdr:sp macro="" textlink="">
      <xdr:nvSpPr>
        <xdr:cNvPr id="138" name="テキスト ボックス 137">
          <a:extLst>
            <a:ext uri="{FF2B5EF4-FFF2-40B4-BE49-F238E27FC236}">
              <a16:creationId xmlns:a16="http://schemas.microsoft.com/office/drawing/2014/main" id="{00000000-0008-0000-0400-00008A000000}"/>
            </a:ext>
          </a:extLst>
        </xdr:cNvPr>
        <xdr:cNvSpPr txBox="1"/>
      </xdr:nvSpPr>
      <xdr:spPr>
        <a:xfrm>
          <a:off x="12623800" y="2437401"/>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14.6</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81</xdr:col>
      <xdr:colOff>92075</xdr:colOff>
      <xdr:row>24</xdr:row>
      <xdr:rowOff>10177</xdr:rowOff>
    </xdr:from>
    <xdr:ext cx="762000" cy="259045"/>
    <xdr:sp macro="" textlink="">
      <xdr:nvSpPr>
        <xdr:cNvPr id="139" name="テキスト ボックス 138">
          <a:extLst>
            <a:ext uri="{FF2B5EF4-FFF2-40B4-BE49-F238E27FC236}">
              <a16:creationId xmlns:a16="http://schemas.microsoft.com/office/drawing/2014/main" id="{00000000-0008-0000-0400-00008B000000}"/>
            </a:ext>
          </a:extLst>
        </xdr:cNvPr>
        <xdr:cNvSpPr txBox="1"/>
      </xdr:nvSpPr>
      <xdr:spPr>
        <a:xfrm>
          <a:off x="16294100" y="4124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H30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77</xdr:col>
      <xdr:colOff>53975</xdr:colOff>
      <xdr:row>24</xdr:row>
      <xdr:rowOff>10177</xdr:rowOff>
    </xdr:from>
    <xdr:ext cx="762000" cy="259045"/>
    <xdr:sp macro="" textlink="">
      <xdr:nvSpPr>
        <xdr:cNvPr id="140" name="テキスト ボックス 139">
          <a:extLst>
            <a:ext uri="{FF2B5EF4-FFF2-40B4-BE49-F238E27FC236}">
              <a16:creationId xmlns:a16="http://schemas.microsoft.com/office/drawing/2014/main" id="{00000000-0008-0000-0400-00008C000000}"/>
            </a:ext>
          </a:extLst>
        </xdr:cNvPr>
        <xdr:cNvSpPr txBox="1"/>
      </xdr:nvSpPr>
      <xdr:spPr>
        <a:xfrm>
          <a:off x="15455900" y="4124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H29</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72</xdr:col>
      <xdr:colOff>165100</xdr:colOff>
      <xdr:row>24</xdr:row>
      <xdr:rowOff>10177</xdr:rowOff>
    </xdr:from>
    <xdr:ext cx="762000" cy="259045"/>
    <xdr:sp macro="" textlink="">
      <xdr:nvSpPr>
        <xdr:cNvPr id="141" name="テキスト ボックス 140">
          <a:extLst>
            <a:ext uri="{FF2B5EF4-FFF2-40B4-BE49-F238E27FC236}">
              <a16:creationId xmlns:a16="http://schemas.microsoft.com/office/drawing/2014/main" id="{00000000-0008-0000-0400-00008D000000}"/>
            </a:ext>
          </a:extLst>
        </xdr:cNvPr>
        <xdr:cNvSpPr txBox="1"/>
      </xdr:nvSpPr>
      <xdr:spPr>
        <a:xfrm>
          <a:off x="14566900" y="4124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H28</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68</xdr:col>
      <xdr:colOff>76200</xdr:colOff>
      <xdr:row>24</xdr:row>
      <xdr:rowOff>10177</xdr:rowOff>
    </xdr:from>
    <xdr:ext cx="762000" cy="259045"/>
    <xdr:sp macro="" textlink="">
      <xdr:nvSpPr>
        <xdr:cNvPr id="142" name="テキスト ボックス 141">
          <a:extLst>
            <a:ext uri="{FF2B5EF4-FFF2-40B4-BE49-F238E27FC236}">
              <a16:creationId xmlns:a16="http://schemas.microsoft.com/office/drawing/2014/main" id="{00000000-0008-0000-0400-00008E000000}"/>
            </a:ext>
          </a:extLst>
        </xdr:cNvPr>
        <xdr:cNvSpPr txBox="1"/>
      </xdr:nvSpPr>
      <xdr:spPr>
        <a:xfrm>
          <a:off x="13677900" y="4124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H27</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63</xdr:col>
      <xdr:colOff>187325</xdr:colOff>
      <xdr:row>24</xdr:row>
      <xdr:rowOff>10177</xdr:rowOff>
    </xdr:from>
    <xdr:ext cx="762000" cy="259045"/>
    <xdr:sp macro="" textlink="">
      <xdr:nvSpPr>
        <xdr:cNvPr id="143" name="テキスト ボックス 142">
          <a:extLst>
            <a:ext uri="{FF2B5EF4-FFF2-40B4-BE49-F238E27FC236}">
              <a16:creationId xmlns:a16="http://schemas.microsoft.com/office/drawing/2014/main" id="{00000000-0008-0000-0400-00008F000000}"/>
            </a:ext>
          </a:extLst>
        </xdr:cNvPr>
        <xdr:cNvSpPr txBox="1"/>
      </xdr:nvSpPr>
      <xdr:spPr>
        <a:xfrm>
          <a:off x="12788900" y="4124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H26</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82</xdr:col>
      <xdr:colOff>57150</xdr:colOff>
      <xdr:row>16</xdr:row>
      <xdr:rowOff>108204</xdr:rowOff>
    </xdr:from>
    <xdr:to>
      <xdr:col>82</xdr:col>
      <xdr:colOff>158750</xdr:colOff>
      <xdr:row>17</xdr:row>
      <xdr:rowOff>38354</xdr:rowOff>
    </xdr:to>
    <xdr:sp macro="" textlink="">
      <xdr:nvSpPr>
        <xdr:cNvPr id="144" name="楕円 143">
          <a:extLst>
            <a:ext uri="{FF2B5EF4-FFF2-40B4-BE49-F238E27FC236}">
              <a16:creationId xmlns:a16="http://schemas.microsoft.com/office/drawing/2014/main" id="{00000000-0008-0000-0400-000090000000}"/>
            </a:ext>
          </a:extLst>
        </xdr:cNvPr>
        <xdr:cNvSpPr/>
      </xdr:nvSpPr>
      <xdr:spPr>
        <a:xfrm>
          <a:off x="16459200" y="2851404"/>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82</xdr:col>
      <xdr:colOff>196850</xdr:colOff>
      <xdr:row>16</xdr:row>
      <xdr:rowOff>80281</xdr:rowOff>
    </xdr:from>
    <xdr:ext cx="762000" cy="259045"/>
    <xdr:sp macro="" textlink="">
      <xdr:nvSpPr>
        <xdr:cNvPr id="145" name="物件費該当値テキスト">
          <a:extLst>
            <a:ext uri="{FF2B5EF4-FFF2-40B4-BE49-F238E27FC236}">
              <a16:creationId xmlns:a16="http://schemas.microsoft.com/office/drawing/2014/main" id="{00000000-0008-0000-0400-000091000000}"/>
            </a:ext>
          </a:extLst>
        </xdr:cNvPr>
        <xdr:cNvSpPr txBox="1"/>
      </xdr:nvSpPr>
      <xdr:spPr>
        <a:xfrm>
          <a:off x="16598900" y="2823481"/>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16.6</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78</xdr:col>
      <xdr:colOff>19050</xdr:colOff>
      <xdr:row>16</xdr:row>
      <xdr:rowOff>126492</xdr:rowOff>
    </xdr:from>
    <xdr:to>
      <xdr:col>78</xdr:col>
      <xdr:colOff>120650</xdr:colOff>
      <xdr:row>17</xdr:row>
      <xdr:rowOff>56642</xdr:rowOff>
    </xdr:to>
    <xdr:sp macro="" textlink="">
      <xdr:nvSpPr>
        <xdr:cNvPr id="146" name="楕円 145">
          <a:extLst>
            <a:ext uri="{FF2B5EF4-FFF2-40B4-BE49-F238E27FC236}">
              <a16:creationId xmlns:a16="http://schemas.microsoft.com/office/drawing/2014/main" id="{00000000-0008-0000-0400-000092000000}"/>
            </a:ext>
          </a:extLst>
        </xdr:cNvPr>
        <xdr:cNvSpPr/>
      </xdr:nvSpPr>
      <xdr:spPr>
        <a:xfrm>
          <a:off x="15621000" y="2869692"/>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76</xdr:col>
      <xdr:colOff>88900</xdr:colOff>
      <xdr:row>17</xdr:row>
      <xdr:rowOff>41419</xdr:rowOff>
    </xdr:from>
    <xdr:ext cx="736600" cy="259045"/>
    <xdr:sp macro="" textlink="">
      <xdr:nvSpPr>
        <xdr:cNvPr id="147" name="テキスト ボックス 146">
          <a:extLst>
            <a:ext uri="{FF2B5EF4-FFF2-40B4-BE49-F238E27FC236}">
              <a16:creationId xmlns:a16="http://schemas.microsoft.com/office/drawing/2014/main" id="{00000000-0008-0000-0400-000093000000}"/>
            </a:ext>
          </a:extLst>
        </xdr:cNvPr>
        <xdr:cNvSpPr txBox="1"/>
      </xdr:nvSpPr>
      <xdr:spPr>
        <a:xfrm>
          <a:off x="15290800" y="2956069"/>
          <a:ext cx="7366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16.8</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73</xdr:col>
      <xdr:colOff>130175</xdr:colOff>
      <xdr:row>16</xdr:row>
      <xdr:rowOff>89916</xdr:rowOff>
    </xdr:from>
    <xdr:to>
      <xdr:col>74</xdr:col>
      <xdr:colOff>31750</xdr:colOff>
      <xdr:row>17</xdr:row>
      <xdr:rowOff>20066</xdr:rowOff>
    </xdr:to>
    <xdr:sp macro="" textlink="">
      <xdr:nvSpPr>
        <xdr:cNvPr id="148" name="楕円 147">
          <a:extLst>
            <a:ext uri="{FF2B5EF4-FFF2-40B4-BE49-F238E27FC236}">
              <a16:creationId xmlns:a16="http://schemas.microsoft.com/office/drawing/2014/main" id="{00000000-0008-0000-0400-000094000000}"/>
            </a:ext>
          </a:extLst>
        </xdr:cNvPr>
        <xdr:cNvSpPr/>
      </xdr:nvSpPr>
      <xdr:spPr>
        <a:xfrm>
          <a:off x="14732000" y="2833116"/>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72</xdr:col>
      <xdr:colOff>0</xdr:colOff>
      <xdr:row>17</xdr:row>
      <xdr:rowOff>4843</xdr:rowOff>
    </xdr:from>
    <xdr:ext cx="762000" cy="259045"/>
    <xdr:sp macro="" textlink="">
      <xdr:nvSpPr>
        <xdr:cNvPr id="149" name="テキスト ボックス 148">
          <a:extLst>
            <a:ext uri="{FF2B5EF4-FFF2-40B4-BE49-F238E27FC236}">
              <a16:creationId xmlns:a16="http://schemas.microsoft.com/office/drawing/2014/main" id="{00000000-0008-0000-0400-000095000000}"/>
            </a:ext>
          </a:extLst>
        </xdr:cNvPr>
        <xdr:cNvSpPr txBox="1"/>
      </xdr:nvSpPr>
      <xdr:spPr>
        <a:xfrm>
          <a:off x="14401800" y="2919493"/>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16.4</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69</xdr:col>
      <xdr:colOff>41275</xdr:colOff>
      <xdr:row>15</xdr:row>
      <xdr:rowOff>151638</xdr:rowOff>
    </xdr:from>
    <xdr:to>
      <xdr:col>69</xdr:col>
      <xdr:colOff>142875</xdr:colOff>
      <xdr:row>16</xdr:row>
      <xdr:rowOff>81788</xdr:rowOff>
    </xdr:to>
    <xdr:sp macro="" textlink="">
      <xdr:nvSpPr>
        <xdr:cNvPr id="150" name="楕円 149">
          <a:extLst>
            <a:ext uri="{FF2B5EF4-FFF2-40B4-BE49-F238E27FC236}">
              <a16:creationId xmlns:a16="http://schemas.microsoft.com/office/drawing/2014/main" id="{00000000-0008-0000-0400-000096000000}"/>
            </a:ext>
          </a:extLst>
        </xdr:cNvPr>
        <xdr:cNvSpPr/>
      </xdr:nvSpPr>
      <xdr:spPr>
        <a:xfrm>
          <a:off x="13843000" y="2723388"/>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67</xdr:col>
      <xdr:colOff>111125</xdr:colOff>
      <xdr:row>16</xdr:row>
      <xdr:rowOff>66565</xdr:rowOff>
    </xdr:from>
    <xdr:ext cx="762000" cy="259045"/>
    <xdr:sp macro="" textlink="">
      <xdr:nvSpPr>
        <xdr:cNvPr id="151" name="テキスト ボックス 150">
          <a:extLst>
            <a:ext uri="{FF2B5EF4-FFF2-40B4-BE49-F238E27FC236}">
              <a16:creationId xmlns:a16="http://schemas.microsoft.com/office/drawing/2014/main" id="{00000000-0008-0000-0400-000097000000}"/>
            </a:ext>
          </a:extLst>
        </xdr:cNvPr>
        <xdr:cNvSpPr txBox="1"/>
      </xdr:nvSpPr>
      <xdr:spPr>
        <a:xfrm>
          <a:off x="13512800" y="2809765"/>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15.2</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64</xdr:col>
      <xdr:colOff>152400</xdr:colOff>
      <xdr:row>16</xdr:row>
      <xdr:rowOff>53340</xdr:rowOff>
    </xdr:from>
    <xdr:to>
      <xdr:col>65</xdr:col>
      <xdr:colOff>53975</xdr:colOff>
      <xdr:row>16</xdr:row>
      <xdr:rowOff>154940</xdr:rowOff>
    </xdr:to>
    <xdr:sp macro="" textlink="">
      <xdr:nvSpPr>
        <xdr:cNvPr id="152" name="楕円 151">
          <a:extLst>
            <a:ext uri="{FF2B5EF4-FFF2-40B4-BE49-F238E27FC236}">
              <a16:creationId xmlns:a16="http://schemas.microsoft.com/office/drawing/2014/main" id="{00000000-0008-0000-0400-000098000000}"/>
            </a:ext>
          </a:extLst>
        </xdr:cNvPr>
        <xdr:cNvSpPr/>
      </xdr:nvSpPr>
      <xdr:spPr>
        <a:xfrm>
          <a:off x="12954000" y="279654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63</xdr:col>
      <xdr:colOff>22225</xdr:colOff>
      <xdr:row>16</xdr:row>
      <xdr:rowOff>139717</xdr:rowOff>
    </xdr:from>
    <xdr:ext cx="762000" cy="259045"/>
    <xdr:sp macro="" textlink="">
      <xdr:nvSpPr>
        <xdr:cNvPr id="153" name="テキスト ボックス 152">
          <a:extLst>
            <a:ext uri="{FF2B5EF4-FFF2-40B4-BE49-F238E27FC236}">
              <a16:creationId xmlns:a16="http://schemas.microsoft.com/office/drawing/2014/main" id="{00000000-0008-0000-0400-000099000000}"/>
            </a:ext>
          </a:extLst>
        </xdr:cNvPr>
        <xdr:cNvSpPr txBox="1"/>
      </xdr:nvSpPr>
      <xdr:spPr>
        <a:xfrm>
          <a:off x="12623800" y="288291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16.0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161925</xdr:colOff>
      <xdr:row>47</xdr:row>
      <xdr:rowOff>69850</xdr:rowOff>
    </xdr:from>
    <xdr:to>
      <xdr:col>26</xdr:col>
      <xdr:colOff>184150</xdr:colOff>
      <xdr:row>49</xdr:row>
      <xdr:rowOff>44450</xdr:rowOff>
    </xdr:to>
    <xdr:sp macro="" textlink="">
      <xdr:nvSpPr>
        <xdr:cNvPr id="154" name="正方形/長方形 153">
          <a:extLst>
            <a:ext uri="{FF2B5EF4-FFF2-40B4-BE49-F238E27FC236}">
              <a16:creationId xmlns:a16="http://schemas.microsoft.com/office/drawing/2014/main" id="{00000000-0008-0000-0400-00009A000000}"/>
            </a:ext>
          </a:extLst>
        </xdr:cNvPr>
        <xdr:cNvSpPr/>
      </xdr:nvSpPr>
      <xdr:spPr>
        <a:xfrm>
          <a:off x="762000" y="8128000"/>
          <a:ext cx="46228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扶助費</a:t>
          </a:r>
        </a:p>
      </xdr:txBody>
    </xdr:sp>
    <xdr:clientData/>
  </xdr:twoCellAnchor>
  <xdr:twoCellAnchor>
    <xdr:from>
      <xdr:col>26</xdr:col>
      <xdr:colOff>196850</xdr:colOff>
      <xdr:row>47</xdr:row>
      <xdr:rowOff>133350</xdr:rowOff>
    </xdr:from>
    <xdr:to>
      <xdr:col>34</xdr:col>
      <xdr:colOff>120650</xdr:colOff>
      <xdr:row>49</xdr:row>
      <xdr:rowOff>44450</xdr:rowOff>
    </xdr:to>
    <xdr:sp macro="" textlink="">
      <xdr:nvSpPr>
        <xdr:cNvPr id="155" name="正方形/長方形 154">
          <a:extLst>
            <a:ext uri="{FF2B5EF4-FFF2-40B4-BE49-F238E27FC236}">
              <a16:creationId xmlns:a16="http://schemas.microsoft.com/office/drawing/2014/main" id="{00000000-0008-0000-0400-00009B000000}"/>
            </a:ext>
          </a:extLst>
        </xdr:cNvPr>
        <xdr:cNvSpPr/>
      </xdr:nvSpPr>
      <xdr:spPr>
        <a:xfrm>
          <a:off x="5397500" y="81915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26</xdr:col>
      <xdr:colOff>196850</xdr:colOff>
      <xdr:row>48</xdr:row>
      <xdr:rowOff>152400</xdr:rowOff>
    </xdr:from>
    <xdr:to>
      <xdr:col>34</xdr:col>
      <xdr:colOff>120650</xdr:colOff>
      <xdr:row>50</xdr:row>
      <xdr:rowOff>63500</xdr:rowOff>
    </xdr:to>
    <xdr:sp macro="" textlink="">
      <xdr:nvSpPr>
        <xdr:cNvPr id="156" name="正方形/長方形 155">
          <a:extLst>
            <a:ext uri="{FF2B5EF4-FFF2-40B4-BE49-F238E27FC236}">
              <a16:creationId xmlns:a16="http://schemas.microsoft.com/office/drawing/2014/main" id="{00000000-0008-0000-0400-00009C000000}"/>
            </a:ext>
          </a:extLst>
        </xdr:cNvPr>
        <xdr:cNvSpPr/>
      </xdr:nvSpPr>
      <xdr:spPr>
        <a:xfrm>
          <a:off x="5397500" y="83820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46/86</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35</xdr:col>
      <xdr:colOff>85725</xdr:colOff>
      <xdr:row>47</xdr:row>
      <xdr:rowOff>133350</xdr:rowOff>
    </xdr:from>
    <xdr:to>
      <xdr:col>42</xdr:col>
      <xdr:colOff>82550</xdr:colOff>
      <xdr:row>49</xdr:row>
      <xdr:rowOff>44450</xdr:rowOff>
    </xdr:to>
    <xdr:sp macro="" textlink="">
      <xdr:nvSpPr>
        <xdr:cNvPr id="157" name="正方形/長方形 156">
          <a:extLst>
            <a:ext uri="{FF2B5EF4-FFF2-40B4-BE49-F238E27FC236}">
              <a16:creationId xmlns:a16="http://schemas.microsoft.com/office/drawing/2014/main" id="{00000000-0008-0000-0400-00009D000000}"/>
            </a:ext>
          </a:extLst>
        </xdr:cNvPr>
        <xdr:cNvSpPr/>
      </xdr:nvSpPr>
      <xdr:spPr>
        <a:xfrm>
          <a:off x="7086600" y="8191500"/>
          <a:ext cx="1397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35</xdr:col>
      <xdr:colOff>85725</xdr:colOff>
      <xdr:row>48</xdr:row>
      <xdr:rowOff>152400</xdr:rowOff>
    </xdr:from>
    <xdr:to>
      <xdr:col>42</xdr:col>
      <xdr:colOff>82550</xdr:colOff>
      <xdr:row>50</xdr:row>
      <xdr:rowOff>63500</xdr:rowOff>
    </xdr:to>
    <xdr:sp macro="" textlink="">
      <xdr:nvSpPr>
        <xdr:cNvPr id="158" name="正方形/長方形 157">
          <a:extLst>
            <a:ext uri="{FF2B5EF4-FFF2-40B4-BE49-F238E27FC236}">
              <a16:creationId xmlns:a16="http://schemas.microsoft.com/office/drawing/2014/main" id="{00000000-0008-0000-0400-00009E000000}"/>
            </a:ext>
          </a:extLst>
        </xdr:cNvPr>
        <xdr:cNvSpPr/>
      </xdr:nvSpPr>
      <xdr:spPr>
        <a:xfrm>
          <a:off x="7086600" y="8382000"/>
          <a:ext cx="1397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12.6</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43</xdr:col>
      <xdr:colOff>98425</xdr:colOff>
      <xdr:row>47</xdr:row>
      <xdr:rowOff>133350</xdr:rowOff>
    </xdr:from>
    <xdr:to>
      <xdr:col>51</xdr:col>
      <xdr:colOff>22225</xdr:colOff>
      <xdr:row>49</xdr:row>
      <xdr:rowOff>44450</xdr:rowOff>
    </xdr:to>
    <xdr:sp macro="" textlink="">
      <xdr:nvSpPr>
        <xdr:cNvPr id="159" name="正方形/長方形 158">
          <a:extLst>
            <a:ext uri="{FF2B5EF4-FFF2-40B4-BE49-F238E27FC236}">
              <a16:creationId xmlns:a16="http://schemas.microsoft.com/office/drawing/2014/main" id="{00000000-0008-0000-0400-00009F000000}"/>
            </a:ext>
          </a:extLst>
        </xdr:cNvPr>
        <xdr:cNvSpPr/>
      </xdr:nvSpPr>
      <xdr:spPr>
        <a:xfrm>
          <a:off x="8699500" y="81915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京都府平均</a:t>
          </a:r>
        </a:p>
      </xdr:txBody>
    </xdr:sp>
    <xdr:clientData/>
  </xdr:twoCellAnchor>
  <xdr:twoCellAnchor>
    <xdr:from>
      <xdr:col>43</xdr:col>
      <xdr:colOff>98425</xdr:colOff>
      <xdr:row>48</xdr:row>
      <xdr:rowOff>152400</xdr:rowOff>
    </xdr:from>
    <xdr:to>
      <xdr:col>51</xdr:col>
      <xdr:colOff>22225</xdr:colOff>
      <xdr:row>50</xdr:row>
      <xdr:rowOff>63500</xdr:rowOff>
    </xdr:to>
    <xdr:sp macro="" textlink="">
      <xdr:nvSpPr>
        <xdr:cNvPr id="160" name="正方形/長方形 159">
          <a:extLst>
            <a:ext uri="{FF2B5EF4-FFF2-40B4-BE49-F238E27FC236}">
              <a16:creationId xmlns:a16="http://schemas.microsoft.com/office/drawing/2014/main" id="{00000000-0008-0000-0400-0000A0000000}"/>
            </a:ext>
          </a:extLst>
        </xdr:cNvPr>
        <xdr:cNvSpPr/>
      </xdr:nvSpPr>
      <xdr:spPr>
        <a:xfrm>
          <a:off x="8699500" y="83820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14.1</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3</xdr:col>
      <xdr:colOff>161925</xdr:colOff>
      <xdr:row>50</xdr:row>
      <xdr:rowOff>127000</xdr:rowOff>
    </xdr:from>
    <xdr:to>
      <xdr:col>26</xdr:col>
      <xdr:colOff>184150</xdr:colOff>
      <xdr:row>64</xdr:row>
      <xdr:rowOff>12700</xdr:rowOff>
    </xdr:to>
    <xdr:sp macro="" textlink="">
      <xdr:nvSpPr>
        <xdr:cNvPr id="161" name="正方形/長方形 160">
          <a:extLst>
            <a:ext uri="{FF2B5EF4-FFF2-40B4-BE49-F238E27FC236}">
              <a16:creationId xmlns:a16="http://schemas.microsoft.com/office/drawing/2014/main" id="{00000000-0008-0000-0400-0000A1000000}"/>
            </a:ext>
          </a:extLst>
        </xdr:cNvPr>
        <xdr:cNvSpPr/>
      </xdr:nvSpPr>
      <xdr:spPr>
        <a:xfrm>
          <a:off x="762000" y="8699500"/>
          <a:ext cx="46228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28</xdr:col>
      <xdr:colOff>114300</xdr:colOff>
      <xdr:row>50</xdr:row>
      <xdr:rowOff>127000</xdr:rowOff>
    </xdr:from>
    <xdr:to>
      <xdr:col>55</xdr:col>
      <xdr:colOff>47625</xdr:colOff>
      <xdr:row>64</xdr:row>
      <xdr:rowOff>12700</xdr:rowOff>
    </xdr:to>
    <xdr:sp macro="" textlink="">
      <xdr:nvSpPr>
        <xdr:cNvPr id="162" name="正方形/長方形 161">
          <a:extLst>
            <a:ext uri="{FF2B5EF4-FFF2-40B4-BE49-F238E27FC236}">
              <a16:creationId xmlns:a16="http://schemas.microsoft.com/office/drawing/2014/main" id="{00000000-0008-0000-0400-0000A2000000}"/>
            </a:ext>
          </a:extLst>
        </xdr:cNvPr>
        <xdr:cNvSpPr/>
      </xdr:nvSpPr>
      <xdr:spPr>
        <a:xfrm>
          <a:off x="5715000" y="8699500"/>
          <a:ext cx="5334000" cy="22860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28</xdr:col>
      <xdr:colOff>177800</xdr:colOff>
      <xdr:row>50</xdr:row>
      <xdr:rowOff>127000</xdr:rowOff>
    </xdr:from>
    <xdr:to>
      <xdr:col>47</xdr:col>
      <xdr:colOff>187325</xdr:colOff>
      <xdr:row>52</xdr:row>
      <xdr:rowOff>38100</xdr:rowOff>
    </xdr:to>
    <xdr:sp macro="" textlink="">
      <xdr:nvSpPr>
        <xdr:cNvPr id="163" name="正方形/長方形 162">
          <a:extLst>
            <a:ext uri="{FF2B5EF4-FFF2-40B4-BE49-F238E27FC236}">
              <a16:creationId xmlns:a16="http://schemas.microsoft.com/office/drawing/2014/main" id="{00000000-0008-0000-0400-0000A3000000}"/>
            </a:ext>
          </a:extLst>
        </xdr:cNvPr>
        <xdr:cNvSpPr/>
      </xdr:nvSpPr>
      <xdr:spPr>
        <a:xfrm>
          <a:off x="5778500" y="8699500"/>
          <a:ext cx="381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b"/>
        <a:lstStyle/>
        <a:p>
          <a:pPr algn="l"/>
          <a:r>
            <a:rPr kumimoji="1" lang="ja-JP" altLang="en-US" sz="1100" b="1" i="1">
              <a:solidFill>
                <a:srgbClr val="FF0000"/>
              </a:solidFill>
              <a:latin typeface="ＭＳ Ｐゴシック" panose="020B0600070205080204" pitchFamily="50" charset="-128"/>
              <a:ea typeface="ＭＳ Ｐゴシック" panose="020B0600070205080204" pitchFamily="50" charset="-128"/>
            </a:rPr>
            <a:t>扶助費の分析欄</a:t>
          </a:r>
        </a:p>
      </xdr:txBody>
    </xdr:sp>
    <xdr:clientData/>
  </xdr:twoCellAnchor>
  <xdr:twoCellAnchor>
    <xdr:from>
      <xdr:col>29</xdr:col>
      <xdr:colOff>15875</xdr:colOff>
      <xdr:row>52</xdr:row>
      <xdr:rowOff>101600</xdr:rowOff>
    </xdr:from>
    <xdr:to>
      <xdr:col>54</xdr:col>
      <xdr:colOff>95250</xdr:colOff>
      <xdr:row>63</xdr:row>
      <xdr:rowOff>120650</xdr:rowOff>
    </xdr:to>
    <xdr:sp macro="" textlink="" fLocksText="0">
      <xdr:nvSpPr>
        <xdr:cNvPr id="164" name="テキスト ボックス 163">
          <a:extLst>
            <a:ext uri="{FF2B5EF4-FFF2-40B4-BE49-F238E27FC236}">
              <a16:creationId xmlns:a16="http://schemas.microsoft.com/office/drawing/2014/main" id="{00000000-0008-0000-0400-0000A4000000}"/>
            </a:ext>
          </a:extLst>
        </xdr:cNvPr>
        <xdr:cNvSpPr txBox="1"/>
      </xdr:nvSpPr>
      <xdr:spPr>
        <a:xfrm>
          <a:off x="5816600" y="9017000"/>
          <a:ext cx="5080000" cy="1905000"/>
        </a:xfrm>
        <a:prstGeom prst="rect">
          <a:avLst/>
        </a:prstGeom>
        <a:solidFill>
          <a:schemeClr val="lt1"/>
        </a:solidFill>
        <a:ln w="9525" cmpd="sng">
          <a:noFill/>
        </a:ln>
        <a:effectLst/>
        <a:extLst>
          <a:ext uri="{91240B29-F687-4F45-9708-019B960494DF}">
            <a14:hiddenLine xmlns:a14="http://schemas.microsoft.com/office/drawing/2010/main" w="9525" cmpd="sng">
              <a:solidFill>
                <a:schemeClr val="lt1">
                  <a:shade val="50000"/>
                </a:schemeClr>
              </a:solidFill>
            </a14:hiddenLine>
          </a:ext>
        </a:extLst>
      </xdr:spPr>
      <xdr:style>
        <a:lnRef idx="0">
          <a:scrgbClr r="0" g="0" b="0"/>
        </a:lnRef>
        <a:fillRef idx="0">
          <a:scrgbClr r="0" g="0" b="0"/>
        </a:fillRef>
        <a:effectRef idx="0">
          <a:scrgbClr r="0" g="0" b="0"/>
        </a:effectRef>
        <a:fontRef idx="minor">
          <a:schemeClr val="dk1"/>
        </a:fontRef>
      </xdr:style>
      <xdr:txBody>
        <a:bodyPr vertOverflow="clip" horzOverflow="clip" vert="horz" rtlCol="0" anchor="t"/>
        <a:lstStyle/>
        <a:p>
          <a:pPr eaLnBrk="1" fontAlgn="auto" latinLnBrk="0" hangingPunct="1"/>
          <a:r>
            <a:rPr kumimoji="1" lang="ja-JP" altLang="en-US" sz="1100" b="0" i="0" baseline="0">
              <a:solidFill>
                <a:schemeClr val="dk1"/>
              </a:solidFill>
              <a:effectLst/>
              <a:latin typeface="+mn-lt"/>
              <a:ea typeface="+mn-ea"/>
              <a:cs typeface="+mn-cs"/>
            </a:rPr>
            <a:t>　国庫負担金の超過収入の影響</a:t>
          </a:r>
          <a:r>
            <a:rPr kumimoji="1" lang="ja-JP" altLang="ja-JP" sz="1100" b="0" i="0" baseline="0">
              <a:solidFill>
                <a:schemeClr val="dk1"/>
              </a:solidFill>
              <a:effectLst/>
              <a:latin typeface="+mn-lt"/>
              <a:ea typeface="+mn-ea"/>
              <a:cs typeface="+mn-cs"/>
            </a:rPr>
            <a:t>等により</a:t>
          </a:r>
          <a:r>
            <a:rPr kumimoji="1" lang="ja-JP" altLang="en-US" sz="1100" b="0" i="0" baseline="0">
              <a:solidFill>
                <a:schemeClr val="dk1"/>
              </a:solidFill>
              <a:effectLst/>
              <a:latin typeface="+mn-lt"/>
              <a:ea typeface="+mn-ea"/>
              <a:cs typeface="+mn-cs"/>
            </a:rPr>
            <a:t>前年度と比較して１．０ポイント低下し、</a:t>
          </a:r>
          <a:r>
            <a:rPr kumimoji="1" lang="ja-JP" altLang="ja-JP" sz="1100" b="0" i="0" baseline="0">
              <a:solidFill>
                <a:schemeClr val="dk1"/>
              </a:solidFill>
              <a:effectLst/>
              <a:latin typeface="+mn-lt"/>
              <a:ea typeface="+mn-ea"/>
              <a:cs typeface="+mn-cs"/>
            </a:rPr>
            <a:t>類似団体</a:t>
          </a:r>
          <a:r>
            <a:rPr kumimoji="1" lang="ja-JP" altLang="en-US" sz="1100" b="0" i="0" baseline="0">
              <a:solidFill>
                <a:schemeClr val="dk1"/>
              </a:solidFill>
              <a:effectLst/>
              <a:latin typeface="+mn-lt"/>
              <a:ea typeface="+mn-ea"/>
              <a:cs typeface="+mn-cs"/>
            </a:rPr>
            <a:t>平均と同水準と</a:t>
          </a:r>
          <a:r>
            <a:rPr kumimoji="1" lang="ja-JP" altLang="ja-JP" sz="1100" b="0" i="0" baseline="0">
              <a:solidFill>
                <a:schemeClr val="dk1"/>
              </a:solidFill>
              <a:effectLst/>
              <a:latin typeface="+mn-lt"/>
              <a:ea typeface="+mn-ea"/>
              <a:cs typeface="+mn-cs"/>
            </a:rPr>
            <a:t>なっている。</a:t>
          </a:r>
          <a:endParaRPr lang="ja-JP" altLang="ja-JP" sz="1400">
            <a:effectLst/>
          </a:endParaRPr>
        </a:p>
        <a:p>
          <a:pPr eaLnBrk="1" fontAlgn="auto" latinLnBrk="0" hangingPunct="1"/>
          <a:r>
            <a:rPr kumimoji="1" lang="ja-JP" altLang="ja-JP" sz="1100" b="0" i="0" baseline="0">
              <a:solidFill>
                <a:schemeClr val="dk1"/>
              </a:solidFill>
              <a:effectLst/>
              <a:latin typeface="+mn-lt"/>
              <a:ea typeface="+mn-ea"/>
              <a:cs typeface="+mn-cs"/>
            </a:rPr>
            <a:t>　今後</a:t>
          </a:r>
          <a:r>
            <a:rPr kumimoji="1" lang="ja-JP" altLang="en-US" sz="1100" b="0" i="0" baseline="0">
              <a:solidFill>
                <a:schemeClr val="dk1"/>
              </a:solidFill>
              <a:effectLst/>
              <a:latin typeface="+mn-lt"/>
              <a:ea typeface="+mn-ea"/>
              <a:cs typeface="+mn-cs"/>
            </a:rPr>
            <a:t>は</a:t>
          </a:r>
          <a:r>
            <a:rPr kumimoji="1" lang="ja-JP" altLang="ja-JP" sz="1100" b="0" i="0" baseline="0">
              <a:solidFill>
                <a:schemeClr val="dk1"/>
              </a:solidFill>
              <a:effectLst/>
              <a:latin typeface="+mn-lt"/>
              <a:ea typeface="+mn-ea"/>
              <a:cs typeface="+mn-cs"/>
            </a:rPr>
            <a:t>高齢化や子育て支援策の充実により扶助費の伸びが予想されることから、制度見直し等により財源の有効利用を図る。</a:t>
          </a:r>
          <a:endParaRPr lang="ja-JP" altLang="ja-JP" sz="1400">
            <a:effectLst/>
          </a:endParaRPr>
        </a:p>
      </xdr:txBody>
    </xdr:sp>
    <xdr:clientData/>
  </xdr:twoCellAnchor>
  <xdr:oneCellAnchor>
    <xdr:from>
      <xdr:col>3</xdr:col>
      <xdr:colOff>123825</xdr:colOff>
      <xdr:row>49</xdr:row>
      <xdr:rowOff>107950</xdr:rowOff>
    </xdr:from>
    <xdr:ext cx="298543" cy="225703"/>
    <xdr:sp macro="" textlink="">
      <xdr:nvSpPr>
        <xdr:cNvPr id="165" name="テキスト ボックス 164">
          <a:extLst>
            <a:ext uri="{FF2B5EF4-FFF2-40B4-BE49-F238E27FC236}">
              <a16:creationId xmlns:a16="http://schemas.microsoft.com/office/drawing/2014/main" id="{00000000-0008-0000-0400-0000A5000000}"/>
            </a:ext>
          </a:extLst>
        </xdr:cNvPr>
        <xdr:cNvSpPr txBox="1"/>
      </xdr:nvSpPr>
      <xdr:spPr>
        <a:xfrm>
          <a:off x="723900" y="8509000"/>
          <a:ext cx="298543"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161925</xdr:colOff>
      <xdr:row>64</xdr:row>
      <xdr:rowOff>12700</xdr:rowOff>
    </xdr:from>
    <xdr:to>
      <xdr:col>26</xdr:col>
      <xdr:colOff>184150</xdr:colOff>
      <xdr:row>64</xdr:row>
      <xdr:rowOff>12700</xdr:rowOff>
    </xdr:to>
    <xdr:cxnSp macro="">
      <xdr:nvCxnSpPr>
        <xdr:cNvPr id="166" name="直線コネクタ 165">
          <a:extLst>
            <a:ext uri="{FF2B5EF4-FFF2-40B4-BE49-F238E27FC236}">
              <a16:creationId xmlns:a16="http://schemas.microsoft.com/office/drawing/2014/main" id="{00000000-0008-0000-0400-0000A6000000}"/>
            </a:ext>
          </a:extLst>
        </xdr:cNvPr>
        <xdr:cNvCxnSpPr/>
      </xdr:nvCxnSpPr>
      <xdr:spPr>
        <a:xfrm>
          <a:off x="762000" y="109855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53975</xdr:colOff>
      <xdr:row>63</xdr:row>
      <xdr:rowOff>41927</xdr:rowOff>
    </xdr:from>
    <xdr:ext cx="508000" cy="259045"/>
    <xdr:sp macro="" textlink="">
      <xdr:nvSpPr>
        <xdr:cNvPr id="167" name="テキスト ボックス 166">
          <a:extLst>
            <a:ext uri="{FF2B5EF4-FFF2-40B4-BE49-F238E27FC236}">
              <a16:creationId xmlns:a16="http://schemas.microsoft.com/office/drawing/2014/main" id="{00000000-0008-0000-0400-0000A7000000}"/>
            </a:ext>
          </a:extLst>
        </xdr:cNvPr>
        <xdr:cNvSpPr txBox="1"/>
      </xdr:nvSpPr>
      <xdr:spPr>
        <a:xfrm>
          <a:off x="254000" y="10843277"/>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24.0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161925</xdr:colOff>
      <xdr:row>62</xdr:row>
      <xdr:rowOff>29028</xdr:rowOff>
    </xdr:from>
    <xdr:to>
      <xdr:col>26</xdr:col>
      <xdr:colOff>184150</xdr:colOff>
      <xdr:row>62</xdr:row>
      <xdr:rowOff>29028</xdr:rowOff>
    </xdr:to>
    <xdr:cxnSp macro="">
      <xdr:nvCxnSpPr>
        <xdr:cNvPr id="168" name="直線コネクタ 167">
          <a:extLst>
            <a:ext uri="{FF2B5EF4-FFF2-40B4-BE49-F238E27FC236}">
              <a16:creationId xmlns:a16="http://schemas.microsoft.com/office/drawing/2014/main" id="{00000000-0008-0000-0400-0000A8000000}"/>
            </a:ext>
          </a:extLst>
        </xdr:cNvPr>
        <xdr:cNvCxnSpPr/>
      </xdr:nvCxnSpPr>
      <xdr:spPr>
        <a:xfrm>
          <a:off x="762000" y="10658928"/>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53975</xdr:colOff>
      <xdr:row>61</xdr:row>
      <xdr:rowOff>58255</xdr:rowOff>
    </xdr:from>
    <xdr:ext cx="508000" cy="259045"/>
    <xdr:sp macro="" textlink="">
      <xdr:nvSpPr>
        <xdr:cNvPr id="169" name="テキスト ボックス 168">
          <a:extLst>
            <a:ext uri="{FF2B5EF4-FFF2-40B4-BE49-F238E27FC236}">
              <a16:creationId xmlns:a16="http://schemas.microsoft.com/office/drawing/2014/main" id="{00000000-0008-0000-0400-0000A9000000}"/>
            </a:ext>
          </a:extLst>
        </xdr:cNvPr>
        <xdr:cNvSpPr txBox="1"/>
      </xdr:nvSpPr>
      <xdr:spPr>
        <a:xfrm>
          <a:off x="254000" y="10516705"/>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21.0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161925</xdr:colOff>
      <xdr:row>60</xdr:row>
      <xdr:rowOff>45357</xdr:rowOff>
    </xdr:from>
    <xdr:to>
      <xdr:col>26</xdr:col>
      <xdr:colOff>184150</xdr:colOff>
      <xdr:row>60</xdr:row>
      <xdr:rowOff>45357</xdr:rowOff>
    </xdr:to>
    <xdr:cxnSp macro="">
      <xdr:nvCxnSpPr>
        <xdr:cNvPr id="170" name="直線コネクタ 169">
          <a:extLst>
            <a:ext uri="{FF2B5EF4-FFF2-40B4-BE49-F238E27FC236}">
              <a16:creationId xmlns:a16="http://schemas.microsoft.com/office/drawing/2014/main" id="{00000000-0008-0000-0400-0000AA000000}"/>
            </a:ext>
          </a:extLst>
        </xdr:cNvPr>
        <xdr:cNvCxnSpPr/>
      </xdr:nvCxnSpPr>
      <xdr:spPr>
        <a:xfrm>
          <a:off x="762000" y="10332357"/>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53975</xdr:colOff>
      <xdr:row>59</xdr:row>
      <xdr:rowOff>74584</xdr:rowOff>
    </xdr:from>
    <xdr:ext cx="508000" cy="259045"/>
    <xdr:sp macro="" textlink="">
      <xdr:nvSpPr>
        <xdr:cNvPr id="171" name="テキスト ボックス 170">
          <a:extLst>
            <a:ext uri="{FF2B5EF4-FFF2-40B4-BE49-F238E27FC236}">
              <a16:creationId xmlns:a16="http://schemas.microsoft.com/office/drawing/2014/main" id="{00000000-0008-0000-0400-0000AB000000}"/>
            </a:ext>
          </a:extLst>
        </xdr:cNvPr>
        <xdr:cNvSpPr txBox="1"/>
      </xdr:nvSpPr>
      <xdr:spPr>
        <a:xfrm>
          <a:off x="254000" y="10190134"/>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18.0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161925</xdr:colOff>
      <xdr:row>58</xdr:row>
      <xdr:rowOff>61685</xdr:rowOff>
    </xdr:from>
    <xdr:to>
      <xdr:col>26</xdr:col>
      <xdr:colOff>184150</xdr:colOff>
      <xdr:row>58</xdr:row>
      <xdr:rowOff>61685</xdr:rowOff>
    </xdr:to>
    <xdr:cxnSp macro="">
      <xdr:nvCxnSpPr>
        <xdr:cNvPr id="172" name="直線コネクタ 171">
          <a:extLst>
            <a:ext uri="{FF2B5EF4-FFF2-40B4-BE49-F238E27FC236}">
              <a16:creationId xmlns:a16="http://schemas.microsoft.com/office/drawing/2014/main" id="{00000000-0008-0000-0400-0000AC000000}"/>
            </a:ext>
          </a:extLst>
        </xdr:cNvPr>
        <xdr:cNvCxnSpPr/>
      </xdr:nvCxnSpPr>
      <xdr:spPr>
        <a:xfrm>
          <a:off x="762000" y="10005785"/>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53975</xdr:colOff>
      <xdr:row>57</xdr:row>
      <xdr:rowOff>90912</xdr:rowOff>
    </xdr:from>
    <xdr:ext cx="508000" cy="259045"/>
    <xdr:sp macro="" textlink="">
      <xdr:nvSpPr>
        <xdr:cNvPr id="173" name="テキスト ボックス 172">
          <a:extLst>
            <a:ext uri="{FF2B5EF4-FFF2-40B4-BE49-F238E27FC236}">
              <a16:creationId xmlns:a16="http://schemas.microsoft.com/office/drawing/2014/main" id="{00000000-0008-0000-0400-0000AD000000}"/>
            </a:ext>
          </a:extLst>
        </xdr:cNvPr>
        <xdr:cNvSpPr txBox="1"/>
      </xdr:nvSpPr>
      <xdr:spPr>
        <a:xfrm>
          <a:off x="254000" y="9863562"/>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15.0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161925</xdr:colOff>
      <xdr:row>56</xdr:row>
      <xdr:rowOff>78015</xdr:rowOff>
    </xdr:from>
    <xdr:to>
      <xdr:col>26</xdr:col>
      <xdr:colOff>184150</xdr:colOff>
      <xdr:row>56</xdr:row>
      <xdr:rowOff>78015</xdr:rowOff>
    </xdr:to>
    <xdr:cxnSp macro="">
      <xdr:nvCxnSpPr>
        <xdr:cNvPr id="174" name="直線コネクタ 173">
          <a:extLst>
            <a:ext uri="{FF2B5EF4-FFF2-40B4-BE49-F238E27FC236}">
              <a16:creationId xmlns:a16="http://schemas.microsoft.com/office/drawing/2014/main" id="{00000000-0008-0000-0400-0000AE000000}"/>
            </a:ext>
          </a:extLst>
        </xdr:cNvPr>
        <xdr:cNvCxnSpPr/>
      </xdr:nvCxnSpPr>
      <xdr:spPr>
        <a:xfrm>
          <a:off x="762000" y="9679215"/>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53975</xdr:colOff>
      <xdr:row>55</xdr:row>
      <xdr:rowOff>107242</xdr:rowOff>
    </xdr:from>
    <xdr:ext cx="508000" cy="259045"/>
    <xdr:sp macro="" textlink="">
      <xdr:nvSpPr>
        <xdr:cNvPr id="175" name="テキスト ボックス 174">
          <a:extLst>
            <a:ext uri="{FF2B5EF4-FFF2-40B4-BE49-F238E27FC236}">
              <a16:creationId xmlns:a16="http://schemas.microsoft.com/office/drawing/2014/main" id="{00000000-0008-0000-0400-0000AF000000}"/>
            </a:ext>
          </a:extLst>
        </xdr:cNvPr>
        <xdr:cNvSpPr txBox="1"/>
      </xdr:nvSpPr>
      <xdr:spPr>
        <a:xfrm>
          <a:off x="254000" y="9536992"/>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12.0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161925</xdr:colOff>
      <xdr:row>54</xdr:row>
      <xdr:rowOff>94343</xdr:rowOff>
    </xdr:from>
    <xdr:to>
      <xdr:col>26</xdr:col>
      <xdr:colOff>184150</xdr:colOff>
      <xdr:row>54</xdr:row>
      <xdr:rowOff>94343</xdr:rowOff>
    </xdr:to>
    <xdr:cxnSp macro="">
      <xdr:nvCxnSpPr>
        <xdr:cNvPr id="176" name="直線コネクタ 175">
          <a:extLst>
            <a:ext uri="{FF2B5EF4-FFF2-40B4-BE49-F238E27FC236}">
              <a16:creationId xmlns:a16="http://schemas.microsoft.com/office/drawing/2014/main" id="{00000000-0008-0000-0400-0000B0000000}"/>
            </a:ext>
          </a:extLst>
        </xdr:cNvPr>
        <xdr:cNvCxnSpPr/>
      </xdr:nvCxnSpPr>
      <xdr:spPr>
        <a:xfrm>
          <a:off x="762000" y="9352643"/>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53975</xdr:colOff>
      <xdr:row>53</xdr:row>
      <xdr:rowOff>123570</xdr:rowOff>
    </xdr:from>
    <xdr:ext cx="508000" cy="259045"/>
    <xdr:sp macro="" textlink="">
      <xdr:nvSpPr>
        <xdr:cNvPr id="177" name="テキスト ボックス 176">
          <a:extLst>
            <a:ext uri="{FF2B5EF4-FFF2-40B4-BE49-F238E27FC236}">
              <a16:creationId xmlns:a16="http://schemas.microsoft.com/office/drawing/2014/main" id="{00000000-0008-0000-0400-0000B1000000}"/>
            </a:ext>
          </a:extLst>
        </xdr:cNvPr>
        <xdr:cNvSpPr txBox="1"/>
      </xdr:nvSpPr>
      <xdr:spPr>
        <a:xfrm>
          <a:off x="254000" y="9210420"/>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9.0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161925</xdr:colOff>
      <xdr:row>52</xdr:row>
      <xdr:rowOff>110672</xdr:rowOff>
    </xdr:from>
    <xdr:to>
      <xdr:col>26</xdr:col>
      <xdr:colOff>184150</xdr:colOff>
      <xdr:row>52</xdr:row>
      <xdr:rowOff>110672</xdr:rowOff>
    </xdr:to>
    <xdr:cxnSp macro="">
      <xdr:nvCxnSpPr>
        <xdr:cNvPr id="178" name="直線コネクタ 177">
          <a:extLst>
            <a:ext uri="{FF2B5EF4-FFF2-40B4-BE49-F238E27FC236}">
              <a16:creationId xmlns:a16="http://schemas.microsoft.com/office/drawing/2014/main" id="{00000000-0008-0000-0400-0000B2000000}"/>
            </a:ext>
          </a:extLst>
        </xdr:cNvPr>
        <xdr:cNvCxnSpPr/>
      </xdr:nvCxnSpPr>
      <xdr:spPr>
        <a:xfrm>
          <a:off x="762000" y="9026072"/>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53975</xdr:colOff>
      <xdr:row>51</xdr:row>
      <xdr:rowOff>139899</xdr:rowOff>
    </xdr:from>
    <xdr:ext cx="508000" cy="259045"/>
    <xdr:sp macro="" textlink="">
      <xdr:nvSpPr>
        <xdr:cNvPr id="179" name="テキスト ボックス 178">
          <a:extLst>
            <a:ext uri="{FF2B5EF4-FFF2-40B4-BE49-F238E27FC236}">
              <a16:creationId xmlns:a16="http://schemas.microsoft.com/office/drawing/2014/main" id="{00000000-0008-0000-0400-0000B3000000}"/>
            </a:ext>
          </a:extLst>
        </xdr:cNvPr>
        <xdr:cNvSpPr txBox="1"/>
      </xdr:nvSpPr>
      <xdr:spPr>
        <a:xfrm>
          <a:off x="254000" y="8883849"/>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6.0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161925</xdr:colOff>
      <xdr:row>50</xdr:row>
      <xdr:rowOff>127000</xdr:rowOff>
    </xdr:from>
    <xdr:to>
      <xdr:col>26</xdr:col>
      <xdr:colOff>184150</xdr:colOff>
      <xdr:row>50</xdr:row>
      <xdr:rowOff>127000</xdr:rowOff>
    </xdr:to>
    <xdr:cxnSp macro="">
      <xdr:nvCxnSpPr>
        <xdr:cNvPr id="180" name="直線コネクタ 179">
          <a:extLst>
            <a:ext uri="{FF2B5EF4-FFF2-40B4-BE49-F238E27FC236}">
              <a16:creationId xmlns:a16="http://schemas.microsoft.com/office/drawing/2014/main" id="{00000000-0008-0000-0400-0000B4000000}"/>
            </a:ext>
          </a:extLst>
        </xdr:cNvPr>
        <xdr:cNvCxnSpPr/>
      </xdr:nvCxnSpPr>
      <xdr:spPr>
        <a:xfrm>
          <a:off x="762000" y="86995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53975</xdr:colOff>
      <xdr:row>49</xdr:row>
      <xdr:rowOff>156227</xdr:rowOff>
    </xdr:from>
    <xdr:ext cx="508000" cy="259045"/>
    <xdr:sp macro="" textlink="">
      <xdr:nvSpPr>
        <xdr:cNvPr id="181" name="テキスト ボックス 180">
          <a:extLst>
            <a:ext uri="{FF2B5EF4-FFF2-40B4-BE49-F238E27FC236}">
              <a16:creationId xmlns:a16="http://schemas.microsoft.com/office/drawing/2014/main" id="{00000000-0008-0000-0400-0000B5000000}"/>
            </a:ext>
          </a:extLst>
        </xdr:cNvPr>
        <xdr:cNvSpPr txBox="1"/>
      </xdr:nvSpPr>
      <xdr:spPr>
        <a:xfrm>
          <a:off x="254000" y="8557277"/>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3.0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161925</xdr:colOff>
      <xdr:row>50</xdr:row>
      <xdr:rowOff>127000</xdr:rowOff>
    </xdr:from>
    <xdr:to>
      <xdr:col>26</xdr:col>
      <xdr:colOff>184150</xdr:colOff>
      <xdr:row>64</xdr:row>
      <xdr:rowOff>12700</xdr:rowOff>
    </xdr:to>
    <xdr:sp macro="" textlink="">
      <xdr:nvSpPr>
        <xdr:cNvPr id="182" name="扶助費グラフ枠">
          <a:extLst>
            <a:ext uri="{FF2B5EF4-FFF2-40B4-BE49-F238E27FC236}">
              <a16:creationId xmlns:a16="http://schemas.microsoft.com/office/drawing/2014/main" id="{00000000-0008-0000-0400-0000B6000000}"/>
            </a:ext>
          </a:extLst>
        </xdr:cNvPr>
        <xdr:cNvSpPr/>
      </xdr:nvSpPr>
      <xdr:spPr>
        <a:xfrm>
          <a:off x="762000" y="8699500"/>
          <a:ext cx="46228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24</xdr:col>
      <xdr:colOff>25400</xdr:colOff>
      <xdr:row>53</xdr:row>
      <xdr:rowOff>58965</xdr:rowOff>
    </xdr:from>
    <xdr:to>
      <xdr:col>24</xdr:col>
      <xdr:colOff>25400</xdr:colOff>
      <xdr:row>61</xdr:row>
      <xdr:rowOff>167822</xdr:rowOff>
    </xdr:to>
    <xdr:cxnSp macro="">
      <xdr:nvCxnSpPr>
        <xdr:cNvPr id="183" name="直線コネクタ 182">
          <a:extLst>
            <a:ext uri="{FF2B5EF4-FFF2-40B4-BE49-F238E27FC236}">
              <a16:creationId xmlns:a16="http://schemas.microsoft.com/office/drawing/2014/main" id="{00000000-0008-0000-0400-0000B7000000}"/>
            </a:ext>
          </a:extLst>
        </xdr:cNvPr>
        <xdr:cNvCxnSpPr/>
      </xdr:nvCxnSpPr>
      <xdr:spPr>
        <a:xfrm flipV="1">
          <a:off x="4826000" y="9145815"/>
          <a:ext cx="0" cy="1480457"/>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114300</xdr:colOff>
      <xdr:row>61</xdr:row>
      <xdr:rowOff>139899</xdr:rowOff>
    </xdr:from>
    <xdr:ext cx="762000" cy="259045"/>
    <xdr:sp macro="" textlink="">
      <xdr:nvSpPr>
        <xdr:cNvPr id="184" name="扶助費最小値テキスト">
          <a:extLst>
            <a:ext uri="{FF2B5EF4-FFF2-40B4-BE49-F238E27FC236}">
              <a16:creationId xmlns:a16="http://schemas.microsoft.com/office/drawing/2014/main" id="{00000000-0008-0000-0400-0000B8000000}"/>
            </a:ext>
          </a:extLst>
        </xdr:cNvPr>
        <xdr:cNvSpPr txBox="1"/>
      </xdr:nvSpPr>
      <xdr:spPr>
        <a:xfrm>
          <a:off x="4914900" y="10598349"/>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20.7</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23</xdr:col>
      <xdr:colOff>136525</xdr:colOff>
      <xdr:row>61</xdr:row>
      <xdr:rowOff>167822</xdr:rowOff>
    </xdr:from>
    <xdr:to>
      <xdr:col>24</xdr:col>
      <xdr:colOff>114300</xdr:colOff>
      <xdr:row>61</xdr:row>
      <xdr:rowOff>167822</xdr:rowOff>
    </xdr:to>
    <xdr:cxnSp macro="">
      <xdr:nvCxnSpPr>
        <xdr:cNvPr id="185" name="直線コネクタ 184">
          <a:extLst>
            <a:ext uri="{FF2B5EF4-FFF2-40B4-BE49-F238E27FC236}">
              <a16:creationId xmlns:a16="http://schemas.microsoft.com/office/drawing/2014/main" id="{00000000-0008-0000-0400-0000B9000000}"/>
            </a:ext>
          </a:extLst>
        </xdr:cNvPr>
        <xdr:cNvCxnSpPr/>
      </xdr:nvCxnSpPr>
      <xdr:spPr>
        <a:xfrm>
          <a:off x="4737100" y="10626272"/>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114300</xdr:colOff>
      <xdr:row>51</xdr:row>
      <xdr:rowOff>145342</xdr:rowOff>
    </xdr:from>
    <xdr:ext cx="762000" cy="259045"/>
    <xdr:sp macro="" textlink="">
      <xdr:nvSpPr>
        <xdr:cNvPr id="186" name="扶助費最大値テキスト">
          <a:extLst>
            <a:ext uri="{FF2B5EF4-FFF2-40B4-BE49-F238E27FC236}">
              <a16:creationId xmlns:a16="http://schemas.microsoft.com/office/drawing/2014/main" id="{00000000-0008-0000-0400-0000BA000000}"/>
            </a:ext>
          </a:extLst>
        </xdr:cNvPr>
        <xdr:cNvSpPr txBox="1"/>
      </xdr:nvSpPr>
      <xdr:spPr>
        <a:xfrm>
          <a:off x="4914900" y="8889292"/>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7.1</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23</xdr:col>
      <xdr:colOff>136525</xdr:colOff>
      <xdr:row>53</xdr:row>
      <xdr:rowOff>58965</xdr:rowOff>
    </xdr:from>
    <xdr:to>
      <xdr:col>24</xdr:col>
      <xdr:colOff>114300</xdr:colOff>
      <xdr:row>53</xdr:row>
      <xdr:rowOff>58965</xdr:rowOff>
    </xdr:to>
    <xdr:cxnSp macro="">
      <xdr:nvCxnSpPr>
        <xdr:cNvPr id="187" name="直線コネクタ 186">
          <a:extLst>
            <a:ext uri="{FF2B5EF4-FFF2-40B4-BE49-F238E27FC236}">
              <a16:creationId xmlns:a16="http://schemas.microsoft.com/office/drawing/2014/main" id="{00000000-0008-0000-0400-0000BB000000}"/>
            </a:ext>
          </a:extLst>
        </xdr:cNvPr>
        <xdr:cNvCxnSpPr/>
      </xdr:nvCxnSpPr>
      <xdr:spPr>
        <a:xfrm>
          <a:off x="4737100" y="9145815"/>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19</xdr:col>
      <xdr:colOff>187325</xdr:colOff>
      <xdr:row>56</xdr:row>
      <xdr:rowOff>121557</xdr:rowOff>
    </xdr:from>
    <xdr:to>
      <xdr:col>24</xdr:col>
      <xdr:colOff>25400</xdr:colOff>
      <xdr:row>57</xdr:row>
      <xdr:rowOff>58965</xdr:rowOff>
    </xdr:to>
    <xdr:cxnSp macro="">
      <xdr:nvCxnSpPr>
        <xdr:cNvPr id="188" name="直線コネクタ 187">
          <a:extLst>
            <a:ext uri="{FF2B5EF4-FFF2-40B4-BE49-F238E27FC236}">
              <a16:creationId xmlns:a16="http://schemas.microsoft.com/office/drawing/2014/main" id="{00000000-0008-0000-0400-0000BC000000}"/>
            </a:ext>
          </a:extLst>
        </xdr:cNvPr>
        <xdr:cNvCxnSpPr/>
      </xdr:nvCxnSpPr>
      <xdr:spPr>
        <a:xfrm flipV="1">
          <a:off x="3987800" y="9722757"/>
          <a:ext cx="838200" cy="108858"/>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114300</xdr:colOff>
      <xdr:row>55</xdr:row>
      <xdr:rowOff>87284</xdr:rowOff>
    </xdr:from>
    <xdr:ext cx="762000" cy="259045"/>
    <xdr:sp macro="" textlink="">
      <xdr:nvSpPr>
        <xdr:cNvPr id="189" name="扶助費平均値テキスト">
          <a:extLst>
            <a:ext uri="{FF2B5EF4-FFF2-40B4-BE49-F238E27FC236}">
              <a16:creationId xmlns:a16="http://schemas.microsoft.com/office/drawing/2014/main" id="{00000000-0008-0000-0400-0000BD000000}"/>
            </a:ext>
          </a:extLst>
        </xdr:cNvPr>
        <xdr:cNvSpPr txBox="1"/>
      </xdr:nvSpPr>
      <xdr:spPr>
        <a:xfrm>
          <a:off x="4914900" y="9517034"/>
          <a:ext cx="762000"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12.4</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23</xdr:col>
      <xdr:colOff>174625</xdr:colOff>
      <xdr:row>56</xdr:row>
      <xdr:rowOff>70757</xdr:rowOff>
    </xdr:from>
    <xdr:to>
      <xdr:col>24</xdr:col>
      <xdr:colOff>76200</xdr:colOff>
      <xdr:row>57</xdr:row>
      <xdr:rowOff>907</xdr:rowOff>
    </xdr:to>
    <xdr:sp macro="" textlink="">
      <xdr:nvSpPr>
        <xdr:cNvPr id="190" name="フローチャート: 判断 189">
          <a:extLst>
            <a:ext uri="{FF2B5EF4-FFF2-40B4-BE49-F238E27FC236}">
              <a16:creationId xmlns:a16="http://schemas.microsoft.com/office/drawing/2014/main" id="{00000000-0008-0000-0400-0000BE000000}"/>
            </a:ext>
          </a:extLst>
        </xdr:cNvPr>
        <xdr:cNvSpPr/>
      </xdr:nvSpPr>
      <xdr:spPr>
        <a:xfrm>
          <a:off x="4775200" y="9671957"/>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15</xdr:col>
      <xdr:colOff>98425</xdr:colOff>
      <xdr:row>57</xdr:row>
      <xdr:rowOff>58965</xdr:rowOff>
    </xdr:from>
    <xdr:to>
      <xdr:col>19</xdr:col>
      <xdr:colOff>187325</xdr:colOff>
      <xdr:row>57</xdr:row>
      <xdr:rowOff>102507</xdr:rowOff>
    </xdr:to>
    <xdr:cxnSp macro="">
      <xdr:nvCxnSpPr>
        <xdr:cNvPr id="191" name="直線コネクタ 190">
          <a:extLst>
            <a:ext uri="{FF2B5EF4-FFF2-40B4-BE49-F238E27FC236}">
              <a16:creationId xmlns:a16="http://schemas.microsoft.com/office/drawing/2014/main" id="{00000000-0008-0000-0400-0000BF000000}"/>
            </a:ext>
          </a:extLst>
        </xdr:cNvPr>
        <xdr:cNvCxnSpPr/>
      </xdr:nvCxnSpPr>
      <xdr:spPr>
        <a:xfrm flipV="1">
          <a:off x="3098800" y="9831615"/>
          <a:ext cx="889000" cy="43542"/>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19</xdr:col>
      <xdr:colOff>136525</xdr:colOff>
      <xdr:row>56</xdr:row>
      <xdr:rowOff>81643</xdr:rowOff>
    </xdr:from>
    <xdr:to>
      <xdr:col>20</xdr:col>
      <xdr:colOff>38100</xdr:colOff>
      <xdr:row>57</xdr:row>
      <xdr:rowOff>11793</xdr:rowOff>
    </xdr:to>
    <xdr:sp macro="" textlink="">
      <xdr:nvSpPr>
        <xdr:cNvPr id="192" name="フローチャート: 判断 191">
          <a:extLst>
            <a:ext uri="{FF2B5EF4-FFF2-40B4-BE49-F238E27FC236}">
              <a16:creationId xmlns:a16="http://schemas.microsoft.com/office/drawing/2014/main" id="{00000000-0008-0000-0400-0000C0000000}"/>
            </a:ext>
          </a:extLst>
        </xdr:cNvPr>
        <xdr:cNvSpPr/>
      </xdr:nvSpPr>
      <xdr:spPr>
        <a:xfrm>
          <a:off x="3937000" y="9682843"/>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18</xdr:col>
      <xdr:colOff>6350</xdr:colOff>
      <xdr:row>55</xdr:row>
      <xdr:rowOff>21970</xdr:rowOff>
    </xdr:from>
    <xdr:ext cx="736600" cy="259045"/>
    <xdr:sp macro="" textlink="">
      <xdr:nvSpPr>
        <xdr:cNvPr id="193" name="テキスト ボックス 192">
          <a:extLst>
            <a:ext uri="{FF2B5EF4-FFF2-40B4-BE49-F238E27FC236}">
              <a16:creationId xmlns:a16="http://schemas.microsoft.com/office/drawing/2014/main" id="{00000000-0008-0000-0400-0000C1000000}"/>
            </a:ext>
          </a:extLst>
        </xdr:cNvPr>
        <xdr:cNvSpPr txBox="1"/>
      </xdr:nvSpPr>
      <xdr:spPr>
        <a:xfrm>
          <a:off x="3606800" y="9451720"/>
          <a:ext cx="7366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12.5</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11</xdr:col>
      <xdr:colOff>9525</xdr:colOff>
      <xdr:row>56</xdr:row>
      <xdr:rowOff>165100</xdr:rowOff>
    </xdr:from>
    <xdr:to>
      <xdr:col>15</xdr:col>
      <xdr:colOff>98425</xdr:colOff>
      <xdr:row>57</xdr:row>
      <xdr:rowOff>102507</xdr:rowOff>
    </xdr:to>
    <xdr:cxnSp macro="">
      <xdr:nvCxnSpPr>
        <xdr:cNvPr id="194" name="直線コネクタ 193">
          <a:extLst>
            <a:ext uri="{FF2B5EF4-FFF2-40B4-BE49-F238E27FC236}">
              <a16:creationId xmlns:a16="http://schemas.microsoft.com/office/drawing/2014/main" id="{00000000-0008-0000-0400-0000C2000000}"/>
            </a:ext>
          </a:extLst>
        </xdr:cNvPr>
        <xdr:cNvCxnSpPr/>
      </xdr:nvCxnSpPr>
      <xdr:spPr>
        <a:xfrm>
          <a:off x="2209800" y="9766300"/>
          <a:ext cx="889000" cy="108857"/>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15</xdr:col>
      <xdr:colOff>47625</xdr:colOff>
      <xdr:row>56</xdr:row>
      <xdr:rowOff>27215</xdr:rowOff>
    </xdr:from>
    <xdr:to>
      <xdr:col>15</xdr:col>
      <xdr:colOff>149225</xdr:colOff>
      <xdr:row>56</xdr:row>
      <xdr:rowOff>128815</xdr:rowOff>
    </xdr:to>
    <xdr:sp macro="" textlink="">
      <xdr:nvSpPr>
        <xdr:cNvPr id="195" name="フローチャート: 判断 194">
          <a:extLst>
            <a:ext uri="{FF2B5EF4-FFF2-40B4-BE49-F238E27FC236}">
              <a16:creationId xmlns:a16="http://schemas.microsoft.com/office/drawing/2014/main" id="{00000000-0008-0000-0400-0000C3000000}"/>
            </a:ext>
          </a:extLst>
        </xdr:cNvPr>
        <xdr:cNvSpPr/>
      </xdr:nvSpPr>
      <xdr:spPr>
        <a:xfrm>
          <a:off x="3048000" y="9628415"/>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13</xdr:col>
      <xdr:colOff>117475</xdr:colOff>
      <xdr:row>54</xdr:row>
      <xdr:rowOff>138992</xdr:rowOff>
    </xdr:from>
    <xdr:ext cx="762000" cy="259045"/>
    <xdr:sp macro="" textlink="">
      <xdr:nvSpPr>
        <xdr:cNvPr id="196" name="テキスト ボックス 195">
          <a:extLst>
            <a:ext uri="{FF2B5EF4-FFF2-40B4-BE49-F238E27FC236}">
              <a16:creationId xmlns:a16="http://schemas.microsoft.com/office/drawing/2014/main" id="{00000000-0008-0000-0400-0000C4000000}"/>
            </a:ext>
          </a:extLst>
        </xdr:cNvPr>
        <xdr:cNvSpPr txBox="1"/>
      </xdr:nvSpPr>
      <xdr:spPr>
        <a:xfrm>
          <a:off x="2717800" y="9397292"/>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12.0</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xdr:col>
      <xdr:colOff>120650</xdr:colOff>
      <xdr:row>56</xdr:row>
      <xdr:rowOff>165100</xdr:rowOff>
    </xdr:from>
    <xdr:to>
      <xdr:col>11</xdr:col>
      <xdr:colOff>9525</xdr:colOff>
      <xdr:row>56</xdr:row>
      <xdr:rowOff>165100</xdr:rowOff>
    </xdr:to>
    <xdr:cxnSp macro="">
      <xdr:nvCxnSpPr>
        <xdr:cNvPr id="197" name="直線コネクタ 196">
          <a:extLst>
            <a:ext uri="{FF2B5EF4-FFF2-40B4-BE49-F238E27FC236}">
              <a16:creationId xmlns:a16="http://schemas.microsoft.com/office/drawing/2014/main" id="{00000000-0008-0000-0400-0000C5000000}"/>
            </a:ext>
          </a:extLst>
        </xdr:cNvPr>
        <xdr:cNvCxnSpPr/>
      </xdr:nvCxnSpPr>
      <xdr:spPr>
        <a:xfrm>
          <a:off x="1320800" y="9766300"/>
          <a:ext cx="889000" cy="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10</xdr:col>
      <xdr:colOff>158750</xdr:colOff>
      <xdr:row>56</xdr:row>
      <xdr:rowOff>5443</xdr:rowOff>
    </xdr:from>
    <xdr:to>
      <xdr:col>11</xdr:col>
      <xdr:colOff>60325</xdr:colOff>
      <xdr:row>56</xdr:row>
      <xdr:rowOff>107043</xdr:rowOff>
    </xdr:to>
    <xdr:sp macro="" textlink="">
      <xdr:nvSpPr>
        <xdr:cNvPr id="198" name="フローチャート: 判断 197">
          <a:extLst>
            <a:ext uri="{FF2B5EF4-FFF2-40B4-BE49-F238E27FC236}">
              <a16:creationId xmlns:a16="http://schemas.microsoft.com/office/drawing/2014/main" id="{00000000-0008-0000-0400-0000C6000000}"/>
            </a:ext>
          </a:extLst>
        </xdr:cNvPr>
        <xdr:cNvSpPr/>
      </xdr:nvSpPr>
      <xdr:spPr>
        <a:xfrm>
          <a:off x="2159000" y="9606643"/>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xdr:col>
      <xdr:colOff>28575</xdr:colOff>
      <xdr:row>54</xdr:row>
      <xdr:rowOff>117220</xdr:rowOff>
    </xdr:from>
    <xdr:ext cx="762000" cy="259045"/>
    <xdr:sp macro="" textlink="">
      <xdr:nvSpPr>
        <xdr:cNvPr id="199" name="テキスト ボックス 198">
          <a:extLst>
            <a:ext uri="{FF2B5EF4-FFF2-40B4-BE49-F238E27FC236}">
              <a16:creationId xmlns:a16="http://schemas.microsoft.com/office/drawing/2014/main" id="{00000000-0008-0000-0400-0000C7000000}"/>
            </a:ext>
          </a:extLst>
        </xdr:cNvPr>
        <xdr:cNvSpPr txBox="1"/>
      </xdr:nvSpPr>
      <xdr:spPr>
        <a:xfrm>
          <a:off x="1828800" y="9375520"/>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11.8</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xdr:col>
      <xdr:colOff>69850</xdr:colOff>
      <xdr:row>54</xdr:row>
      <xdr:rowOff>163285</xdr:rowOff>
    </xdr:from>
    <xdr:to>
      <xdr:col>6</xdr:col>
      <xdr:colOff>171450</xdr:colOff>
      <xdr:row>55</xdr:row>
      <xdr:rowOff>93435</xdr:rowOff>
    </xdr:to>
    <xdr:sp macro="" textlink="">
      <xdr:nvSpPr>
        <xdr:cNvPr id="200" name="フローチャート: 判断 199">
          <a:extLst>
            <a:ext uri="{FF2B5EF4-FFF2-40B4-BE49-F238E27FC236}">
              <a16:creationId xmlns:a16="http://schemas.microsoft.com/office/drawing/2014/main" id="{00000000-0008-0000-0400-0000C8000000}"/>
            </a:ext>
          </a:extLst>
        </xdr:cNvPr>
        <xdr:cNvSpPr/>
      </xdr:nvSpPr>
      <xdr:spPr>
        <a:xfrm>
          <a:off x="1270000" y="9421585"/>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xdr:col>
      <xdr:colOff>139700</xdr:colOff>
      <xdr:row>53</xdr:row>
      <xdr:rowOff>103612</xdr:rowOff>
    </xdr:from>
    <xdr:ext cx="762000" cy="259045"/>
    <xdr:sp macro="" textlink="">
      <xdr:nvSpPr>
        <xdr:cNvPr id="201" name="テキスト ボックス 200">
          <a:extLst>
            <a:ext uri="{FF2B5EF4-FFF2-40B4-BE49-F238E27FC236}">
              <a16:creationId xmlns:a16="http://schemas.microsoft.com/office/drawing/2014/main" id="{00000000-0008-0000-0400-0000C9000000}"/>
            </a:ext>
          </a:extLst>
        </xdr:cNvPr>
        <xdr:cNvSpPr txBox="1"/>
      </xdr:nvSpPr>
      <xdr:spPr>
        <a:xfrm>
          <a:off x="939800" y="9190462"/>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10.1</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23</xdr:col>
      <xdr:colOff>9525</xdr:colOff>
      <xdr:row>64</xdr:row>
      <xdr:rowOff>10177</xdr:rowOff>
    </xdr:from>
    <xdr:ext cx="762000" cy="259045"/>
    <xdr:sp macro="" textlink="">
      <xdr:nvSpPr>
        <xdr:cNvPr id="202" name="テキスト ボックス 201">
          <a:extLst>
            <a:ext uri="{FF2B5EF4-FFF2-40B4-BE49-F238E27FC236}">
              <a16:creationId xmlns:a16="http://schemas.microsoft.com/office/drawing/2014/main" id="{00000000-0008-0000-0400-0000CA000000}"/>
            </a:ext>
          </a:extLst>
        </xdr:cNvPr>
        <xdr:cNvSpPr txBox="1"/>
      </xdr:nvSpPr>
      <xdr:spPr>
        <a:xfrm>
          <a:off x="4610100" y="10982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H30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18</xdr:col>
      <xdr:colOff>171450</xdr:colOff>
      <xdr:row>64</xdr:row>
      <xdr:rowOff>10177</xdr:rowOff>
    </xdr:from>
    <xdr:ext cx="762000" cy="259045"/>
    <xdr:sp macro="" textlink="">
      <xdr:nvSpPr>
        <xdr:cNvPr id="203" name="テキスト ボックス 202">
          <a:extLst>
            <a:ext uri="{FF2B5EF4-FFF2-40B4-BE49-F238E27FC236}">
              <a16:creationId xmlns:a16="http://schemas.microsoft.com/office/drawing/2014/main" id="{00000000-0008-0000-0400-0000CB000000}"/>
            </a:ext>
          </a:extLst>
        </xdr:cNvPr>
        <xdr:cNvSpPr txBox="1"/>
      </xdr:nvSpPr>
      <xdr:spPr>
        <a:xfrm>
          <a:off x="3771900" y="10982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H29</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14</xdr:col>
      <xdr:colOff>82550</xdr:colOff>
      <xdr:row>64</xdr:row>
      <xdr:rowOff>10177</xdr:rowOff>
    </xdr:from>
    <xdr:ext cx="762000" cy="259045"/>
    <xdr:sp macro="" textlink="">
      <xdr:nvSpPr>
        <xdr:cNvPr id="204" name="テキスト ボックス 203">
          <a:extLst>
            <a:ext uri="{FF2B5EF4-FFF2-40B4-BE49-F238E27FC236}">
              <a16:creationId xmlns:a16="http://schemas.microsoft.com/office/drawing/2014/main" id="{00000000-0008-0000-0400-0000CC000000}"/>
            </a:ext>
          </a:extLst>
        </xdr:cNvPr>
        <xdr:cNvSpPr txBox="1"/>
      </xdr:nvSpPr>
      <xdr:spPr>
        <a:xfrm>
          <a:off x="2882900" y="10982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H28</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9</xdr:col>
      <xdr:colOff>193675</xdr:colOff>
      <xdr:row>64</xdr:row>
      <xdr:rowOff>10177</xdr:rowOff>
    </xdr:from>
    <xdr:ext cx="762000" cy="259045"/>
    <xdr:sp macro="" textlink="">
      <xdr:nvSpPr>
        <xdr:cNvPr id="205" name="テキスト ボックス 204">
          <a:extLst>
            <a:ext uri="{FF2B5EF4-FFF2-40B4-BE49-F238E27FC236}">
              <a16:creationId xmlns:a16="http://schemas.microsoft.com/office/drawing/2014/main" id="{00000000-0008-0000-0400-0000CD000000}"/>
            </a:ext>
          </a:extLst>
        </xdr:cNvPr>
        <xdr:cNvSpPr txBox="1"/>
      </xdr:nvSpPr>
      <xdr:spPr>
        <a:xfrm>
          <a:off x="1993900" y="10982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H27</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5</xdr:col>
      <xdr:colOff>104775</xdr:colOff>
      <xdr:row>64</xdr:row>
      <xdr:rowOff>10177</xdr:rowOff>
    </xdr:from>
    <xdr:ext cx="762000" cy="259045"/>
    <xdr:sp macro="" textlink="">
      <xdr:nvSpPr>
        <xdr:cNvPr id="206" name="テキスト ボックス 205">
          <a:extLst>
            <a:ext uri="{FF2B5EF4-FFF2-40B4-BE49-F238E27FC236}">
              <a16:creationId xmlns:a16="http://schemas.microsoft.com/office/drawing/2014/main" id="{00000000-0008-0000-0400-0000CE000000}"/>
            </a:ext>
          </a:extLst>
        </xdr:cNvPr>
        <xdr:cNvSpPr txBox="1"/>
      </xdr:nvSpPr>
      <xdr:spPr>
        <a:xfrm>
          <a:off x="1104900" y="10982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H26</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23</xdr:col>
      <xdr:colOff>174625</xdr:colOff>
      <xdr:row>56</xdr:row>
      <xdr:rowOff>70757</xdr:rowOff>
    </xdr:from>
    <xdr:to>
      <xdr:col>24</xdr:col>
      <xdr:colOff>76200</xdr:colOff>
      <xdr:row>57</xdr:row>
      <xdr:rowOff>907</xdr:rowOff>
    </xdr:to>
    <xdr:sp macro="" textlink="">
      <xdr:nvSpPr>
        <xdr:cNvPr id="207" name="楕円 206">
          <a:extLst>
            <a:ext uri="{FF2B5EF4-FFF2-40B4-BE49-F238E27FC236}">
              <a16:creationId xmlns:a16="http://schemas.microsoft.com/office/drawing/2014/main" id="{00000000-0008-0000-0400-0000CF000000}"/>
            </a:ext>
          </a:extLst>
        </xdr:cNvPr>
        <xdr:cNvSpPr/>
      </xdr:nvSpPr>
      <xdr:spPr>
        <a:xfrm>
          <a:off x="4775200" y="9671957"/>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24</xdr:col>
      <xdr:colOff>114300</xdr:colOff>
      <xdr:row>56</xdr:row>
      <xdr:rowOff>42834</xdr:rowOff>
    </xdr:from>
    <xdr:ext cx="762000" cy="259045"/>
    <xdr:sp macro="" textlink="">
      <xdr:nvSpPr>
        <xdr:cNvPr id="208" name="扶助費該当値テキスト">
          <a:extLst>
            <a:ext uri="{FF2B5EF4-FFF2-40B4-BE49-F238E27FC236}">
              <a16:creationId xmlns:a16="http://schemas.microsoft.com/office/drawing/2014/main" id="{00000000-0008-0000-0400-0000D0000000}"/>
            </a:ext>
          </a:extLst>
        </xdr:cNvPr>
        <xdr:cNvSpPr txBox="1"/>
      </xdr:nvSpPr>
      <xdr:spPr>
        <a:xfrm>
          <a:off x="4914900" y="9644034"/>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12.4</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19</xdr:col>
      <xdr:colOff>136525</xdr:colOff>
      <xdr:row>57</xdr:row>
      <xdr:rowOff>8165</xdr:rowOff>
    </xdr:from>
    <xdr:to>
      <xdr:col>20</xdr:col>
      <xdr:colOff>38100</xdr:colOff>
      <xdr:row>57</xdr:row>
      <xdr:rowOff>109765</xdr:rowOff>
    </xdr:to>
    <xdr:sp macro="" textlink="">
      <xdr:nvSpPr>
        <xdr:cNvPr id="209" name="楕円 208">
          <a:extLst>
            <a:ext uri="{FF2B5EF4-FFF2-40B4-BE49-F238E27FC236}">
              <a16:creationId xmlns:a16="http://schemas.microsoft.com/office/drawing/2014/main" id="{00000000-0008-0000-0400-0000D1000000}"/>
            </a:ext>
          </a:extLst>
        </xdr:cNvPr>
        <xdr:cNvSpPr/>
      </xdr:nvSpPr>
      <xdr:spPr>
        <a:xfrm>
          <a:off x="3937000" y="9780815"/>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18</xdr:col>
      <xdr:colOff>6350</xdr:colOff>
      <xdr:row>57</xdr:row>
      <xdr:rowOff>94542</xdr:rowOff>
    </xdr:from>
    <xdr:ext cx="736600" cy="259045"/>
    <xdr:sp macro="" textlink="">
      <xdr:nvSpPr>
        <xdr:cNvPr id="210" name="テキスト ボックス 209">
          <a:extLst>
            <a:ext uri="{FF2B5EF4-FFF2-40B4-BE49-F238E27FC236}">
              <a16:creationId xmlns:a16="http://schemas.microsoft.com/office/drawing/2014/main" id="{00000000-0008-0000-0400-0000D2000000}"/>
            </a:ext>
          </a:extLst>
        </xdr:cNvPr>
        <xdr:cNvSpPr txBox="1"/>
      </xdr:nvSpPr>
      <xdr:spPr>
        <a:xfrm>
          <a:off x="3606800" y="9867192"/>
          <a:ext cx="7366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13.4</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15</xdr:col>
      <xdr:colOff>47625</xdr:colOff>
      <xdr:row>57</xdr:row>
      <xdr:rowOff>51707</xdr:rowOff>
    </xdr:from>
    <xdr:to>
      <xdr:col>15</xdr:col>
      <xdr:colOff>149225</xdr:colOff>
      <xdr:row>57</xdr:row>
      <xdr:rowOff>153307</xdr:rowOff>
    </xdr:to>
    <xdr:sp macro="" textlink="">
      <xdr:nvSpPr>
        <xdr:cNvPr id="211" name="楕円 210">
          <a:extLst>
            <a:ext uri="{FF2B5EF4-FFF2-40B4-BE49-F238E27FC236}">
              <a16:creationId xmlns:a16="http://schemas.microsoft.com/office/drawing/2014/main" id="{00000000-0008-0000-0400-0000D3000000}"/>
            </a:ext>
          </a:extLst>
        </xdr:cNvPr>
        <xdr:cNvSpPr/>
      </xdr:nvSpPr>
      <xdr:spPr>
        <a:xfrm>
          <a:off x="3048000" y="9824357"/>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13</xdr:col>
      <xdr:colOff>117475</xdr:colOff>
      <xdr:row>57</xdr:row>
      <xdr:rowOff>138084</xdr:rowOff>
    </xdr:from>
    <xdr:ext cx="762000" cy="259045"/>
    <xdr:sp macro="" textlink="">
      <xdr:nvSpPr>
        <xdr:cNvPr id="212" name="テキスト ボックス 211">
          <a:extLst>
            <a:ext uri="{FF2B5EF4-FFF2-40B4-BE49-F238E27FC236}">
              <a16:creationId xmlns:a16="http://schemas.microsoft.com/office/drawing/2014/main" id="{00000000-0008-0000-0400-0000D4000000}"/>
            </a:ext>
          </a:extLst>
        </xdr:cNvPr>
        <xdr:cNvSpPr txBox="1"/>
      </xdr:nvSpPr>
      <xdr:spPr>
        <a:xfrm>
          <a:off x="2717800" y="9910734"/>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13.8</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10</xdr:col>
      <xdr:colOff>158750</xdr:colOff>
      <xdr:row>56</xdr:row>
      <xdr:rowOff>114300</xdr:rowOff>
    </xdr:from>
    <xdr:to>
      <xdr:col>11</xdr:col>
      <xdr:colOff>60325</xdr:colOff>
      <xdr:row>57</xdr:row>
      <xdr:rowOff>44450</xdr:rowOff>
    </xdr:to>
    <xdr:sp macro="" textlink="">
      <xdr:nvSpPr>
        <xdr:cNvPr id="213" name="楕円 212">
          <a:extLst>
            <a:ext uri="{FF2B5EF4-FFF2-40B4-BE49-F238E27FC236}">
              <a16:creationId xmlns:a16="http://schemas.microsoft.com/office/drawing/2014/main" id="{00000000-0008-0000-0400-0000D5000000}"/>
            </a:ext>
          </a:extLst>
        </xdr:cNvPr>
        <xdr:cNvSpPr/>
      </xdr:nvSpPr>
      <xdr:spPr>
        <a:xfrm>
          <a:off x="2159000" y="97155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xdr:col>
      <xdr:colOff>28575</xdr:colOff>
      <xdr:row>57</xdr:row>
      <xdr:rowOff>29227</xdr:rowOff>
    </xdr:from>
    <xdr:ext cx="762000" cy="259045"/>
    <xdr:sp macro="" textlink="">
      <xdr:nvSpPr>
        <xdr:cNvPr id="214" name="テキスト ボックス 213">
          <a:extLst>
            <a:ext uri="{FF2B5EF4-FFF2-40B4-BE49-F238E27FC236}">
              <a16:creationId xmlns:a16="http://schemas.microsoft.com/office/drawing/2014/main" id="{00000000-0008-0000-0400-0000D6000000}"/>
            </a:ext>
          </a:extLst>
        </xdr:cNvPr>
        <xdr:cNvSpPr txBox="1"/>
      </xdr:nvSpPr>
      <xdr:spPr>
        <a:xfrm>
          <a:off x="1828800" y="98018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12.8</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xdr:col>
      <xdr:colOff>69850</xdr:colOff>
      <xdr:row>56</xdr:row>
      <xdr:rowOff>114300</xdr:rowOff>
    </xdr:from>
    <xdr:to>
      <xdr:col>6</xdr:col>
      <xdr:colOff>171450</xdr:colOff>
      <xdr:row>57</xdr:row>
      <xdr:rowOff>44450</xdr:rowOff>
    </xdr:to>
    <xdr:sp macro="" textlink="">
      <xdr:nvSpPr>
        <xdr:cNvPr id="215" name="楕円 214">
          <a:extLst>
            <a:ext uri="{FF2B5EF4-FFF2-40B4-BE49-F238E27FC236}">
              <a16:creationId xmlns:a16="http://schemas.microsoft.com/office/drawing/2014/main" id="{00000000-0008-0000-0400-0000D7000000}"/>
            </a:ext>
          </a:extLst>
        </xdr:cNvPr>
        <xdr:cNvSpPr/>
      </xdr:nvSpPr>
      <xdr:spPr>
        <a:xfrm>
          <a:off x="1270000" y="97155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xdr:col>
      <xdr:colOff>139700</xdr:colOff>
      <xdr:row>57</xdr:row>
      <xdr:rowOff>29227</xdr:rowOff>
    </xdr:from>
    <xdr:ext cx="762000" cy="259045"/>
    <xdr:sp macro="" textlink="">
      <xdr:nvSpPr>
        <xdr:cNvPr id="216" name="テキスト ボックス 215">
          <a:extLst>
            <a:ext uri="{FF2B5EF4-FFF2-40B4-BE49-F238E27FC236}">
              <a16:creationId xmlns:a16="http://schemas.microsoft.com/office/drawing/2014/main" id="{00000000-0008-0000-0400-0000D8000000}"/>
            </a:ext>
          </a:extLst>
        </xdr:cNvPr>
        <xdr:cNvSpPr txBox="1"/>
      </xdr:nvSpPr>
      <xdr:spPr>
        <a:xfrm>
          <a:off x="939800" y="98018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12.8</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62</xdr:col>
      <xdr:colOff>44450</xdr:colOff>
      <xdr:row>47</xdr:row>
      <xdr:rowOff>69850</xdr:rowOff>
    </xdr:from>
    <xdr:to>
      <xdr:col>85</xdr:col>
      <xdr:colOff>66675</xdr:colOff>
      <xdr:row>49</xdr:row>
      <xdr:rowOff>44450</xdr:rowOff>
    </xdr:to>
    <xdr:sp macro="" textlink="">
      <xdr:nvSpPr>
        <xdr:cNvPr id="217" name="正方形/長方形 216">
          <a:extLst>
            <a:ext uri="{FF2B5EF4-FFF2-40B4-BE49-F238E27FC236}">
              <a16:creationId xmlns:a16="http://schemas.microsoft.com/office/drawing/2014/main" id="{00000000-0008-0000-0400-0000D9000000}"/>
            </a:ext>
          </a:extLst>
        </xdr:cNvPr>
        <xdr:cNvSpPr/>
      </xdr:nvSpPr>
      <xdr:spPr>
        <a:xfrm>
          <a:off x="12446000" y="8128000"/>
          <a:ext cx="46228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その他</a:t>
          </a:r>
        </a:p>
      </xdr:txBody>
    </xdr:sp>
    <xdr:clientData/>
  </xdr:twoCellAnchor>
  <xdr:twoCellAnchor>
    <xdr:from>
      <xdr:col>85</xdr:col>
      <xdr:colOff>79375</xdr:colOff>
      <xdr:row>47</xdr:row>
      <xdr:rowOff>133350</xdr:rowOff>
    </xdr:from>
    <xdr:to>
      <xdr:col>93</xdr:col>
      <xdr:colOff>3175</xdr:colOff>
      <xdr:row>49</xdr:row>
      <xdr:rowOff>44450</xdr:rowOff>
    </xdr:to>
    <xdr:sp macro="" textlink="">
      <xdr:nvSpPr>
        <xdr:cNvPr id="218" name="正方形/長方形 217">
          <a:extLst>
            <a:ext uri="{FF2B5EF4-FFF2-40B4-BE49-F238E27FC236}">
              <a16:creationId xmlns:a16="http://schemas.microsoft.com/office/drawing/2014/main" id="{00000000-0008-0000-0400-0000DA000000}"/>
            </a:ext>
          </a:extLst>
        </xdr:cNvPr>
        <xdr:cNvSpPr/>
      </xdr:nvSpPr>
      <xdr:spPr>
        <a:xfrm>
          <a:off x="17081500" y="81915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85</xdr:col>
      <xdr:colOff>79375</xdr:colOff>
      <xdr:row>48</xdr:row>
      <xdr:rowOff>152400</xdr:rowOff>
    </xdr:from>
    <xdr:to>
      <xdr:col>93</xdr:col>
      <xdr:colOff>3175</xdr:colOff>
      <xdr:row>50</xdr:row>
      <xdr:rowOff>63500</xdr:rowOff>
    </xdr:to>
    <xdr:sp macro="" textlink="">
      <xdr:nvSpPr>
        <xdr:cNvPr id="219" name="正方形/長方形 218">
          <a:extLst>
            <a:ext uri="{FF2B5EF4-FFF2-40B4-BE49-F238E27FC236}">
              <a16:creationId xmlns:a16="http://schemas.microsoft.com/office/drawing/2014/main" id="{00000000-0008-0000-0400-0000DB000000}"/>
            </a:ext>
          </a:extLst>
        </xdr:cNvPr>
        <xdr:cNvSpPr/>
      </xdr:nvSpPr>
      <xdr:spPr>
        <a:xfrm>
          <a:off x="17081500" y="83820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16/86</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93</xdr:col>
      <xdr:colOff>168275</xdr:colOff>
      <xdr:row>47</xdr:row>
      <xdr:rowOff>133350</xdr:rowOff>
    </xdr:from>
    <xdr:to>
      <xdr:col>100</xdr:col>
      <xdr:colOff>165100</xdr:colOff>
      <xdr:row>49</xdr:row>
      <xdr:rowOff>44450</xdr:rowOff>
    </xdr:to>
    <xdr:sp macro="" textlink="">
      <xdr:nvSpPr>
        <xdr:cNvPr id="220" name="正方形/長方形 219">
          <a:extLst>
            <a:ext uri="{FF2B5EF4-FFF2-40B4-BE49-F238E27FC236}">
              <a16:creationId xmlns:a16="http://schemas.microsoft.com/office/drawing/2014/main" id="{00000000-0008-0000-0400-0000DC000000}"/>
            </a:ext>
          </a:extLst>
        </xdr:cNvPr>
        <xdr:cNvSpPr/>
      </xdr:nvSpPr>
      <xdr:spPr>
        <a:xfrm>
          <a:off x="18770600" y="8191500"/>
          <a:ext cx="1397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93</xdr:col>
      <xdr:colOff>168275</xdr:colOff>
      <xdr:row>48</xdr:row>
      <xdr:rowOff>152400</xdr:rowOff>
    </xdr:from>
    <xdr:to>
      <xdr:col>100</xdr:col>
      <xdr:colOff>165100</xdr:colOff>
      <xdr:row>50</xdr:row>
      <xdr:rowOff>63500</xdr:rowOff>
    </xdr:to>
    <xdr:sp macro="" textlink="">
      <xdr:nvSpPr>
        <xdr:cNvPr id="221" name="正方形/長方形 220">
          <a:extLst>
            <a:ext uri="{FF2B5EF4-FFF2-40B4-BE49-F238E27FC236}">
              <a16:creationId xmlns:a16="http://schemas.microsoft.com/office/drawing/2014/main" id="{00000000-0008-0000-0400-0000DD000000}"/>
            </a:ext>
          </a:extLst>
        </xdr:cNvPr>
        <xdr:cNvSpPr/>
      </xdr:nvSpPr>
      <xdr:spPr>
        <a:xfrm>
          <a:off x="18770600" y="8382000"/>
          <a:ext cx="1397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13.3</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101</xdr:col>
      <xdr:colOff>180975</xdr:colOff>
      <xdr:row>47</xdr:row>
      <xdr:rowOff>133350</xdr:rowOff>
    </xdr:from>
    <xdr:to>
      <xdr:col>109</xdr:col>
      <xdr:colOff>104775</xdr:colOff>
      <xdr:row>49</xdr:row>
      <xdr:rowOff>44450</xdr:rowOff>
    </xdr:to>
    <xdr:sp macro="" textlink="">
      <xdr:nvSpPr>
        <xdr:cNvPr id="222" name="正方形/長方形 221">
          <a:extLst>
            <a:ext uri="{FF2B5EF4-FFF2-40B4-BE49-F238E27FC236}">
              <a16:creationId xmlns:a16="http://schemas.microsoft.com/office/drawing/2014/main" id="{00000000-0008-0000-0400-0000DE000000}"/>
            </a:ext>
          </a:extLst>
        </xdr:cNvPr>
        <xdr:cNvSpPr/>
      </xdr:nvSpPr>
      <xdr:spPr>
        <a:xfrm>
          <a:off x="20383500" y="81915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京都府平均</a:t>
          </a:r>
        </a:p>
      </xdr:txBody>
    </xdr:sp>
    <xdr:clientData/>
  </xdr:twoCellAnchor>
  <xdr:twoCellAnchor>
    <xdr:from>
      <xdr:col>101</xdr:col>
      <xdr:colOff>180975</xdr:colOff>
      <xdr:row>48</xdr:row>
      <xdr:rowOff>152400</xdr:rowOff>
    </xdr:from>
    <xdr:to>
      <xdr:col>109</xdr:col>
      <xdr:colOff>104775</xdr:colOff>
      <xdr:row>50</xdr:row>
      <xdr:rowOff>63500</xdr:rowOff>
    </xdr:to>
    <xdr:sp macro="" textlink="">
      <xdr:nvSpPr>
        <xdr:cNvPr id="223" name="正方形/長方形 222">
          <a:extLst>
            <a:ext uri="{FF2B5EF4-FFF2-40B4-BE49-F238E27FC236}">
              <a16:creationId xmlns:a16="http://schemas.microsoft.com/office/drawing/2014/main" id="{00000000-0008-0000-0400-0000DF000000}"/>
            </a:ext>
          </a:extLst>
        </xdr:cNvPr>
        <xdr:cNvSpPr/>
      </xdr:nvSpPr>
      <xdr:spPr>
        <a:xfrm>
          <a:off x="20383500" y="83820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12.5</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62</xdr:col>
      <xdr:colOff>44450</xdr:colOff>
      <xdr:row>50</xdr:row>
      <xdr:rowOff>127000</xdr:rowOff>
    </xdr:from>
    <xdr:to>
      <xdr:col>85</xdr:col>
      <xdr:colOff>66675</xdr:colOff>
      <xdr:row>64</xdr:row>
      <xdr:rowOff>12700</xdr:rowOff>
    </xdr:to>
    <xdr:sp macro="" textlink="">
      <xdr:nvSpPr>
        <xdr:cNvPr id="224" name="正方形/長方形 223">
          <a:extLst>
            <a:ext uri="{FF2B5EF4-FFF2-40B4-BE49-F238E27FC236}">
              <a16:creationId xmlns:a16="http://schemas.microsoft.com/office/drawing/2014/main" id="{00000000-0008-0000-0400-0000E0000000}"/>
            </a:ext>
          </a:extLst>
        </xdr:cNvPr>
        <xdr:cNvSpPr/>
      </xdr:nvSpPr>
      <xdr:spPr>
        <a:xfrm>
          <a:off x="12446000" y="8699500"/>
          <a:ext cx="46228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86</xdr:col>
      <xdr:colOff>196850</xdr:colOff>
      <xdr:row>50</xdr:row>
      <xdr:rowOff>127000</xdr:rowOff>
    </xdr:from>
    <xdr:to>
      <xdr:col>113</xdr:col>
      <xdr:colOff>130175</xdr:colOff>
      <xdr:row>64</xdr:row>
      <xdr:rowOff>12700</xdr:rowOff>
    </xdr:to>
    <xdr:sp macro="" textlink="">
      <xdr:nvSpPr>
        <xdr:cNvPr id="225" name="正方形/長方形 224">
          <a:extLst>
            <a:ext uri="{FF2B5EF4-FFF2-40B4-BE49-F238E27FC236}">
              <a16:creationId xmlns:a16="http://schemas.microsoft.com/office/drawing/2014/main" id="{00000000-0008-0000-0400-0000E1000000}"/>
            </a:ext>
          </a:extLst>
        </xdr:cNvPr>
        <xdr:cNvSpPr/>
      </xdr:nvSpPr>
      <xdr:spPr>
        <a:xfrm>
          <a:off x="17399000" y="8699500"/>
          <a:ext cx="5334000" cy="22860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87</xdr:col>
      <xdr:colOff>60325</xdr:colOff>
      <xdr:row>50</xdr:row>
      <xdr:rowOff>127000</xdr:rowOff>
    </xdr:from>
    <xdr:to>
      <xdr:col>106</xdr:col>
      <xdr:colOff>69850</xdr:colOff>
      <xdr:row>52</xdr:row>
      <xdr:rowOff>38100</xdr:rowOff>
    </xdr:to>
    <xdr:sp macro="" textlink="">
      <xdr:nvSpPr>
        <xdr:cNvPr id="226" name="正方形/長方形 225">
          <a:extLst>
            <a:ext uri="{FF2B5EF4-FFF2-40B4-BE49-F238E27FC236}">
              <a16:creationId xmlns:a16="http://schemas.microsoft.com/office/drawing/2014/main" id="{00000000-0008-0000-0400-0000E2000000}"/>
            </a:ext>
          </a:extLst>
        </xdr:cNvPr>
        <xdr:cNvSpPr/>
      </xdr:nvSpPr>
      <xdr:spPr>
        <a:xfrm>
          <a:off x="17462500" y="8699500"/>
          <a:ext cx="381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b"/>
        <a:lstStyle/>
        <a:p>
          <a:pPr algn="l"/>
          <a:r>
            <a:rPr kumimoji="1" lang="ja-JP" altLang="en-US" sz="1100" b="1" i="1">
              <a:solidFill>
                <a:srgbClr val="FF0000"/>
              </a:solidFill>
              <a:latin typeface="ＭＳ Ｐゴシック" panose="020B0600070205080204" pitchFamily="50" charset="-128"/>
              <a:ea typeface="ＭＳ Ｐゴシック" panose="020B0600070205080204" pitchFamily="50" charset="-128"/>
            </a:rPr>
            <a:t>その他の分析欄</a:t>
          </a:r>
        </a:p>
      </xdr:txBody>
    </xdr:sp>
    <xdr:clientData/>
  </xdr:twoCellAnchor>
  <xdr:twoCellAnchor>
    <xdr:from>
      <xdr:col>87</xdr:col>
      <xdr:colOff>98425</xdr:colOff>
      <xdr:row>52</xdr:row>
      <xdr:rowOff>101600</xdr:rowOff>
    </xdr:from>
    <xdr:to>
      <xdr:col>112</xdr:col>
      <xdr:colOff>177800</xdr:colOff>
      <xdr:row>63</xdr:row>
      <xdr:rowOff>120650</xdr:rowOff>
    </xdr:to>
    <xdr:sp macro="" textlink="" fLocksText="0">
      <xdr:nvSpPr>
        <xdr:cNvPr id="227" name="テキスト ボックス 226">
          <a:extLst>
            <a:ext uri="{FF2B5EF4-FFF2-40B4-BE49-F238E27FC236}">
              <a16:creationId xmlns:a16="http://schemas.microsoft.com/office/drawing/2014/main" id="{00000000-0008-0000-0400-0000E3000000}"/>
            </a:ext>
          </a:extLst>
        </xdr:cNvPr>
        <xdr:cNvSpPr txBox="1"/>
      </xdr:nvSpPr>
      <xdr:spPr>
        <a:xfrm>
          <a:off x="17500600" y="9017000"/>
          <a:ext cx="5080000" cy="1905000"/>
        </a:xfrm>
        <a:prstGeom prst="rect">
          <a:avLst/>
        </a:prstGeom>
        <a:solidFill>
          <a:schemeClr val="lt1"/>
        </a:solidFill>
        <a:ln w="9525" cmpd="sng">
          <a:noFill/>
        </a:ln>
        <a:effectLst/>
        <a:extLst>
          <a:ext uri="{91240B29-F687-4F45-9708-019B960494DF}">
            <a14:hiddenLine xmlns:a14="http://schemas.microsoft.com/office/drawing/2010/main" w="9525" cmpd="sng">
              <a:solidFill>
                <a:schemeClr val="lt1">
                  <a:shade val="50000"/>
                </a:schemeClr>
              </a:solidFill>
            </a14:hiddenLine>
          </a:ext>
        </a:extLst>
      </xdr:spPr>
      <xdr:style>
        <a:lnRef idx="0">
          <a:scrgbClr r="0" g="0" b="0"/>
        </a:lnRef>
        <a:fillRef idx="0">
          <a:scrgbClr r="0" g="0" b="0"/>
        </a:fillRef>
        <a:effectRef idx="0">
          <a:scrgbClr r="0" g="0" b="0"/>
        </a:effectRef>
        <a:fontRef idx="minor">
          <a:schemeClr val="dk1"/>
        </a:fontRef>
      </xdr:style>
      <xdr:txBody>
        <a:bodyPr vertOverflow="clip" horzOverflow="clip" vert="horz" rtlCol="0" anchor="t"/>
        <a:lstStyle/>
        <a:p>
          <a:pPr eaLnBrk="1" fontAlgn="auto" latinLnBrk="0" hangingPunct="1"/>
          <a:r>
            <a:rPr kumimoji="1" lang="ja-JP" altLang="ja-JP" sz="1100" b="0" i="0" baseline="0">
              <a:solidFill>
                <a:schemeClr val="dk1"/>
              </a:solidFill>
              <a:effectLst/>
              <a:latin typeface="+mn-lt"/>
              <a:ea typeface="+mn-ea"/>
              <a:cs typeface="+mn-cs"/>
            </a:rPr>
            <a:t>　公営企業法適用化に係る繰出金の性質区分変更による影響</a:t>
          </a:r>
          <a:r>
            <a:rPr kumimoji="1" lang="ja-JP" altLang="en-US" sz="1100" b="0" i="0" baseline="0">
              <a:solidFill>
                <a:schemeClr val="dk1"/>
              </a:solidFill>
              <a:effectLst/>
              <a:latin typeface="+mn-lt"/>
              <a:ea typeface="+mn-ea"/>
              <a:cs typeface="+mn-cs"/>
            </a:rPr>
            <a:t>で</a:t>
          </a:r>
          <a:r>
            <a:rPr kumimoji="1" lang="ja-JP" altLang="ja-JP" sz="1100" b="0" i="0" baseline="0">
              <a:solidFill>
                <a:schemeClr val="dk1"/>
              </a:solidFill>
              <a:effectLst/>
              <a:latin typeface="+mn-lt"/>
              <a:ea typeface="+mn-ea"/>
              <a:cs typeface="+mn-cs"/>
            </a:rPr>
            <a:t>繰出金（経常一般財源歳出）が減少したこと</a:t>
          </a:r>
          <a:r>
            <a:rPr kumimoji="1" lang="ja-JP" altLang="en-US" sz="1100" b="0" i="0" baseline="0">
              <a:solidFill>
                <a:schemeClr val="dk1"/>
              </a:solidFill>
              <a:effectLst/>
              <a:latin typeface="+mn-lt"/>
              <a:ea typeface="+mn-ea"/>
              <a:cs typeface="+mn-cs"/>
            </a:rPr>
            <a:t>等</a:t>
          </a:r>
          <a:r>
            <a:rPr kumimoji="1" lang="ja-JP" altLang="ja-JP" sz="1100" b="0" i="0" baseline="0">
              <a:solidFill>
                <a:schemeClr val="dk1"/>
              </a:solidFill>
              <a:effectLst/>
              <a:latin typeface="+mn-lt"/>
              <a:ea typeface="+mn-ea"/>
              <a:cs typeface="+mn-cs"/>
            </a:rPr>
            <a:t>により、前年度と比較して１．</a:t>
          </a:r>
          <a:r>
            <a:rPr kumimoji="1" lang="ja-JP" altLang="en-US" sz="1100" b="0" i="0" baseline="0">
              <a:solidFill>
                <a:schemeClr val="dk1"/>
              </a:solidFill>
              <a:effectLst/>
              <a:latin typeface="+mn-lt"/>
              <a:ea typeface="+mn-ea"/>
              <a:cs typeface="+mn-cs"/>
            </a:rPr>
            <a:t>０</a:t>
          </a:r>
          <a:r>
            <a:rPr kumimoji="1" lang="ja-JP" altLang="ja-JP" sz="1100" b="0" i="0" baseline="0">
              <a:solidFill>
                <a:schemeClr val="dk1"/>
              </a:solidFill>
              <a:effectLst/>
              <a:latin typeface="+mn-lt"/>
              <a:ea typeface="+mn-ea"/>
              <a:cs typeface="+mn-cs"/>
            </a:rPr>
            <a:t>ポイント低下し、類似団体平均値と比較すると下回っている。</a:t>
          </a:r>
          <a:endParaRPr lang="ja-JP" altLang="ja-JP" sz="1400">
            <a:effectLst/>
          </a:endParaRPr>
        </a:p>
        <a:p>
          <a:pPr eaLnBrk="1" fontAlgn="auto" latinLnBrk="0" hangingPunct="1"/>
          <a:r>
            <a:rPr kumimoji="1" lang="ja-JP" altLang="ja-JP" sz="1100" b="0" i="0" baseline="0">
              <a:solidFill>
                <a:schemeClr val="dk1"/>
              </a:solidFill>
              <a:effectLst/>
              <a:latin typeface="+mn-lt"/>
              <a:ea typeface="+mn-ea"/>
              <a:cs typeface="+mn-cs"/>
            </a:rPr>
            <a:t>　今後</a:t>
          </a:r>
          <a:r>
            <a:rPr kumimoji="1" lang="ja-JP" altLang="en-US" sz="1100" b="0" i="0" baseline="0">
              <a:solidFill>
                <a:schemeClr val="dk1"/>
              </a:solidFill>
              <a:effectLst/>
              <a:latin typeface="+mn-lt"/>
              <a:ea typeface="+mn-ea"/>
              <a:cs typeface="+mn-cs"/>
            </a:rPr>
            <a:t>も引き続き</a:t>
          </a:r>
          <a:r>
            <a:rPr kumimoji="1" lang="ja-JP" altLang="ja-JP" sz="1100" b="0" i="0" baseline="0">
              <a:solidFill>
                <a:schemeClr val="dk1"/>
              </a:solidFill>
              <a:effectLst/>
              <a:latin typeface="+mn-lt"/>
              <a:ea typeface="+mn-ea"/>
              <a:cs typeface="+mn-cs"/>
            </a:rPr>
            <a:t>、各特別会計における独立採算の原則により</a:t>
          </a:r>
          <a:r>
            <a:rPr kumimoji="1" lang="ja-JP" altLang="en-US" sz="1100" b="0" i="0" baseline="0">
              <a:solidFill>
                <a:schemeClr val="dk1"/>
              </a:solidFill>
              <a:effectLst/>
              <a:latin typeface="+mn-lt"/>
              <a:ea typeface="+mn-ea"/>
              <a:cs typeface="+mn-cs"/>
            </a:rPr>
            <a:t>繰出金の縮減に務める</a:t>
          </a:r>
          <a:r>
            <a:rPr kumimoji="1" lang="ja-JP" altLang="ja-JP" sz="1100" b="0" i="0" baseline="0">
              <a:solidFill>
                <a:schemeClr val="dk1"/>
              </a:solidFill>
              <a:effectLst/>
              <a:latin typeface="+mn-lt"/>
              <a:ea typeface="+mn-ea"/>
              <a:cs typeface="+mn-cs"/>
            </a:rPr>
            <a:t>。</a:t>
          </a:r>
          <a:endParaRPr lang="ja-JP" altLang="ja-JP" sz="1400">
            <a:effectLst/>
          </a:endParaRPr>
        </a:p>
      </xdr:txBody>
    </xdr:sp>
    <xdr:clientData/>
  </xdr:twoCellAnchor>
  <xdr:oneCellAnchor>
    <xdr:from>
      <xdr:col>62</xdr:col>
      <xdr:colOff>6350</xdr:colOff>
      <xdr:row>49</xdr:row>
      <xdr:rowOff>107950</xdr:rowOff>
    </xdr:from>
    <xdr:ext cx="298543" cy="225703"/>
    <xdr:sp macro="" textlink="">
      <xdr:nvSpPr>
        <xdr:cNvPr id="228" name="テキスト ボックス 227">
          <a:extLst>
            <a:ext uri="{FF2B5EF4-FFF2-40B4-BE49-F238E27FC236}">
              <a16:creationId xmlns:a16="http://schemas.microsoft.com/office/drawing/2014/main" id="{00000000-0008-0000-0400-0000E4000000}"/>
            </a:ext>
          </a:extLst>
        </xdr:cNvPr>
        <xdr:cNvSpPr txBox="1"/>
      </xdr:nvSpPr>
      <xdr:spPr>
        <a:xfrm>
          <a:off x="12407900" y="8509000"/>
          <a:ext cx="298543"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62</xdr:col>
      <xdr:colOff>44450</xdr:colOff>
      <xdr:row>64</xdr:row>
      <xdr:rowOff>12700</xdr:rowOff>
    </xdr:from>
    <xdr:to>
      <xdr:col>85</xdr:col>
      <xdr:colOff>66675</xdr:colOff>
      <xdr:row>64</xdr:row>
      <xdr:rowOff>12700</xdr:rowOff>
    </xdr:to>
    <xdr:cxnSp macro="">
      <xdr:nvCxnSpPr>
        <xdr:cNvPr id="229" name="直線コネクタ 228">
          <a:extLst>
            <a:ext uri="{FF2B5EF4-FFF2-40B4-BE49-F238E27FC236}">
              <a16:creationId xmlns:a16="http://schemas.microsoft.com/office/drawing/2014/main" id="{00000000-0008-0000-0400-0000E5000000}"/>
            </a:ext>
          </a:extLst>
        </xdr:cNvPr>
        <xdr:cNvCxnSpPr/>
      </xdr:nvCxnSpPr>
      <xdr:spPr>
        <a:xfrm>
          <a:off x="12446000" y="109855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59</xdr:col>
      <xdr:colOff>136525</xdr:colOff>
      <xdr:row>63</xdr:row>
      <xdr:rowOff>41927</xdr:rowOff>
    </xdr:from>
    <xdr:ext cx="508000" cy="259045"/>
    <xdr:sp macro="" textlink="">
      <xdr:nvSpPr>
        <xdr:cNvPr id="230" name="テキスト ボックス 229">
          <a:extLst>
            <a:ext uri="{FF2B5EF4-FFF2-40B4-BE49-F238E27FC236}">
              <a16:creationId xmlns:a16="http://schemas.microsoft.com/office/drawing/2014/main" id="{00000000-0008-0000-0400-0000E6000000}"/>
            </a:ext>
          </a:extLst>
        </xdr:cNvPr>
        <xdr:cNvSpPr txBox="1"/>
      </xdr:nvSpPr>
      <xdr:spPr>
        <a:xfrm>
          <a:off x="11938000" y="10843277"/>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35.0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62</xdr:col>
      <xdr:colOff>44450</xdr:colOff>
      <xdr:row>62</xdr:row>
      <xdr:rowOff>29028</xdr:rowOff>
    </xdr:from>
    <xdr:to>
      <xdr:col>85</xdr:col>
      <xdr:colOff>66675</xdr:colOff>
      <xdr:row>62</xdr:row>
      <xdr:rowOff>29028</xdr:rowOff>
    </xdr:to>
    <xdr:cxnSp macro="">
      <xdr:nvCxnSpPr>
        <xdr:cNvPr id="231" name="直線コネクタ 230">
          <a:extLst>
            <a:ext uri="{FF2B5EF4-FFF2-40B4-BE49-F238E27FC236}">
              <a16:creationId xmlns:a16="http://schemas.microsoft.com/office/drawing/2014/main" id="{00000000-0008-0000-0400-0000E7000000}"/>
            </a:ext>
          </a:extLst>
        </xdr:cNvPr>
        <xdr:cNvCxnSpPr/>
      </xdr:nvCxnSpPr>
      <xdr:spPr>
        <a:xfrm>
          <a:off x="12446000" y="10658928"/>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59</xdr:col>
      <xdr:colOff>136525</xdr:colOff>
      <xdr:row>61</xdr:row>
      <xdr:rowOff>58255</xdr:rowOff>
    </xdr:from>
    <xdr:ext cx="508000" cy="259045"/>
    <xdr:sp macro="" textlink="">
      <xdr:nvSpPr>
        <xdr:cNvPr id="232" name="テキスト ボックス 231">
          <a:extLst>
            <a:ext uri="{FF2B5EF4-FFF2-40B4-BE49-F238E27FC236}">
              <a16:creationId xmlns:a16="http://schemas.microsoft.com/office/drawing/2014/main" id="{00000000-0008-0000-0400-0000E8000000}"/>
            </a:ext>
          </a:extLst>
        </xdr:cNvPr>
        <xdr:cNvSpPr txBox="1"/>
      </xdr:nvSpPr>
      <xdr:spPr>
        <a:xfrm>
          <a:off x="11938000" y="10516705"/>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30.0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62</xdr:col>
      <xdr:colOff>44450</xdr:colOff>
      <xdr:row>60</xdr:row>
      <xdr:rowOff>45357</xdr:rowOff>
    </xdr:from>
    <xdr:to>
      <xdr:col>85</xdr:col>
      <xdr:colOff>66675</xdr:colOff>
      <xdr:row>60</xdr:row>
      <xdr:rowOff>45357</xdr:rowOff>
    </xdr:to>
    <xdr:cxnSp macro="">
      <xdr:nvCxnSpPr>
        <xdr:cNvPr id="233" name="直線コネクタ 232">
          <a:extLst>
            <a:ext uri="{FF2B5EF4-FFF2-40B4-BE49-F238E27FC236}">
              <a16:creationId xmlns:a16="http://schemas.microsoft.com/office/drawing/2014/main" id="{00000000-0008-0000-0400-0000E9000000}"/>
            </a:ext>
          </a:extLst>
        </xdr:cNvPr>
        <xdr:cNvCxnSpPr/>
      </xdr:nvCxnSpPr>
      <xdr:spPr>
        <a:xfrm>
          <a:off x="12446000" y="10332357"/>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59</xdr:col>
      <xdr:colOff>136525</xdr:colOff>
      <xdr:row>59</xdr:row>
      <xdr:rowOff>74584</xdr:rowOff>
    </xdr:from>
    <xdr:ext cx="508000" cy="259045"/>
    <xdr:sp macro="" textlink="">
      <xdr:nvSpPr>
        <xdr:cNvPr id="234" name="テキスト ボックス 233">
          <a:extLst>
            <a:ext uri="{FF2B5EF4-FFF2-40B4-BE49-F238E27FC236}">
              <a16:creationId xmlns:a16="http://schemas.microsoft.com/office/drawing/2014/main" id="{00000000-0008-0000-0400-0000EA000000}"/>
            </a:ext>
          </a:extLst>
        </xdr:cNvPr>
        <xdr:cNvSpPr txBox="1"/>
      </xdr:nvSpPr>
      <xdr:spPr>
        <a:xfrm>
          <a:off x="11938000" y="10190134"/>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25.0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62</xdr:col>
      <xdr:colOff>44450</xdr:colOff>
      <xdr:row>58</xdr:row>
      <xdr:rowOff>61685</xdr:rowOff>
    </xdr:from>
    <xdr:to>
      <xdr:col>85</xdr:col>
      <xdr:colOff>66675</xdr:colOff>
      <xdr:row>58</xdr:row>
      <xdr:rowOff>61685</xdr:rowOff>
    </xdr:to>
    <xdr:cxnSp macro="">
      <xdr:nvCxnSpPr>
        <xdr:cNvPr id="235" name="直線コネクタ 234">
          <a:extLst>
            <a:ext uri="{FF2B5EF4-FFF2-40B4-BE49-F238E27FC236}">
              <a16:creationId xmlns:a16="http://schemas.microsoft.com/office/drawing/2014/main" id="{00000000-0008-0000-0400-0000EB000000}"/>
            </a:ext>
          </a:extLst>
        </xdr:cNvPr>
        <xdr:cNvCxnSpPr/>
      </xdr:nvCxnSpPr>
      <xdr:spPr>
        <a:xfrm>
          <a:off x="12446000" y="10005785"/>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59</xdr:col>
      <xdr:colOff>136525</xdr:colOff>
      <xdr:row>57</xdr:row>
      <xdr:rowOff>90912</xdr:rowOff>
    </xdr:from>
    <xdr:ext cx="508000" cy="259045"/>
    <xdr:sp macro="" textlink="">
      <xdr:nvSpPr>
        <xdr:cNvPr id="236" name="テキスト ボックス 235">
          <a:extLst>
            <a:ext uri="{FF2B5EF4-FFF2-40B4-BE49-F238E27FC236}">
              <a16:creationId xmlns:a16="http://schemas.microsoft.com/office/drawing/2014/main" id="{00000000-0008-0000-0400-0000EC000000}"/>
            </a:ext>
          </a:extLst>
        </xdr:cNvPr>
        <xdr:cNvSpPr txBox="1"/>
      </xdr:nvSpPr>
      <xdr:spPr>
        <a:xfrm>
          <a:off x="11938000" y="9863562"/>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62</xdr:col>
      <xdr:colOff>44450</xdr:colOff>
      <xdr:row>56</xdr:row>
      <xdr:rowOff>78015</xdr:rowOff>
    </xdr:from>
    <xdr:to>
      <xdr:col>85</xdr:col>
      <xdr:colOff>66675</xdr:colOff>
      <xdr:row>56</xdr:row>
      <xdr:rowOff>78015</xdr:rowOff>
    </xdr:to>
    <xdr:cxnSp macro="">
      <xdr:nvCxnSpPr>
        <xdr:cNvPr id="237" name="直線コネクタ 236">
          <a:extLst>
            <a:ext uri="{FF2B5EF4-FFF2-40B4-BE49-F238E27FC236}">
              <a16:creationId xmlns:a16="http://schemas.microsoft.com/office/drawing/2014/main" id="{00000000-0008-0000-0400-0000ED000000}"/>
            </a:ext>
          </a:extLst>
        </xdr:cNvPr>
        <xdr:cNvCxnSpPr/>
      </xdr:nvCxnSpPr>
      <xdr:spPr>
        <a:xfrm>
          <a:off x="12446000" y="9679215"/>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59</xdr:col>
      <xdr:colOff>136525</xdr:colOff>
      <xdr:row>55</xdr:row>
      <xdr:rowOff>107242</xdr:rowOff>
    </xdr:from>
    <xdr:ext cx="508000" cy="259045"/>
    <xdr:sp macro="" textlink="">
      <xdr:nvSpPr>
        <xdr:cNvPr id="238" name="テキスト ボックス 237">
          <a:extLst>
            <a:ext uri="{FF2B5EF4-FFF2-40B4-BE49-F238E27FC236}">
              <a16:creationId xmlns:a16="http://schemas.microsoft.com/office/drawing/2014/main" id="{00000000-0008-0000-0400-0000EE000000}"/>
            </a:ext>
          </a:extLst>
        </xdr:cNvPr>
        <xdr:cNvSpPr txBox="1"/>
      </xdr:nvSpPr>
      <xdr:spPr>
        <a:xfrm>
          <a:off x="11938000" y="9536992"/>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15.0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62</xdr:col>
      <xdr:colOff>44450</xdr:colOff>
      <xdr:row>54</xdr:row>
      <xdr:rowOff>94343</xdr:rowOff>
    </xdr:from>
    <xdr:to>
      <xdr:col>85</xdr:col>
      <xdr:colOff>66675</xdr:colOff>
      <xdr:row>54</xdr:row>
      <xdr:rowOff>94343</xdr:rowOff>
    </xdr:to>
    <xdr:cxnSp macro="">
      <xdr:nvCxnSpPr>
        <xdr:cNvPr id="239" name="直線コネクタ 238">
          <a:extLst>
            <a:ext uri="{FF2B5EF4-FFF2-40B4-BE49-F238E27FC236}">
              <a16:creationId xmlns:a16="http://schemas.microsoft.com/office/drawing/2014/main" id="{00000000-0008-0000-0400-0000EF000000}"/>
            </a:ext>
          </a:extLst>
        </xdr:cNvPr>
        <xdr:cNvCxnSpPr/>
      </xdr:nvCxnSpPr>
      <xdr:spPr>
        <a:xfrm>
          <a:off x="12446000" y="9352643"/>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59</xdr:col>
      <xdr:colOff>136525</xdr:colOff>
      <xdr:row>53</xdr:row>
      <xdr:rowOff>123570</xdr:rowOff>
    </xdr:from>
    <xdr:ext cx="508000" cy="259045"/>
    <xdr:sp macro="" textlink="">
      <xdr:nvSpPr>
        <xdr:cNvPr id="240" name="テキスト ボックス 239">
          <a:extLst>
            <a:ext uri="{FF2B5EF4-FFF2-40B4-BE49-F238E27FC236}">
              <a16:creationId xmlns:a16="http://schemas.microsoft.com/office/drawing/2014/main" id="{00000000-0008-0000-0400-0000F0000000}"/>
            </a:ext>
          </a:extLst>
        </xdr:cNvPr>
        <xdr:cNvSpPr txBox="1"/>
      </xdr:nvSpPr>
      <xdr:spPr>
        <a:xfrm>
          <a:off x="11938000" y="9210420"/>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62</xdr:col>
      <xdr:colOff>44450</xdr:colOff>
      <xdr:row>52</xdr:row>
      <xdr:rowOff>110672</xdr:rowOff>
    </xdr:from>
    <xdr:to>
      <xdr:col>85</xdr:col>
      <xdr:colOff>66675</xdr:colOff>
      <xdr:row>52</xdr:row>
      <xdr:rowOff>110672</xdr:rowOff>
    </xdr:to>
    <xdr:cxnSp macro="">
      <xdr:nvCxnSpPr>
        <xdr:cNvPr id="241" name="直線コネクタ 240">
          <a:extLst>
            <a:ext uri="{FF2B5EF4-FFF2-40B4-BE49-F238E27FC236}">
              <a16:creationId xmlns:a16="http://schemas.microsoft.com/office/drawing/2014/main" id="{00000000-0008-0000-0400-0000F1000000}"/>
            </a:ext>
          </a:extLst>
        </xdr:cNvPr>
        <xdr:cNvCxnSpPr/>
      </xdr:nvCxnSpPr>
      <xdr:spPr>
        <a:xfrm>
          <a:off x="12446000" y="9026072"/>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59</xdr:col>
      <xdr:colOff>136525</xdr:colOff>
      <xdr:row>51</xdr:row>
      <xdr:rowOff>139899</xdr:rowOff>
    </xdr:from>
    <xdr:ext cx="508000" cy="259045"/>
    <xdr:sp macro="" textlink="">
      <xdr:nvSpPr>
        <xdr:cNvPr id="242" name="テキスト ボックス 241">
          <a:extLst>
            <a:ext uri="{FF2B5EF4-FFF2-40B4-BE49-F238E27FC236}">
              <a16:creationId xmlns:a16="http://schemas.microsoft.com/office/drawing/2014/main" id="{00000000-0008-0000-0400-0000F2000000}"/>
            </a:ext>
          </a:extLst>
        </xdr:cNvPr>
        <xdr:cNvSpPr txBox="1"/>
      </xdr:nvSpPr>
      <xdr:spPr>
        <a:xfrm>
          <a:off x="11938000" y="8883849"/>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5.0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62</xdr:col>
      <xdr:colOff>44450</xdr:colOff>
      <xdr:row>50</xdr:row>
      <xdr:rowOff>127000</xdr:rowOff>
    </xdr:from>
    <xdr:to>
      <xdr:col>85</xdr:col>
      <xdr:colOff>66675</xdr:colOff>
      <xdr:row>50</xdr:row>
      <xdr:rowOff>127000</xdr:rowOff>
    </xdr:to>
    <xdr:cxnSp macro="">
      <xdr:nvCxnSpPr>
        <xdr:cNvPr id="243" name="直線コネクタ 242">
          <a:extLst>
            <a:ext uri="{FF2B5EF4-FFF2-40B4-BE49-F238E27FC236}">
              <a16:creationId xmlns:a16="http://schemas.microsoft.com/office/drawing/2014/main" id="{00000000-0008-0000-0400-0000F3000000}"/>
            </a:ext>
          </a:extLst>
        </xdr:cNvPr>
        <xdr:cNvCxnSpPr/>
      </xdr:nvCxnSpPr>
      <xdr:spPr>
        <a:xfrm>
          <a:off x="12446000" y="86995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59</xdr:col>
      <xdr:colOff>136525</xdr:colOff>
      <xdr:row>49</xdr:row>
      <xdr:rowOff>156227</xdr:rowOff>
    </xdr:from>
    <xdr:ext cx="508000" cy="259045"/>
    <xdr:sp macro="" textlink="">
      <xdr:nvSpPr>
        <xdr:cNvPr id="244" name="テキスト ボックス 243">
          <a:extLst>
            <a:ext uri="{FF2B5EF4-FFF2-40B4-BE49-F238E27FC236}">
              <a16:creationId xmlns:a16="http://schemas.microsoft.com/office/drawing/2014/main" id="{00000000-0008-0000-0400-0000F4000000}"/>
            </a:ext>
          </a:extLst>
        </xdr:cNvPr>
        <xdr:cNvSpPr txBox="1"/>
      </xdr:nvSpPr>
      <xdr:spPr>
        <a:xfrm>
          <a:off x="11938000" y="8557277"/>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62</xdr:col>
      <xdr:colOff>44450</xdr:colOff>
      <xdr:row>50</xdr:row>
      <xdr:rowOff>127000</xdr:rowOff>
    </xdr:from>
    <xdr:to>
      <xdr:col>85</xdr:col>
      <xdr:colOff>66675</xdr:colOff>
      <xdr:row>64</xdr:row>
      <xdr:rowOff>12700</xdr:rowOff>
    </xdr:to>
    <xdr:sp macro="" textlink="">
      <xdr:nvSpPr>
        <xdr:cNvPr id="245" name="その他グラフ枠">
          <a:extLst>
            <a:ext uri="{FF2B5EF4-FFF2-40B4-BE49-F238E27FC236}">
              <a16:creationId xmlns:a16="http://schemas.microsoft.com/office/drawing/2014/main" id="{00000000-0008-0000-0400-0000F5000000}"/>
            </a:ext>
          </a:extLst>
        </xdr:cNvPr>
        <xdr:cNvSpPr/>
      </xdr:nvSpPr>
      <xdr:spPr>
        <a:xfrm>
          <a:off x="12446000" y="8699500"/>
          <a:ext cx="46228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82</xdr:col>
      <xdr:colOff>107950</xdr:colOff>
      <xdr:row>53</xdr:row>
      <xdr:rowOff>50256</xdr:rowOff>
    </xdr:from>
    <xdr:to>
      <xdr:col>82</xdr:col>
      <xdr:colOff>107950</xdr:colOff>
      <xdr:row>60</xdr:row>
      <xdr:rowOff>130266</xdr:rowOff>
    </xdr:to>
    <xdr:cxnSp macro="">
      <xdr:nvCxnSpPr>
        <xdr:cNvPr id="246" name="直線コネクタ 245">
          <a:extLst>
            <a:ext uri="{FF2B5EF4-FFF2-40B4-BE49-F238E27FC236}">
              <a16:creationId xmlns:a16="http://schemas.microsoft.com/office/drawing/2014/main" id="{00000000-0008-0000-0400-0000F6000000}"/>
            </a:ext>
          </a:extLst>
        </xdr:cNvPr>
        <xdr:cNvCxnSpPr/>
      </xdr:nvCxnSpPr>
      <xdr:spPr>
        <a:xfrm flipV="1">
          <a:off x="16510000" y="9137106"/>
          <a:ext cx="0" cy="1280160"/>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82</xdr:col>
      <xdr:colOff>196850</xdr:colOff>
      <xdr:row>60</xdr:row>
      <xdr:rowOff>102343</xdr:rowOff>
    </xdr:from>
    <xdr:ext cx="762000" cy="259045"/>
    <xdr:sp macro="" textlink="">
      <xdr:nvSpPr>
        <xdr:cNvPr id="247" name="その他最小値テキスト">
          <a:extLst>
            <a:ext uri="{FF2B5EF4-FFF2-40B4-BE49-F238E27FC236}">
              <a16:creationId xmlns:a16="http://schemas.microsoft.com/office/drawing/2014/main" id="{00000000-0008-0000-0400-0000F7000000}"/>
            </a:ext>
          </a:extLst>
        </xdr:cNvPr>
        <xdr:cNvSpPr txBox="1"/>
      </xdr:nvSpPr>
      <xdr:spPr>
        <a:xfrm>
          <a:off x="16598900" y="10389343"/>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26.3</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82</xdr:col>
      <xdr:colOff>19050</xdr:colOff>
      <xdr:row>60</xdr:row>
      <xdr:rowOff>130266</xdr:rowOff>
    </xdr:from>
    <xdr:to>
      <xdr:col>82</xdr:col>
      <xdr:colOff>196850</xdr:colOff>
      <xdr:row>60</xdr:row>
      <xdr:rowOff>130266</xdr:rowOff>
    </xdr:to>
    <xdr:cxnSp macro="">
      <xdr:nvCxnSpPr>
        <xdr:cNvPr id="248" name="直線コネクタ 247">
          <a:extLst>
            <a:ext uri="{FF2B5EF4-FFF2-40B4-BE49-F238E27FC236}">
              <a16:creationId xmlns:a16="http://schemas.microsoft.com/office/drawing/2014/main" id="{00000000-0008-0000-0400-0000F8000000}"/>
            </a:ext>
          </a:extLst>
        </xdr:cNvPr>
        <xdr:cNvCxnSpPr/>
      </xdr:nvCxnSpPr>
      <xdr:spPr>
        <a:xfrm>
          <a:off x="16421100" y="10417266"/>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82</xdr:col>
      <xdr:colOff>196850</xdr:colOff>
      <xdr:row>51</xdr:row>
      <xdr:rowOff>136633</xdr:rowOff>
    </xdr:from>
    <xdr:ext cx="762000" cy="259045"/>
    <xdr:sp macro="" textlink="">
      <xdr:nvSpPr>
        <xdr:cNvPr id="249" name="その他最大値テキスト">
          <a:extLst>
            <a:ext uri="{FF2B5EF4-FFF2-40B4-BE49-F238E27FC236}">
              <a16:creationId xmlns:a16="http://schemas.microsoft.com/office/drawing/2014/main" id="{00000000-0008-0000-0400-0000F9000000}"/>
            </a:ext>
          </a:extLst>
        </xdr:cNvPr>
        <xdr:cNvSpPr txBox="1"/>
      </xdr:nvSpPr>
      <xdr:spPr>
        <a:xfrm>
          <a:off x="16598900" y="8880583"/>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6.7</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82</xdr:col>
      <xdr:colOff>19050</xdr:colOff>
      <xdr:row>53</xdr:row>
      <xdr:rowOff>50256</xdr:rowOff>
    </xdr:from>
    <xdr:to>
      <xdr:col>82</xdr:col>
      <xdr:colOff>196850</xdr:colOff>
      <xdr:row>53</xdr:row>
      <xdr:rowOff>50256</xdr:rowOff>
    </xdr:to>
    <xdr:cxnSp macro="">
      <xdr:nvCxnSpPr>
        <xdr:cNvPr id="250" name="直線コネクタ 249">
          <a:extLst>
            <a:ext uri="{FF2B5EF4-FFF2-40B4-BE49-F238E27FC236}">
              <a16:creationId xmlns:a16="http://schemas.microsoft.com/office/drawing/2014/main" id="{00000000-0008-0000-0400-0000FA000000}"/>
            </a:ext>
          </a:extLst>
        </xdr:cNvPr>
        <xdr:cNvCxnSpPr/>
      </xdr:nvCxnSpPr>
      <xdr:spPr>
        <a:xfrm>
          <a:off x="16421100" y="9137106"/>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78</xdr:col>
      <xdr:colOff>69850</xdr:colOff>
      <xdr:row>55</xdr:row>
      <xdr:rowOff>14333</xdr:rowOff>
    </xdr:from>
    <xdr:to>
      <xdr:col>82</xdr:col>
      <xdr:colOff>107950</xdr:colOff>
      <xdr:row>55</xdr:row>
      <xdr:rowOff>79647</xdr:rowOff>
    </xdr:to>
    <xdr:cxnSp macro="">
      <xdr:nvCxnSpPr>
        <xdr:cNvPr id="251" name="直線コネクタ 250">
          <a:extLst>
            <a:ext uri="{FF2B5EF4-FFF2-40B4-BE49-F238E27FC236}">
              <a16:creationId xmlns:a16="http://schemas.microsoft.com/office/drawing/2014/main" id="{00000000-0008-0000-0400-0000FB000000}"/>
            </a:ext>
          </a:extLst>
        </xdr:cNvPr>
        <xdr:cNvCxnSpPr/>
      </xdr:nvCxnSpPr>
      <xdr:spPr>
        <a:xfrm flipV="1">
          <a:off x="15671800" y="9444083"/>
          <a:ext cx="838200" cy="65314"/>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82</xdr:col>
      <xdr:colOff>196850</xdr:colOff>
      <xdr:row>55</xdr:row>
      <xdr:rowOff>98896</xdr:rowOff>
    </xdr:from>
    <xdr:ext cx="762000" cy="259045"/>
    <xdr:sp macro="" textlink="">
      <xdr:nvSpPr>
        <xdr:cNvPr id="252" name="その他平均値テキスト">
          <a:extLst>
            <a:ext uri="{FF2B5EF4-FFF2-40B4-BE49-F238E27FC236}">
              <a16:creationId xmlns:a16="http://schemas.microsoft.com/office/drawing/2014/main" id="{00000000-0008-0000-0400-0000FC000000}"/>
            </a:ext>
          </a:extLst>
        </xdr:cNvPr>
        <xdr:cNvSpPr txBox="1"/>
      </xdr:nvSpPr>
      <xdr:spPr>
        <a:xfrm>
          <a:off x="16598900" y="9528646"/>
          <a:ext cx="762000"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13.9</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82</xdr:col>
      <xdr:colOff>57150</xdr:colOff>
      <xdr:row>55</xdr:row>
      <xdr:rowOff>126819</xdr:rowOff>
    </xdr:from>
    <xdr:to>
      <xdr:col>82</xdr:col>
      <xdr:colOff>158750</xdr:colOff>
      <xdr:row>56</xdr:row>
      <xdr:rowOff>56969</xdr:rowOff>
    </xdr:to>
    <xdr:sp macro="" textlink="">
      <xdr:nvSpPr>
        <xdr:cNvPr id="253" name="フローチャート: 判断 252">
          <a:extLst>
            <a:ext uri="{FF2B5EF4-FFF2-40B4-BE49-F238E27FC236}">
              <a16:creationId xmlns:a16="http://schemas.microsoft.com/office/drawing/2014/main" id="{00000000-0008-0000-0400-0000FD000000}"/>
            </a:ext>
          </a:extLst>
        </xdr:cNvPr>
        <xdr:cNvSpPr/>
      </xdr:nvSpPr>
      <xdr:spPr>
        <a:xfrm>
          <a:off x="16459200" y="9556569"/>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73</xdr:col>
      <xdr:colOff>180975</xdr:colOff>
      <xdr:row>55</xdr:row>
      <xdr:rowOff>79647</xdr:rowOff>
    </xdr:from>
    <xdr:to>
      <xdr:col>78</xdr:col>
      <xdr:colOff>69850</xdr:colOff>
      <xdr:row>56</xdr:row>
      <xdr:rowOff>12700</xdr:rowOff>
    </xdr:to>
    <xdr:cxnSp macro="">
      <xdr:nvCxnSpPr>
        <xdr:cNvPr id="254" name="直線コネクタ 253">
          <a:extLst>
            <a:ext uri="{FF2B5EF4-FFF2-40B4-BE49-F238E27FC236}">
              <a16:creationId xmlns:a16="http://schemas.microsoft.com/office/drawing/2014/main" id="{00000000-0008-0000-0400-0000FE000000}"/>
            </a:ext>
          </a:extLst>
        </xdr:cNvPr>
        <xdr:cNvCxnSpPr/>
      </xdr:nvCxnSpPr>
      <xdr:spPr>
        <a:xfrm flipV="1">
          <a:off x="14782800" y="9509397"/>
          <a:ext cx="889000" cy="104503"/>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78</xdr:col>
      <xdr:colOff>19050</xdr:colOff>
      <xdr:row>55</xdr:row>
      <xdr:rowOff>139881</xdr:rowOff>
    </xdr:from>
    <xdr:to>
      <xdr:col>78</xdr:col>
      <xdr:colOff>120650</xdr:colOff>
      <xdr:row>56</xdr:row>
      <xdr:rowOff>70031</xdr:rowOff>
    </xdr:to>
    <xdr:sp macro="" textlink="">
      <xdr:nvSpPr>
        <xdr:cNvPr id="255" name="フローチャート: 判断 254">
          <a:extLst>
            <a:ext uri="{FF2B5EF4-FFF2-40B4-BE49-F238E27FC236}">
              <a16:creationId xmlns:a16="http://schemas.microsoft.com/office/drawing/2014/main" id="{00000000-0008-0000-0400-0000FF000000}"/>
            </a:ext>
          </a:extLst>
        </xdr:cNvPr>
        <xdr:cNvSpPr/>
      </xdr:nvSpPr>
      <xdr:spPr>
        <a:xfrm>
          <a:off x="15621000" y="9569631"/>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76</xdr:col>
      <xdr:colOff>88900</xdr:colOff>
      <xdr:row>56</xdr:row>
      <xdr:rowOff>54808</xdr:rowOff>
    </xdr:from>
    <xdr:ext cx="736600" cy="259045"/>
    <xdr:sp macro="" textlink="">
      <xdr:nvSpPr>
        <xdr:cNvPr id="256" name="テキスト ボックス 255">
          <a:extLst>
            <a:ext uri="{FF2B5EF4-FFF2-40B4-BE49-F238E27FC236}">
              <a16:creationId xmlns:a16="http://schemas.microsoft.com/office/drawing/2014/main" id="{00000000-0008-0000-0400-000000010000}"/>
            </a:ext>
          </a:extLst>
        </xdr:cNvPr>
        <xdr:cNvSpPr txBox="1"/>
      </xdr:nvSpPr>
      <xdr:spPr>
        <a:xfrm>
          <a:off x="15290800" y="9656008"/>
          <a:ext cx="7366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14.1</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69</xdr:col>
      <xdr:colOff>92075</xdr:colOff>
      <xdr:row>55</xdr:row>
      <xdr:rowOff>144962</xdr:rowOff>
    </xdr:from>
    <xdr:to>
      <xdr:col>73</xdr:col>
      <xdr:colOff>180975</xdr:colOff>
      <xdr:row>56</xdr:row>
      <xdr:rowOff>12700</xdr:rowOff>
    </xdr:to>
    <xdr:cxnSp macro="">
      <xdr:nvCxnSpPr>
        <xdr:cNvPr id="257" name="直線コネクタ 256">
          <a:extLst>
            <a:ext uri="{FF2B5EF4-FFF2-40B4-BE49-F238E27FC236}">
              <a16:creationId xmlns:a16="http://schemas.microsoft.com/office/drawing/2014/main" id="{00000000-0008-0000-0400-000001010000}"/>
            </a:ext>
          </a:extLst>
        </xdr:cNvPr>
        <xdr:cNvCxnSpPr/>
      </xdr:nvCxnSpPr>
      <xdr:spPr>
        <a:xfrm>
          <a:off x="13893800" y="9574712"/>
          <a:ext cx="889000" cy="39188"/>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73</xdr:col>
      <xdr:colOff>130175</xdr:colOff>
      <xdr:row>55</xdr:row>
      <xdr:rowOff>139881</xdr:rowOff>
    </xdr:from>
    <xdr:to>
      <xdr:col>74</xdr:col>
      <xdr:colOff>31750</xdr:colOff>
      <xdr:row>56</xdr:row>
      <xdr:rowOff>70031</xdr:rowOff>
    </xdr:to>
    <xdr:sp macro="" textlink="">
      <xdr:nvSpPr>
        <xdr:cNvPr id="258" name="フローチャート: 判断 257">
          <a:extLst>
            <a:ext uri="{FF2B5EF4-FFF2-40B4-BE49-F238E27FC236}">
              <a16:creationId xmlns:a16="http://schemas.microsoft.com/office/drawing/2014/main" id="{00000000-0008-0000-0400-000002010000}"/>
            </a:ext>
          </a:extLst>
        </xdr:cNvPr>
        <xdr:cNvSpPr/>
      </xdr:nvSpPr>
      <xdr:spPr>
        <a:xfrm>
          <a:off x="14732000" y="9569631"/>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72</xdr:col>
      <xdr:colOff>0</xdr:colOff>
      <xdr:row>56</xdr:row>
      <xdr:rowOff>54808</xdr:rowOff>
    </xdr:from>
    <xdr:ext cx="762000" cy="259045"/>
    <xdr:sp macro="" textlink="">
      <xdr:nvSpPr>
        <xdr:cNvPr id="259" name="テキスト ボックス 258">
          <a:extLst>
            <a:ext uri="{FF2B5EF4-FFF2-40B4-BE49-F238E27FC236}">
              <a16:creationId xmlns:a16="http://schemas.microsoft.com/office/drawing/2014/main" id="{00000000-0008-0000-0400-000003010000}"/>
            </a:ext>
          </a:extLst>
        </xdr:cNvPr>
        <xdr:cNvSpPr txBox="1"/>
      </xdr:nvSpPr>
      <xdr:spPr>
        <a:xfrm>
          <a:off x="14401800" y="9656008"/>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14.1</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3175</xdr:colOff>
      <xdr:row>55</xdr:row>
      <xdr:rowOff>112304</xdr:rowOff>
    </xdr:from>
    <xdr:to>
      <xdr:col>69</xdr:col>
      <xdr:colOff>92075</xdr:colOff>
      <xdr:row>55</xdr:row>
      <xdr:rowOff>144962</xdr:rowOff>
    </xdr:to>
    <xdr:cxnSp macro="">
      <xdr:nvCxnSpPr>
        <xdr:cNvPr id="260" name="直線コネクタ 259">
          <a:extLst>
            <a:ext uri="{FF2B5EF4-FFF2-40B4-BE49-F238E27FC236}">
              <a16:creationId xmlns:a16="http://schemas.microsoft.com/office/drawing/2014/main" id="{00000000-0008-0000-0400-000004010000}"/>
            </a:ext>
          </a:extLst>
        </xdr:cNvPr>
        <xdr:cNvCxnSpPr/>
      </xdr:nvCxnSpPr>
      <xdr:spPr>
        <a:xfrm>
          <a:off x="13004800" y="9542054"/>
          <a:ext cx="889000" cy="32658"/>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69</xdr:col>
      <xdr:colOff>41275</xdr:colOff>
      <xdr:row>55</xdr:row>
      <xdr:rowOff>152944</xdr:rowOff>
    </xdr:from>
    <xdr:to>
      <xdr:col>69</xdr:col>
      <xdr:colOff>142875</xdr:colOff>
      <xdr:row>56</xdr:row>
      <xdr:rowOff>83094</xdr:rowOff>
    </xdr:to>
    <xdr:sp macro="" textlink="">
      <xdr:nvSpPr>
        <xdr:cNvPr id="261" name="フローチャート: 判断 260">
          <a:extLst>
            <a:ext uri="{FF2B5EF4-FFF2-40B4-BE49-F238E27FC236}">
              <a16:creationId xmlns:a16="http://schemas.microsoft.com/office/drawing/2014/main" id="{00000000-0008-0000-0400-000005010000}"/>
            </a:ext>
          </a:extLst>
        </xdr:cNvPr>
        <xdr:cNvSpPr/>
      </xdr:nvSpPr>
      <xdr:spPr>
        <a:xfrm>
          <a:off x="13843000" y="9582694"/>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67</xdr:col>
      <xdr:colOff>111125</xdr:colOff>
      <xdr:row>56</xdr:row>
      <xdr:rowOff>67871</xdr:rowOff>
    </xdr:from>
    <xdr:ext cx="762000" cy="259045"/>
    <xdr:sp macro="" textlink="">
      <xdr:nvSpPr>
        <xdr:cNvPr id="262" name="テキスト ボックス 261">
          <a:extLst>
            <a:ext uri="{FF2B5EF4-FFF2-40B4-BE49-F238E27FC236}">
              <a16:creationId xmlns:a16="http://schemas.microsoft.com/office/drawing/2014/main" id="{00000000-0008-0000-0400-000006010000}"/>
            </a:ext>
          </a:extLst>
        </xdr:cNvPr>
        <xdr:cNvSpPr txBox="1"/>
      </xdr:nvSpPr>
      <xdr:spPr>
        <a:xfrm>
          <a:off x="13512800" y="9669071"/>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14.3</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64</xdr:col>
      <xdr:colOff>152400</xdr:colOff>
      <xdr:row>55</xdr:row>
      <xdr:rowOff>146413</xdr:rowOff>
    </xdr:from>
    <xdr:to>
      <xdr:col>65</xdr:col>
      <xdr:colOff>53975</xdr:colOff>
      <xdr:row>56</xdr:row>
      <xdr:rowOff>76563</xdr:rowOff>
    </xdr:to>
    <xdr:sp macro="" textlink="">
      <xdr:nvSpPr>
        <xdr:cNvPr id="263" name="フローチャート: 判断 262">
          <a:extLst>
            <a:ext uri="{FF2B5EF4-FFF2-40B4-BE49-F238E27FC236}">
              <a16:creationId xmlns:a16="http://schemas.microsoft.com/office/drawing/2014/main" id="{00000000-0008-0000-0400-000007010000}"/>
            </a:ext>
          </a:extLst>
        </xdr:cNvPr>
        <xdr:cNvSpPr/>
      </xdr:nvSpPr>
      <xdr:spPr>
        <a:xfrm>
          <a:off x="12954000" y="9576163"/>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63</xdr:col>
      <xdr:colOff>22225</xdr:colOff>
      <xdr:row>56</xdr:row>
      <xdr:rowOff>61340</xdr:rowOff>
    </xdr:from>
    <xdr:ext cx="762000" cy="259045"/>
    <xdr:sp macro="" textlink="">
      <xdr:nvSpPr>
        <xdr:cNvPr id="264" name="テキスト ボックス 263">
          <a:extLst>
            <a:ext uri="{FF2B5EF4-FFF2-40B4-BE49-F238E27FC236}">
              <a16:creationId xmlns:a16="http://schemas.microsoft.com/office/drawing/2014/main" id="{00000000-0008-0000-0400-000008010000}"/>
            </a:ext>
          </a:extLst>
        </xdr:cNvPr>
        <xdr:cNvSpPr txBox="1"/>
      </xdr:nvSpPr>
      <xdr:spPr>
        <a:xfrm>
          <a:off x="12623800" y="9662540"/>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14.2</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81</xdr:col>
      <xdr:colOff>92075</xdr:colOff>
      <xdr:row>64</xdr:row>
      <xdr:rowOff>10177</xdr:rowOff>
    </xdr:from>
    <xdr:ext cx="762000" cy="259045"/>
    <xdr:sp macro="" textlink="">
      <xdr:nvSpPr>
        <xdr:cNvPr id="265" name="テキスト ボックス 264">
          <a:extLst>
            <a:ext uri="{FF2B5EF4-FFF2-40B4-BE49-F238E27FC236}">
              <a16:creationId xmlns:a16="http://schemas.microsoft.com/office/drawing/2014/main" id="{00000000-0008-0000-0400-000009010000}"/>
            </a:ext>
          </a:extLst>
        </xdr:cNvPr>
        <xdr:cNvSpPr txBox="1"/>
      </xdr:nvSpPr>
      <xdr:spPr>
        <a:xfrm>
          <a:off x="16294100" y="10982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H30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77</xdr:col>
      <xdr:colOff>53975</xdr:colOff>
      <xdr:row>64</xdr:row>
      <xdr:rowOff>10177</xdr:rowOff>
    </xdr:from>
    <xdr:ext cx="762000" cy="259045"/>
    <xdr:sp macro="" textlink="">
      <xdr:nvSpPr>
        <xdr:cNvPr id="266" name="テキスト ボックス 265">
          <a:extLst>
            <a:ext uri="{FF2B5EF4-FFF2-40B4-BE49-F238E27FC236}">
              <a16:creationId xmlns:a16="http://schemas.microsoft.com/office/drawing/2014/main" id="{00000000-0008-0000-0400-00000A010000}"/>
            </a:ext>
          </a:extLst>
        </xdr:cNvPr>
        <xdr:cNvSpPr txBox="1"/>
      </xdr:nvSpPr>
      <xdr:spPr>
        <a:xfrm>
          <a:off x="15455900" y="10982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H29</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72</xdr:col>
      <xdr:colOff>165100</xdr:colOff>
      <xdr:row>64</xdr:row>
      <xdr:rowOff>10177</xdr:rowOff>
    </xdr:from>
    <xdr:ext cx="762000" cy="259045"/>
    <xdr:sp macro="" textlink="">
      <xdr:nvSpPr>
        <xdr:cNvPr id="267" name="テキスト ボックス 266">
          <a:extLst>
            <a:ext uri="{FF2B5EF4-FFF2-40B4-BE49-F238E27FC236}">
              <a16:creationId xmlns:a16="http://schemas.microsoft.com/office/drawing/2014/main" id="{00000000-0008-0000-0400-00000B010000}"/>
            </a:ext>
          </a:extLst>
        </xdr:cNvPr>
        <xdr:cNvSpPr txBox="1"/>
      </xdr:nvSpPr>
      <xdr:spPr>
        <a:xfrm>
          <a:off x="14566900" y="10982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H28</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68</xdr:col>
      <xdr:colOff>76200</xdr:colOff>
      <xdr:row>64</xdr:row>
      <xdr:rowOff>10177</xdr:rowOff>
    </xdr:from>
    <xdr:ext cx="762000" cy="259045"/>
    <xdr:sp macro="" textlink="">
      <xdr:nvSpPr>
        <xdr:cNvPr id="268" name="テキスト ボックス 267">
          <a:extLst>
            <a:ext uri="{FF2B5EF4-FFF2-40B4-BE49-F238E27FC236}">
              <a16:creationId xmlns:a16="http://schemas.microsoft.com/office/drawing/2014/main" id="{00000000-0008-0000-0400-00000C010000}"/>
            </a:ext>
          </a:extLst>
        </xdr:cNvPr>
        <xdr:cNvSpPr txBox="1"/>
      </xdr:nvSpPr>
      <xdr:spPr>
        <a:xfrm>
          <a:off x="13677900" y="10982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H27</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63</xdr:col>
      <xdr:colOff>187325</xdr:colOff>
      <xdr:row>64</xdr:row>
      <xdr:rowOff>10177</xdr:rowOff>
    </xdr:from>
    <xdr:ext cx="762000" cy="259045"/>
    <xdr:sp macro="" textlink="">
      <xdr:nvSpPr>
        <xdr:cNvPr id="269" name="テキスト ボックス 268">
          <a:extLst>
            <a:ext uri="{FF2B5EF4-FFF2-40B4-BE49-F238E27FC236}">
              <a16:creationId xmlns:a16="http://schemas.microsoft.com/office/drawing/2014/main" id="{00000000-0008-0000-0400-00000D010000}"/>
            </a:ext>
          </a:extLst>
        </xdr:cNvPr>
        <xdr:cNvSpPr txBox="1"/>
      </xdr:nvSpPr>
      <xdr:spPr>
        <a:xfrm>
          <a:off x="12788900" y="10982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H26</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82</xdr:col>
      <xdr:colOff>57150</xdr:colOff>
      <xdr:row>54</xdr:row>
      <xdr:rowOff>134983</xdr:rowOff>
    </xdr:from>
    <xdr:to>
      <xdr:col>82</xdr:col>
      <xdr:colOff>158750</xdr:colOff>
      <xdr:row>55</xdr:row>
      <xdr:rowOff>65133</xdr:rowOff>
    </xdr:to>
    <xdr:sp macro="" textlink="">
      <xdr:nvSpPr>
        <xdr:cNvPr id="270" name="楕円 269">
          <a:extLst>
            <a:ext uri="{FF2B5EF4-FFF2-40B4-BE49-F238E27FC236}">
              <a16:creationId xmlns:a16="http://schemas.microsoft.com/office/drawing/2014/main" id="{00000000-0008-0000-0400-00000E010000}"/>
            </a:ext>
          </a:extLst>
        </xdr:cNvPr>
        <xdr:cNvSpPr/>
      </xdr:nvSpPr>
      <xdr:spPr>
        <a:xfrm>
          <a:off x="16459200" y="9393283"/>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82</xdr:col>
      <xdr:colOff>196850</xdr:colOff>
      <xdr:row>53</xdr:row>
      <xdr:rowOff>151510</xdr:rowOff>
    </xdr:from>
    <xdr:ext cx="762000" cy="259045"/>
    <xdr:sp macro="" textlink="">
      <xdr:nvSpPr>
        <xdr:cNvPr id="271" name="その他該当値テキスト">
          <a:extLst>
            <a:ext uri="{FF2B5EF4-FFF2-40B4-BE49-F238E27FC236}">
              <a16:creationId xmlns:a16="http://schemas.microsoft.com/office/drawing/2014/main" id="{00000000-0008-0000-0400-00000F010000}"/>
            </a:ext>
          </a:extLst>
        </xdr:cNvPr>
        <xdr:cNvSpPr txBox="1"/>
      </xdr:nvSpPr>
      <xdr:spPr>
        <a:xfrm>
          <a:off x="16598900" y="9238360"/>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11.4</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78</xdr:col>
      <xdr:colOff>19050</xdr:colOff>
      <xdr:row>55</xdr:row>
      <xdr:rowOff>28847</xdr:rowOff>
    </xdr:from>
    <xdr:to>
      <xdr:col>78</xdr:col>
      <xdr:colOff>120650</xdr:colOff>
      <xdr:row>55</xdr:row>
      <xdr:rowOff>130447</xdr:rowOff>
    </xdr:to>
    <xdr:sp macro="" textlink="">
      <xdr:nvSpPr>
        <xdr:cNvPr id="272" name="楕円 271">
          <a:extLst>
            <a:ext uri="{FF2B5EF4-FFF2-40B4-BE49-F238E27FC236}">
              <a16:creationId xmlns:a16="http://schemas.microsoft.com/office/drawing/2014/main" id="{00000000-0008-0000-0400-000010010000}"/>
            </a:ext>
          </a:extLst>
        </xdr:cNvPr>
        <xdr:cNvSpPr/>
      </xdr:nvSpPr>
      <xdr:spPr>
        <a:xfrm>
          <a:off x="15621000" y="9458597"/>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76</xdr:col>
      <xdr:colOff>88900</xdr:colOff>
      <xdr:row>53</xdr:row>
      <xdr:rowOff>140624</xdr:rowOff>
    </xdr:from>
    <xdr:ext cx="736600" cy="259045"/>
    <xdr:sp macro="" textlink="">
      <xdr:nvSpPr>
        <xdr:cNvPr id="273" name="テキスト ボックス 272">
          <a:extLst>
            <a:ext uri="{FF2B5EF4-FFF2-40B4-BE49-F238E27FC236}">
              <a16:creationId xmlns:a16="http://schemas.microsoft.com/office/drawing/2014/main" id="{00000000-0008-0000-0400-000011010000}"/>
            </a:ext>
          </a:extLst>
        </xdr:cNvPr>
        <xdr:cNvSpPr txBox="1"/>
      </xdr:nvSpPr>
      <xdr:spPr>
        <a:xfrm>
          <a:off x="15290800" y="9227474"/>
          <a:ext cx="7366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12.4</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73</xdr:col>
      <xdr:colOff>130175</xdr:colOff>
      <xdr:row>55</xdr:row>
      <xdr:rowOff>133350</xdr:rowOff>
    </xdr:from>
    <xdr:to>
      <xdr:col>74</xdr:col>
      <xdr:colOff>31750</xdr:colOff>
      <xdr:row>56</xdr:row>
      <xdr:rowOff>63500</xdr:rowOff>
    </xdr:to>
    <xdr:sp macro="" textlink="">
      <xdr:nvSpPr>
        <xdr:cNvPr id="274" name="楕円 273">
          <a:extLst>
            <a:ext uri="{FF2B5EF4-FFF2-40B4-BE49-F238E27FC236}">
              <a16:creationId xmlns:a16="http://schemas.microsoft.com/office/drawing/2014/main" id="{00000000-0008-0000-0400-000012010000}"/>
            </a:ext>
          </a:extLst>
        </xdr:cNvPr>
        <xdr:cNvSpPr/>
      </xdr:nvSpPr>
      <xdr:spPr>
        <a:xfrm>
          <a:off x="14732000" y="95631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72</xdr:col>
      <xdr:colOff>0</xdr:colOff>
      <xdr:row>54</xdr:row>
      <xdr:rowOff>73677</xdr:rowOff>
    </xdr:from>
    <xdr:ext cx="762000" cy="259045"/>
    <xdr:sp macro="" textlink="">
      <xdr:nvSpPr>
        <xdr:cNvPr id="275" name="テキスト ボックス 274">
          <a:extLst>
            <a:ext uri="{FF2B5EF4-FFF2-40B4-BE49-F238E27FC236}">
              <a16:creationId xmlns:a16="http://schemas.microsoft.com/office/drawing/2014/main" id="{00000000-0008-0000-0400-000013010000}"/>
            </a:ext>
          </a:extLst>
        </xdr:cNvPr>
        <xdr:cNvSpPr txBox="1"/>
      </xdr:nvSpPr>
      <xdr:spPr>
        <a:xfrm>
          <a:off x="14401800" y="9331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14.0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69</xdr:col>
      <xdr:colOff>41275</xdr:colOff>
      <xdr:row>55</xdr:row>
      <xdr:rowOff>94162</xdr:rowOff>
    </xdr:from>
    <xdr:to>
      <xdr:col>69</xdr:col>
      <xdr:colOff>142875</xdr:colOff>
      <xdr:row>56</xdr:row>
      <xdr:rowOff>24312</xdr:rowOff>
    </xdr:to>
    <xdr:sp macro="" textlink="">
      <xdr:nvSpPr>
        <xdr:cNvPr id="276" name="楕円 275">
          <a:extLst>
            <a:ext uri="{FF2B5EF4-FFF2-40B4-BE49-F238E27FC236}">
              <a16:creationId xmlns:a16="http://schemas.microsoft.com/office/drawing/2014/main" id="{00000000-0008-0000-0400-000014010000}"/>
            </a:ext>
          </a:extLst>
        </xdr:cNvPr>
        <xdr:cNvSpPr/>
      </xdr:nvSpPr>
      <xdr:spPr>
        <a:xfrm>
          <a:off x="13843000" y="9523912"/>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67</xdr:col>
      <xdr:colOff>111125</xdr:colOff>
      <xdr:row>54</xdr:row>
      <xdr:rowOff>34489</xdr:rowOff>
    </xdr:from>
    <xdr:ext cx="762000" cy="259045"/>
    <xdr:sp macro="" textlink="">
      <xdr:nvSpPr>
        <xdr:cNvPr id="277" name="テキスト ボックス 276">
          <a:extLst>
            <a:ext uri="{FF2B5EF4-FFF2-40B4-BE49-F238E27FC236}">
              <a16:creationId xmlns:a16="http://schemas.microsoft.com/office/drawing/2014/main" id="{00000000-0008-0000-0400-000015010000}"/>
            </a:ext>
          </a:extLst>
        </xdr:cNvPr>
        <xdr:cNvSpPr txBox="1"/>
      </xdr:nvSpPr>
      <xdr:spPr>
        <a:xfrm>
          <a:off x="13512800" y="9292789"/>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13.4</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64</xdr:col>
      <xdr:colOff>152400</xdr:colOff>
      <xdr:row>55</xdr:row>
      <xdr:rowOff>61504</xdr:rowOff>
    </xdr:from>
    <xdr:to>
      <xdr:col>65</xdr:col>
      <xdr:colOff>53975</xdr:colOff>
      <xdr:row>55</xdr:row>
      <xdr:rowOff>163104</xdr:rowOff>
    </xdr:to>
    <xdr:sp macro="" textlink="">
      <xdr:nvSpPr>
        <xdr:cNvPr id="278" name="楕円 277">
          <a:extLst>
            <a:ext uri="{FF2B5EF4-FFF2-40B4-BE49-F238E27FC236}">
              <a16:creationId xmlns:a16="http://schemas.microsoft.com/office/drawing/2014/main" id="{00000000-0008-0000-0400-000016010000}"/>
            </a:ext>
          </a:extLst>
        </xdr:cNvPr>
        <xdr:cNvSpPr/>
      </xdr:nvSpPr>
      <xdr:spPr>
        <a:xfrm>
          <a:off x="12954000" y="9491254"/>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63</xdr:col>
      <xdr:colOff>22225</xdr:colOff>
      <xdr:row>54</xdr:row>
      <xdr:rowOff>1831</xdr:rowOff>
    </xdr:from>
    <xdr:ext cx="762000" cy="259045"/>
    <xdr:sp macro="" textlink="">
      <xdr:nvSpPr>
        <xdr:cNvPr id="279" name="テキスト ボックス 278">
          <a:extLst>
            <a:ext uri="{FF2B5EF4-FFF2-40B4-BE49-F238E27FC236}">
              <a16:creationId xmlns:a16="http://schemas.microsoft.com/office/drawing/2014/main" id="{00000000-0008-0000-0400-000017010000}"/>
            </a:ext>
          </a:extLst>
        </xdr:cNvPr>
        <xdr:cNvSpPr txBox="1"/>
      </xdr:nvSpPr>
      <xdr:spPr>
        <a:xfrm>
          <a:off x="12623800" y="9260131"/>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12.9</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62</xdr:col>
      <xdr:colOff>44450</xdr:colOff>
      <xdr:row>27</xdr:row>
      <xdr:rowOff>69850</xdr:rowOff>
    </xdr:from>
    <xdr:to>
      <xdr:col>85</xdr:col>
      <xdr:colOff>66675</xdr:colOff>
      <xdr:row>29</xdr:row>
      <xdr:rowOff>44450</xdr:rowOff>
    </xdr:to>
    <xdr:sp macro="" textlink="">
      <xdr:nvSpPr>
        <xdr:cNvPr id="280" name="正方形/長方形 279">
          <a:extLst>
            <a:ext uri="{FF2B5EF4-FFF2-40B4-BE49-F238E27FC236}">
              <a16:creationId xmlns:a16="http://schemas.microsoft.com/office/drawing/2014/main" id="{00000000-0008-0000-0400-000018010000}"/>
            </a:ext>
          </a:extLst>
        </xdr:cNvPr>
        <xdr:cNvSpPr/>
      </xdr:nvSpPr>
      <xdr:spPr>
        <a:xfrm>
          <a:off x="12446000" y="4699000"/>
          <a:ext cx="46228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補助費等</a:t>
          </a:r>
        </a:p>
      </xdr:txBody>
    </xdr:sp>
    <xdr:clientData/>
  </xdr:twoCellAnchor>
  <xdr:twoCellAnchor>
    <xdr:from>
      <xdr:col>85</xdr:col>
      <xdr:colOff>79375</xdr:colOff>
      <xdr:row>27</xdr:row>
      <xdr:rowOff>133350</xdr:rowOff>
    </xdr:from>
    <xdr:to>
      <xdr:col>93</xdr:col>
      <xdr:colOff>3175</xdr:colOff>
      <xdr:row>29</xdr:row>
      <xdr:rowOff>44450</xdr:rowOff>
    </xdr:to>
    <xdr:sp macro="" textlink="">
      <xdr:nvSpPr>
        <xdr:cNvPr id="281" name="正方形/長方形 280">
          <a:extLst>
            <a:ext uri="{FF2B5EF4-FFF2-40B4-BE49-F238E27FC236}">
              <a16:creationId xmlns:a16="http://schemas.microsoft.com/office/drawing/2014/main" id="{00000000-0008-0000-0400-000019010000}"/>
            </a:ext>
          </a:extLst>
        </xdr:cNvPr>
        <xdr:cNvSpPr/>
      </xdr:nvSpPr>
      <xdr:spPr>
        <a:xfrm>
          <a:off x="17081500" y="47625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85</xdr:col>
      <xdr:colOff>79375</xdr:colOff>
      <xdr:row>28</xdr:row>
      <xdr:rowOff>152400</xdr:rowOff>
    </xdr:from>
    <xdr:to>
      <xdr:col>93</xdr:col>
      <xdr:colOff>3175</xdr:colOff>
      <xdr:row>30</xdr:row>
      <xdr:rowOff>63500</xdr:rowOff>
    </xdr:to>
    <xdr:sp macro="" textlink="">
      <xdr:nvSpPr>
        <xdr:cNvPr id="282" name="正方形/長方形 281">
          <a:extLst>
            <a:ext uri="{FF2B5EF4-FFF2-40B4-BE49-F238E27FC236}">
              <a16:creationId xmlns:a16="http://schemas.microsoft.com/office/drawing/2014/main" id="{00000000-0008-0000-0400-00001A010000}"/>
            </a:ext>
          </a:extLst>
        </xdr:cNvPr>
        <xdr:cNvSpPr/>
      </xdr:nvSpPr>
      <xdr:spPr>
        <a:xfrm>
          <a:off x="17081500" y="49530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5/86</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93</xdr:col>
      <xdr:colOff>168275</xdr:colOff>
      <xdr:row>27</xdr:row>
      <xdr:rowOff>133350</xdr:rowOff>
    </xdr:from>
    <xdr:to>
      <xdr:col>100</xdr:col>
      <xdr:colOff>165100</xdr:colOff>
      <xdr:row>29</xdr:row>
      <xdr:rowOff>44450</xdr:rowOff>
    </xdr:to>
    <xdr:sp macro="" textlink="">
      <xdr:nvSpPr>
        <xdr:cNvPr id="283" name="正方形/長方形 282">
          <a:extLst>
            <a:ext uri="{FF2B5EF4-FFF2-40B4-BE49-F238E27FC236}">
              <a16:creationId xmlns:a16="http://schemas.microsoft.com/office/drawing/2014/main" id="{00000000-0008-0000-0400-00001B010000}"/>
            </a:ext>
          </a:extLst>
        </xdr:cNvPr>
        <xdr:cNvSpPr/>
      </xdr:nvSpPr>
      <xdr:spPr>
        <a:xfrm>
          <a:off x="18770600" y="4762500"/>
          <a:ext cx="1397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93</xdr:col>
      <xdr:colOff>168275</xdr:colOff>
      <xdr:row>28</xdr:row>
      <xdr:rowOff>152400</xdr:rowOff>
    </xdr:from>
    <xdr:to>
      <xdr:col>100</xdr:col>
      <xdr:colOff>165100</xdr:colOff>
      <xdr:row>30</xdr:row>
      <xdr:rowOff>63500</xdr:rowOff>
    </xdr:to>
    <xdr:sp macro="" textlink="">
      <xdr:nvSpPr>
        <xdr:cNvPr id="284" name="正方形/長方形 283">
          <a:extLst>
            <a:ext uri="{FF2B5EF4-FFF2-40B4-BE49-F238E27FC236}">
              <a16:creationId xmlns:a16="http://schemas.microsoft.com/office/drawing/2014/main" id="{00000000-0008-0000-0400-00001C010000}"/>
            </a:ext>
          </a:extLst>
        </xdr:cNvPr>
        <xdr:cNvSpPr/>
      </xdr:nvSpPr>
      <xdr:spPr>
        <a:xfrm>
          <a:off x="18770600" y="4953000"/>
          <a:ext cx="1397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10.2</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101</xdr:col>
      <xdr:colOff>180975</xdr:colOff>
      <xdr:row>27</xdr:row>
      <xdr:rowOff>133350</xdr:rowOff>
    </xdr:from>
    <xdr:to>
      <xdr:col>109</xdr:col>
      <xdr:colOff>104775</xdr:colOff>
      <xdr:row>29</xdr:row>
      <xdr:rowOff>44450</xdr:rowOff>
    </xdr:to>
    <xdr:sp macro="" textlink="">
      <xdr:nvSpPr>
        <xdr:cNvPr id="285" name="正方形/長方形 284">
          <a:extLst>
            <a:ext uri="{FF2B5EF4-FFF2-40B4-BE49-F238E27FC236}">
              <a16:creationId xmlns:a16="http://schemas.microsoft.com/office/drawing/2014/main" id="{00000000-0008-0000-0400-00001D010000}"/>
            </a:ext>
          </a:extLst>
        </xdr:cNvPr>
        <xdr:cNvSpPr/>
      </xdr:nvSpPr>
      <xdr:spPr>
        <a:xfrm>
          <a:off x="20383500" y="47625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京都府平均</a:t>
          </a:r>
        </a:p>
      </xdr:txBody>
    </xdr:sp>
    <xdr:clientData/>
  </xdr:twoCellAnchor>
  <xdr:twoCellAnchor>
    <xdr:from>
      <xdr:col>101</xdr:col>
      <xdr:colOff>180975</xdr:colOff>
      <xdr:row>28</xdr:row>
      <xdr:rowOff>152400</xdr:rowOff>
    </xdr:from>
    <xdr:to>
      <xdr:col>109</xdr:col>
      <xdr:colOff>104775</xdr:colOff>
      <xdr:row>30</xdr:row>
      <xdr:rowOff>63500</xdr:rowOff>
    </xdr:to>
    <xdr:sp macro="" textlink="">
      <xdr:nvSpPr>
        <xdr:cNvPr id="286" name="正方形/長方形 285">
          <a:extLst>
            <a:ext uri="{FF2B5EF4-FFF2-40B4-BE49-F238E27FC236}">
              <a16:creationId xmlns:a16="http://schemas.microsoft.com/office/drawing/2014/main" id="{00000000-0008-0000-0400-00001E010000}"/>
            </a:ext>
          </a:extLst>
        </xdr:cNvPr>
        <xdr:cNvSpPr/>
      </xdr:nvSpPr>
      <xdr:spPr>
        <a:xfrm>
          <a:off x="20383500" y="49530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9.9</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62</xdr:col>
      <xdr:colOff>44450</xdr:colOff>
      <xdr:row>30</xdr:row>
      <xdr:rowOff>127000</xdr:rowOff>
    </xdr:from>
    <xdr:to>
      <xdr:col>85</xdr:col>
      <xdr:colOff>66675</xdr:colOff>
      <xdr:row>44</xdr:row>
      <xdr:rowOff>12700</xdr:rowOff>
    </xdr:to>
    <xdr:sp macro="" textlink="">
      <xdr:nvSpPr>
        <xdr:cNvPr id="287" name="正方形/長方形 286">
          <a:extLst>
            <a:ext uri="{FF2B5EF4-FFF2-40B4-BE49-F238E27FC236}">
              <a16:creationId xmlns:a16="http://schemas.microsoft.com/office/drawing/2014/main" id="{00000000-0008-0000-0400-00001F010000}"/>
            </a:ext>
          </a:extLst>
        </xdr:cNvPr>
        <xdr:cNvSpPr/>
      </xdr:nvSpPr>
      <xdr:spPr>
        <a:xfrm>
          <a:off x="12446000" y="5270500"/>
          <a:ext cx="46228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86</xdr:col>
      <xdr:colOff>196850</xdr:colOff>
      <xdr:row>30</xdr:row>
      <xdr:rowOff>127000</xdr:rowOff>
    </xdr:from>
    <xdr:to>
      <xdr:col>113</xdr:col>
      <xdr:colOff>130175</xdr:colOff>
      <xdr:row>44</xdr:row>
      <xdr:rowOff>12700</xdr:rowOff>
    </xdr:to>
    <xdr:sp macro="" textlink="">
      <xdr:nvSpPr>
        <xdr:cNvPr id="288" name="正方形/長方形 287">
          <a:extLst>
            <a:ext uri="{FF2B5EF4-FFF2-40B4-BE49-F238E27FC236}">
              <a16:creationId xmlns:a16="http://schemas.microsoft.com/office/drawing/2014/main" id="{00000000-0008-0000-0400-000020010000}"/>
            </a:ext>
          </a:extLst>
        </xdr:cNvPr>
        <xdr:cNvSpPr/>
      </xdr:nvSpPr>
      <xdr:spPr>
        <a:xfrm>
          <a:off x="17399000" y="5270500"/>
          <a:ext cx="5334000" cy="22860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87</xdr:col>
      <xdr:colOff>60325</xdr:colOff>
      <xdr:row>30</xdr:row>
      <xdr:rowOff>127000</xdr:rowOff>
    </xdr:from>
    <xdr:to>
      <xdr:col>106</xdr:col>
      <xdr:colOff>69850</xdr:colOff>
      <xdr:row>32</xdr:row>
      <xdr:rowOff>38100</xdr:rowOff>
    </xdr:to>
    <xdr:sp macro="" textlink="">
      <xdr:nvSpPr>
        <xdr:cNvPr id="289" name="正方形/長方形 288">
          <a:extLst>
            <a:ext uri="{FF2B5EF4-FFF2-40B4-BE49-F238E27FC236}">
              <a16:creationId xmlns:a16="http://schemas.microsoft.com/office/drawing/2014/main" id="{00000000-0008-0000-0400-000021010000}"/>
            </a:ext>
          </a:extLst>
        </xdr:cNvPr>
        <xdr:cNvSpPr/>
      </xdr:nvSpPr>
      <xdr:spPr>
        <a:xfrm>
          <a:off x="17462500" y="5270500"/>
          <a:ext cx="381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b"/>
        <a:lstStyle/>
        <a:p>
          <a:pPr algn="l"/>
          <a:r>
            <a:rPr kumimoji="1" lang="ja-JP" altLang="en-US" sz="1100" b="1" i="1">
              <a:solidFill>
                <a:srgbClr val="FF0000"/>
              </a:solidFill>
              <a:latin typeface="ＭＳ Ｐゴシック" panose="020B0600070205080204" pitchFamily="50" charset="-128"/>
              <a:ea typeface="ＭＳ Ｐゴシック" panose="020B0600070205080204" pitchFamily="50" charset="-128"/>
            </a:rPr>
            <a:t>補助費等の分析欄</a:t>
          </a:r>
        </a:p>
      </xdr:txBody>
    </xdr:sp>
    <xdr:clientData/>
  </xdr:twoCellAnchor>
  <xdr:twoCellAnchor>
    <xdr:from>
      <xdr:col>87</xdr:col>
      <xdr:colOff>98425</xdr:colOff>
      <xdr:row>32</xdr:row>
      <xdr:rowOff>101600</xdr:rowOff>
    </xdr:from>
    <xdr:to>
      <xdr:col>112</xdr:col>
      <xdr:colOff>177800</xdr:colOff>
      <xdr:row>43</xdr:row>
      <xdr:rowOff>120650</xdr:rowOff>
    </xdr:to>
    <xdr:sp macro="" textlink="" fLocksText="0">
      <xdr:nvSpPr>
        <xdr:cNvPr id="290" name="テキスト ボックス 289">
          <a:extLst>
            <a:ext uri="{FF2B5EF4-FFF2-40B4-BE49-F238E27FC236}">
              <a16:creationId xmlns:a16="http://schemas.microsoft.com/office/drawing/2014/main" id="{00000000-0008-0000-0400-000022010000}"/>
            </a:ext>
          </a:extLst>
        </xdr:cNvPr>
        <xdr:cNvSpPr txBox="1"/>
      </xdr:nvSpPr>
      <xdr:spPr>
        <a:xfrm>
          <a:off x="17500600" y="5588000"/>
          <a:ext cx="5080000" cy="1905000"/>
        </a:xfrm>
        <a:prstGeom prst="rect">
          <a:avLst/>
        </a:prstGeom>
        <a:solidFill>
          <a:schemeClr val="lt1"/>
        </a:solidFill>
        <a:ln w="9525" cmpd="sng">
          <a:noFill/>
        </a:ln>
        <a:effectLst/>
        <a:extLst>
          <a:ext uri="{91240B29-F687-4F45-9708-019B960494DF}">
            <a14:hiddenLine xmlns:a14="http://schemas.microsoft.com/office/drawing/2010/main" w="9525" cmpd="sng">
              <a:solidFill>
                <a:schemeClr val="lt1">
                  <a:shade val="50000"/>
                </a:schemeClr>
              </a:solidFill>
            </a14:hiddenLine>
          </a:ext>
        </a:extLst>
      </xdr:spPr>
      <xdr:style>
        <a:lnRef idx="0">
          <a:scrgbClr r="0" g="0" b="0"/>
        </a:lnRef>
        <a:fillRef idx="0">
          <a:scrgbClr r="0" g="0" b="0"/>
        </a:fillRef>
        <a:effectRef idx="0">
          <a:scrgbClr r="0" g="0" b="0"/>
        </a:effectRef>
        <a:fontRef idx="minor">
          <a:schemeClr val="dk1"/>
        </a:fontRef>
      </xdr:style>
      <xdr:txBody>
        <a:bodyPr vertOverflow="clip" horzOverflow="clip" vert="horz" rtlCol="0" anchor="t"/>
        <a:lstStyle/>
        <a:p>
          <a:pPr eaLnBrk="1" fontAlgn="auto" latinLnBrk="0" hangingPunct="1"/>
          <a:r>
            <a:rPr kumimoji="1" lang="ja-JP" altLang="ja-JP" sz="1100" b="0" i="0" baseline="0">
              <a:solidFill>
                <a:schemeClr val="dk1"/>
              </a:solidFill>
              <a:effectLst/>
              <a:latin typeface="+mn-lt"/>
              <a:ea typeface="+mn-ea"/>
              <a:cs typeface="+mn-cs"/>
            </a:rPr>
            <a:t>　</a:t>
          </a:r>
          <a:r>
            <a:rPr kumimoji="1" lang="ja-JP" altLang="en-US" sz="1100" b="0" i="0" baseline="0">
              <a:solidFill>
                <a:schemeClr val="dk1"/>
              </a:solidFill>
              <a:effectLst/>
              <a:latin typeface="+mn-lt"/>
              <a:ea typeface="+mn-ea"/>
              <a:cs typeface="+mn-cs"/>
            </a:rPr>
            <a:t>公営企業法適用化に係る繰出金の性質区分変更による影響で、対前年度比０．８ポイント上昇したが、</a:t>
          </a:r>
          <a:r>
            <a:rPr kumimoji="1" lang="ja-JP" altLang="ja-JP" sz="1100" b="0" i="0" baseline="0">
              <a:solidFill>
                <a:schemeClr val="dk1"/>
              </a:solidFill>
              <a:effectLst/>
              <a:latin typeface="+mn-lt"/>
              <a:ea typeface="+mn-ea"/>
              <a:cs typeface="+mn-cs"/>
            </a:rPr>
            <a:t>保育所やごみ処理業務を直営で実施しているため、類似団体に比べ補助費等に係る経常収支比率は低くなっている。</a:t>
          </a:r>
          <a:endParaRPr lang="ja-JP" altLang="ja-JP">
            <a:effectLst/>
          </a:endParaRPr>
        </a:p>
      </xdr:txBody>
    </xdr:sp>
    <xdr:clientData/>
  </xdr:twoCellAnchor>
  <xdr:oneCellAnchor>
    <xdr:from>
      <xdr:col>62</xdr:col>
      <xdr:colOff>6350</xdr:colOff>
      <xdr:row>29</xdr:row>
      <xdr:rowOff>107950</xdr:rowOff>
    </xdr:from>
    <xdr:ext cx="298543" cy="225703"/>
    <xdr:sp macro="" textlink="">
      <xdr:nvSpPr>
        <xdr:cNvPr id="291" name="テキスト ボックス 290">
          <a:extLst>
            <a:ext uri="{FF2B5EF4-FFF2-40B4-BE49-F238E27FC236}">
              <a16:creationId xmlns:a16="http://schemas.microsoft.com/office/drawing/2014/main" id="{00000000-0008-0000-0400-000023010000}"/>
            </a:ext>
          </a:extLst>
        </xdr:cNvPr>
        <xdr:cNvSpPr txBox="1"/>
      </xdr:nvSpPr>
      <xdr:spPr>
        <a:xfrm>
          <a:off x="12407900" y="5080000"/>
          <a:ext cx="298543"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62</xdr:col>
      <xdr:colOff>44450</xdr:colOff>
      <xdr:row>44</xdr:row>
      <xdr:rowOff>12700</xdr:rowOff>
    </xdr:from>
    <xdr:to>
      <xdr:col>85</xdr:col>
      <xdr:colOff>66675</xdr:colOff>
      <xdr:row>44</xdr:row>
      <xdr:rowOff>12700</xdr:rowOff>
    </xdr:to>
    <xdr:cxnSp macro="">
      <xdr:nvCxnSpPr>
        <xdr:cNvPr id="292" name="直線コネクタ 291">
          <a:extLst>
            <a:ext uri="{FF2B5EF4-FFF2-40B4-BE49-F238E27FC236}">
              <a16:creationId xmlns:a16="http://schemas.microsoft.com/office/drawing/2014/main" id="{00000000-0008-0000-0400-000024010000}"/>
            </a:ext>
          </a:extLst>
        </xdr:cNvPr>
        <xdr:cNvCxnSpPr/>
      </xdr:nvCxnSpPr>
      <xdr:spPr>
        <a:xfrm>
          <a:off x="12446000" y="75565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59</xdr:col>
      <xdr:colOff>136525</xdr:colOff>
      <xdr:row>43</xdr:row>
      <xdr:rowOff>41927</xdr:rowOff>
    </xdr:from>
    <xdr:ext cx="508000" cy="259045"/>
    <xdr:sp macro="" textlink="">
      <xdr:nvSpPr>
        <xdr:cNvPr id="293" name="テキスト ボックス 292">
          <a:extLst>
            <a:ext uri="{FF2B5EF4-FFF2-40B4-BE49-F238E27FC236}">
              <a16:creationId xmlns:a16="http://schemas.microsoft.com/office/drawing/2014/main" id="{00000000-0008-0000-0400-000025010000}"/>
            </a:ext>
          </a:extLst>
        </xdr:cNvPr>
        <xdr:cNvSpPr txBox="1"/>
      </xdr:nvSpPr>
      <xdr:spPr>
        <a:xfrm>
          <a:off x="11938000" y="7414277"/>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30.0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62</xdr:col>
      <xdr:colOff>44450</xdr:colOff>
      <xdr:row>42</xdr:row>
      <xdr:rowOff>29028</xdr:rowOff>
    </xdr:from>
    <xdr:to>
      <xdr:col>85</xdr:col>
      <xdr:colOff>66675</xdr:colOff>
      <xdr:row>42</xdr:row>
      <xdr:rowOff>29028</xdr:rowOff>
    </xdr:to>
    <xdr:cxnSp macro="">
      <xdr:nvCxnSpPr>
        <xdr:cNvPr id="294" name="直線コネクタ 293">
          <a:extLst>
            <a:ext uri="{FF2B5EF4-FFF2-40B4-BE49-F238E27FC236}">
              <a16:creationId xmlns:a16="http://schemas.microsoft.com/office/drawing/2014/main" id="{00000000-0008-0000-0400-000026010000}"/>
            </a:ext>
          </a:extLst>
        </xdr:cNvPr>
        <xdr:cNvCxnSpPr/>
      </xdr:nvCxnSpPr>
      <xdr:spPr>
        <a:xfrm>
          <a:off x="12446000" y="7229928"/>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59</xdr:col>
      <xdr:colOff>136525</xdr:colOff>
      <xdr:row>41</xdr:row>
      <xdr:rowOff>58255</xdr:rowOff>
    </xdr:from>
    <xdr:ext cx="508000" cy="259045"/>
    <xdr:sp macro="" textlink="">
      <xdr:nvSpPr>
        <xdr:cNvPr id="295" name="テキスト ボックス 294">
          <a:extLst>
            <a:ext uri="{FF2B5EF4-FFF2-40B4-BE49-F238E27FC236}">
              <a16:creationId xmlns:a16="http://schemas.microsoft.com/office/drawing/2014/main" id="{00000000-0008-0000-0400-000027010000}"/>
            </a:ext>
          </a:extLst>
        </xdr:cNvPr>
        <xdr:cNvSpPr txBox="1"/>
      </xdr:nvSpPr>
      <xdr:spPr>
        <a:xfrm>
          <a:off x="11938000" y="7087705"/>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25.0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62</xdr:col>
      <xdr:colOff>44450</xdr:colOff>
      <xdr:row>40</xdr:row>
      <xdr:rowOff>45357</xdr:rowOff>
    </xdr:from>
    <xdr:to>
      <xdr:col>85</xdr:col>
      <xdr:colOff>66675</xdr:colOff>
      <xdr:row>40</xdr:row>
      <xdr:rowOff>45357</xdr:rowOff>
    </xdr:to>
    <xdr:cxnSp macro="">
      <xdr:nvCxnSpPr>
        <xdr:cNvPr id="296" name="直線コネクタ 295">
          <a:extLst>
            <a:ext uri="{FF2B5EF4-FFF2-40B4-BE49-F238E27FC236}">
              <a16:creationId xmlns:a16="http://schemas.microsoft.com/office/drawing/2014/main" id="{00000000-0008-0000-0400-000028010000}"/>
            </a:ext>
          </a:extLst>
        </xdr:cNvPr>
        <xdr:cNvCxnSpPr/>
      </xdr:nvCxnSpPr>
      <xdr:spPr>
        <a:xfrm>
          <a:off x="12446000" y="6903357"/>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59</xdr:col>
      <xdr:colOff>136525</xdr:colOff>
      <xdr:row>39</xdr:row>
      <xdr:rowOff>74584</xdr:rowOff>
    </xdr:from>
    <xdr:ext cx="508000" cy="259045"/>
    <xdr:sp macro="" textlink="">
      <xdr:nvSpPr>
        <xdr:cNvPr id="297" name="テキスト ボックス 296">
          <a:extLst>
            <a:ext uri="{FF2B5EF4-FFF2-40B4-BE49-F238E27FC236}">
              <a16:creationId xmlns:a16="http://schemas.microsoft.com/office/drawing/2014/main" id="{00000000-0008-0000-0400-000029010000}"/>
            </a:ext>
          </a:extLst>
        </xdr:cNvPr>
        <xdr:cNvSpPr txBox="1"/>
      </xdr:nvSpPr>
      <xdr:spPr>
        <a:xfrm>
          <a:off x="11938000" y="6761134"/>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62</xdr:col>
      <xdr:colOff>44450</xdr:colOff>
      <xdr:row>38</xdr:row>
      <xdr:rowOff>61685</xdr:rowOff>
    </xdr:from>
    <xdr:to>
      <xdr:col>85</xdr:col>
      <xdr:colOff>66675</xdr:colOff>
      <xdr:row>38</xdr:row>
      <xdr:rowOff>61685</xdr:rowOff>
    </xdr:to>
    <xdr:cxnSp macro="">
      <xdr:nvCxnSpPr>
        <xdr:cNvPr id="298" name="直線コネクタ 297">
          <a:extLst>
            <a:ext uri="{FF2B5EF4-FFF2-40B4-BE49-F238E27FC236}">
              <a16:creationId xmlns:a16="http://schemas.microsoft.com/office/drawing/2014/main" id="{00000000-0008-0000-0400-00002A010000}"/>
            </a:ext>
          </a:extLst>
        </xdr:cNvPr>
        <xdr:cNvCxnSpPr/>
      </xdr:nvCxnSpPr>
      <xdr:spPr>
        <a:xfrm>
          <a:off x="12446000" y="6576785"/>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59</xdr:col>
      <xdr:colOff>136525</xdr:colOff>
      <xdr:row>37</xdr:row>
      <xdr:rowOff>90913</xdr:rowOff>
    </xdr:from>
    <xdr:ext cx="508000" cy="259045"/>
    <xdr:sp macro="" textlink="">
      <xdr:nvSpPr>
        <xdr:cNvPr id="299" name="テキスト ボックス 298">
          <a:extLst>
            <a:ext uri="{FF2B5EF4-FFF2-40B4-BE49-F238E27FC236}">
              <a16:creationId xmlns:a16="http://schemas.microsoft.com/office/drawing/2014/main" id="{00000000-0008-0000-0400-00002B010000}"/>
            </a:ext>
          </a:extLst>
        </xdr:cNvPr>
        <xdr:cNvSpPr txBox="1"/>
      </xdr:nvSpPr>
      <xdr:spPr>
        <a:xfrm>
          <a:off x="11938000" y="6434563"/>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15.0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62</xdr:col>
      <xdr:colOff>44450</xdr:colOff>
      <xdr:row>36</xdr:row>
      <xdr:rowOff>78014</xdr:rowOff>
    </xdr:from>
    <xdr:to>
      <xdr:col>85</xdr:col>
      <xdr:colOff>66675</xdr:colOff>
      <xdr:row>36</xdr:row>
      <xdr:rowOff>78014</xdr:rowOff>
    </xdr:to>
    <xdr:cxnSp macro="">
      <xdr:nvCxnSpPr>
        <xdr:cNvPr id="300" name="直線コネクタ 299">
          <a:extLst>
            <a:ext uri="{FF2B5EF4-FFF2-40B4-BE49-F238E27FC236}">
              <a16:creationId xmlns:a16="http://schemas.microsoft.com/office/drawing/2014/main" id="{00000000-0008-0000-0400-00002C010000}"/>
            </a:ext>
          </a:extLst>
        </xdr:cNvPr>
        <xdr:cNvCxnSpPr/>
      </xdr:nvCxnSpPr>
      <xdr:spPr>
        <a:xfrm>
          <a:off x="12446000" y="6250214"/>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59</xdr:col>
      <xdr:colOff>136525</xdr:colOff>
      <xdr:row>35</xdr:row>
      <xdr:rowOff>107241</xdr:rowOff>
    </xdr:from>
    <xdr:ext cx="508000" cy="259045"/>
    <xdr:sp macro="" textlink="">
      <xdr:nvSpPr>
        <xdr:cNvPr id="301" name="テキスト ボックス 300">
          <a:extLst>
            <a:ext uri="{FF2B5EF4-FFF2-40B4-BE49-F238E27FC236}">
              <a16:creationId xmlns:a16="http://schemas.microsoft.com/office/drawing/2014/main" id="{00000000-0008-0000-0400-00002D010000}"/>
            </a:ext>
          </a:extLst>
        </xdr:cNvPr>
        <xdr:cNvSpPr txBox="1"/>
      </xdr:nvSpPr>
      <xdr:spPr>
        <a:xfrm>
          <a:off x="11938000" y="6107991"/>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62</xdr:col>
      <xdr:colOff>44450</xdr:colOff>
      <xdr:row>34</xdr:row>
      <xdr:rowOff>94343</xdr:rowOff>
    </xdr:from>
    <xdr:to>
      <xdr:col>85</xdr:col>
      <xdr:colOff>66675</xdr:colOff>
      <xdr:row>34</xdr:row>
      <xdr:rowOff>94343</xdr:rowOff>
    </xdr:to>
    <xdr:cxnSp macro="">
      <xdr:nvCxnSpPr>
        <xdr:cNvPr id="302" name="直線コネクタ 301">
          <a:extLst>
            <a:ext uri="{FF2B5EF4-FFF2-40B4-BE49-F238E27FC236}">
              <a16:creationId xmlns:a16="http://schemas.microsoft.com/office/drawing/2014/main" id="{00000000-0008-0000-0400-00002E010000}"/>
            </a:ext>
          </a:extLst>
        </xdr:cNvPr>
        <xdr:cNvCxnSpPr/>
      </xdr:nvCxnSpPr>
      <xdr:spPr>
        <a:xfrm>
          <a:off x="12446000" y="5923643"/>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59</xdr:col>
      <xdr:colOff>136525</xdr:colOff>
      <xdr:row>33</xdr:row>
      <xdr:rowOff>123570</xdr:rowOff>
    </xdr:from>
    <xdr:ext cx="508000" cy="259045"/>
    <xdr:sp macro="" textlink="">
      <xdr:nvSpPr>
        <xdr:cNvPr id="303" name="テキスト ボックス 302">
          <a:extLst>
            <a:ext uri="{FF2B5EF4-FFF2-40B4-BE49-F238E27FC236}">
              <a16:creationId xmlns:a16="http://schemas.microsoft.com/office/drawing/2014/main" id="{00000000-0008-0000-0400-00002F010000}"/>
            </a:ext>
          </a:extLst>
        </xdr:cNvPr>
        <xdr:cNvSpPr txBox="1"/>
      </xdr:nvSpPr>
      <xdr:spPr>
        <a:xfrm>
          <a:off x="11938000" y="5781420"/>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5.0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62</xdr:col>
      <xdr:colOff>44450</xdr:colOff>
      <xdr:row>32</xdr:row>
      <xdr:rowOff>110672</xdr:rowOff>
    </xdr:from>
    <xdr:to>
      <xdr:col>85</xdr:col>
      <xdr:colOff>66675</xdr:colOff>
      <xdr:row>32</xdr:row>
      <xdr:rowOff>110672</xdr:rowOff>
    </xdr:to>
    <xdr:cxnSp macro="">
      <xdr:nvCxnSpPr>
        <xdr:cNvPr id="304" name="直線コネクタ 303">
          <a:extLst>
            <a:ext uri="{FF2B5EF4-FFF2-40B4-BE49-F238E27FC236}">
              <a16:creationId xmlns:a16="http://schemas.microsoft.com/office/drawing/2014/main" id="{00000000-0008-0000-0400-000030010000}"/>
            </a:ext>
          </a:extLst>
        </xdr:cNvPr>
        <xdr:cNvCxnSpPr/>
      </xdr:nvCxnSpPr>
      <xdr:spPr>
        <a:xfrm>
          <a:off x="12446000" y="5597072"/>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59</xdr:col>
      <xdr:colOff>136525</xdr:colOff>
      <xdr:row>31</xdr:row>
      <xdr:rowOff>139899</xdr:rowOff>
    </xdr:from>
    <xdr:ext cx="508000" cy="259045"/>
    <xdr:sp macro="" textlink="">
      <xdr:nvSpPr>
        <xdr:cNvPr id="305" name="テキスト ボックス 304">
          <a:extLst>
            <a:ext uri="{FF2B5EF4-FFF2-40B4-BE49-F238E27FC236}">
              <a16:creationId xmlns:a16="http://schemas.microsoft.com/office/drawing/2014/main" id="{00000000-0008-0000-0400-000031010000}"/>
            </a:ext>
          </a:extLst>
        </xdr:cNvPr>
        <xdr:cNvSpPr txBox="1"/>
      </xdr:nvSpPr>
      <xdr:spPr>
        <a:xfrm>
          <a:off x="11938000" y="5454849"/>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62</xdr:col>
      <xdr:colOff>44450</xdr:colOff>
      <xdr:row>30</xdr:row>
      <xdr:rowOff>127000</xdr:rowOff>
    </xdr:from>
    <xdr:to>
      <xdr:col>85</xdr:col>
      <xdr:colOff>66675</xdr:colOff>
      <xdr:row>30</xdr:row>
      <xdr:rowOff>127000</xdr:rowOff>
    </xdr:to>
    <xdr:cxnSp macro="">
      <xdr:nvCxnSpPr>
        <xdr:cNvPr id="306" name="直線コネクタ 305">
          <a:extLst>
            <a:ext uri="{FF2B5EF4-FFF2-40B4-BE49-F238E27FC236}">
              <a16:creationId xmlns:a16="http://schemas.microsoft.com/office/drawing/2014/main" id="{00000000-0008-0000-0400-000032010000}"/>
            </a:ext>
          </a:extLst>
        </xdr:cNvPr>
        <xdr:cNvCxnSpPr/>
      </xdr:nvCxnSpPr>
      <xdr:spPr>
        <a:xfrm>
          <a:off x="12446000" y="52705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62</xdr:col>
      <xdr:colOff>44450</xdr:colOff>
      <xdr:row>30</xdr:row>
      <xdr:rowOff>127000</xdr:rowOff>
    </xdr:from>
    <xdr:to>
      <xdr:col>85</xdr:col>
      <xdr:colOff>66675</xdr:colOff>
      <xdr:row>44</xdr:row>
      <xdr:rowOff>12700</xdr:rowOff>
    </xdr:to>
    <xdr:sp macro="" textlink="">
      <xdr:nvSpPr>
        <xdr:cNvPr id="307" name="補助費等グラフ枠">
          <a:extLst>
            <a:ext uri="{FF2B5EF4-FFF2-40B4-BE49-F238E27FC236}">
              <a16:creationId xmlns:a16="http://schemas.microsoft.com/office/drawing/2014/main" id="{00000000-0008-0000-0400-000033010000}"/>
            </a:ext>
          </a:extLst>
        </xdr:cNvPr>
        <xdr:cNvSpPr/>
      </xdr:nvSpPr>
      <xdr:spPr>
        <a:xfrm>
          <a:off x="12446000" y="5270500"/>
          <a:ext cx="46228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82</xdr:col>
      <xdr:colOff>107950</xdr:colOff>
      <xdr:row>33</xdr:row>
      <xdr:rowOff>109039</xdr:rowOff>
    </xdr:from>
    <xdr:to>
      <xdr:col>82</xdr:col>
      <xdr:colOff>107950</xdr:colOff>
      <xdr:row>41</xdr:row>
      <xdr:rowOff>4535</xdr:rowOff>
    </xdr:to>
    <xdr:cxnSp macro="">
      <xdr:nvCxnSpPr>
        <xdr:cNvPr id="308" name="直線コネクタ 307">
          <a:extLst>
            <a:ext uri="{FF2B5EF4-FFF2-40B4-BE49-F238E27FC236}">
              <a16:creationId xmlns:a16="http://schemas.microsoft.com/office/drawing/2014/main" id="{00000000-0008-0000-0400-000034010000}"/>
            </a:ext>
          </a:extLst>
        </xdr:cNvPr>
        <xdr:cNvCxnSpPr/>
      </xdr:nvCxnSpPr>
      <xdr:spPr>
        <a:xfrm flipV="1">
          <a:off x="16510000" y="5766889"/>
          <a:ext cx="0" cy="1267096"/>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82</xdr:col>
      <xdr:colOff>196850</xdr:colOff>
      <xdr:row>40</xdr:row>
      <xdr:rowOff>148062</xdr:rowOff>
    </xdr:from>
    <xdr:ext cx="762000" cy="259045"/>
    <xdr:sp macro="" textlink="">
      <xdr:nvSpPr>
        <xdr:cNvPr id="309" name="補助費等最小値テキスト">
          <a:extLst>
            <a:ext uri="{FF2B5EF4-FFF2-40B4-BE49-F238E27FC236}">
              <a16:creationId xmlns:a16="http://schemas.microsoft.com/office/drawing/2014/main" id="{00000000-0008-0000-0400-000035010000}"/>
            </a:ext>
          </a:extLst>
        </xdr:cNvPr>
        <xdr:cNvSpPr txBox="1"/>
      </xdr:nvSpPr>
      <xdr:spPr>
        <a:xfrm>
          <a:off x="16598900" y="7006062"/>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22.0</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82</xdr:col>
      <xdr:colOff>19050</xdr:colOff>
      <xdr:row>41</xdr:row>
      <xdr:rowOff>4535</xdr:rowOff>
    </xdr:from>
    <xdr:to>
      <xdr:col>82</xdr:col>
      <xdr:colOff>196850</xdr:colOff>
      <xdr:row>41</xdr:row>
      <xdr:rowOff>4535</xdr:rowOff>
    </xdr:to>
    <xdr:cxnSp macro="">
      <xdr:nvCxnSpPr>
        <xdr:cNvPr id="310" name="直線コネクタ 309">
          <a:extLst>
            <a:ext uri="{FF2B5EF4-FFF2-40B4-BE49-F238E27FC236}">
              <a16:creationId xmlns:a16="http://schemas.microsoft.com/office/drawing/2014/main" id="{00000000-0008-0000-0400-000036010000}"/>
            </a:ext>
          </a:extLst>
        </xdr:cNvPr>
        <xdr:cNvCxnSpPr/>
      </xdr:nvCxnSpPr>
      <xdr:spPr>
        <a:xfrm>
          <a:off x="16421100" y="7033985"/>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82</xdr:col>
      <xdr:colOff>196850</xdr:colOff>
      <xdr:row>32</xdr:row>
      <xdr:rowOff>23966</xdr:rowOff>
    </xdr:from>
    <xdr:ext cx="762000" cy="259045"/>
    <xdr:sp macro="" textlink="">
      <xdr:nvSpPr>
        <xdr:cNvPr id="311" name="補助費等最大値テキスト">
          <a:extLst>
            <a:ext uri="{FF2B5EF4-FFF2-40B4-BE49-F238E27FC236}">
              <a16:creationId xmlns:a16="http://schemas.microsoft.com/office/drawing/2014/main" id="{00000000-0008-0000-0400-000037010000}"/>
            </a:ext>
          </a:extLst>
        </xdr:cNvPr>
        <xdr:cNvSpPr txBox="1"/>
      </xdr:nvSpPr>
      <xdr:spPr>
        <a:xfrm>
          <a:off x="16598900" y="5510366"/>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2.6</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82</xdr:col>
      <xdr:colOff>19050</xdr:colOff>
      <xdr:row>33</xdr:row>
      <xdr:rowOff>109039</xdr:rowOff>
    </xdr:from>
    <xdr:to>
      <xdr:col>82</xdr:col>
      <xdr:colOff>196850</xdr:colOff>
      <xdr:row>33</xdr:row>
      <xdr:rowOff>109039</xdr:rowOff>
    </xdr:to>
    <xdr:cxnSp macro="">
      <xdr:nvCxnSpPr>
        <xdr:cNvPr id="312" name="直線コネクタ 311">
          <a:extLst>
            <a:ext uri="{FF2B5EF4-FFF2-40B4-BE49-F238E27FC236}">
              <a16:creationId xmlns:a16="http://schemas.microsoft.com/office/drawing/2014/main" id="{00000000-0008-0000-0400-000038010000}"/>
            </a:ext>
          </a:extLst>
        </xdr:cNvPr>
        <xdr:cNvCxnSpPr/>
      </xdr:nvCxnSpPr>
      <xdr:spPr>
        <a:xfrm>
          <a:off x="16421100" y="5766889"/>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78</xdr:col>
      <xdr:colOff>69850</xdr:colOff>
      <xdr:row>34</xdr:row>
      <xdr:rowOff>61686</xdr:rowOff>
    </xdr:from>
    <xdr:to>
      <xdr:col>82</xdr:col>
      <xdr:colOff>107950</xdr:colOff>
      <xdr:row>34</xdr:row>
      <xdr:rowOff>113937</xdr:rowOff>
    </xdr:to>
    <xdr:cxnSp macro="">
      <xdr:nvCxnSpPr>
        <xdr:cNvPr id="313" name="直線コネクタ 312">
          <a:extLst>
            <a:ext uri="{FF2B5EF4-FFF2-40B4-BE49-F238E27FC236}">
              <a16:creationId xmlns:a16="http://schemas.microsoft.com/office/drawing/2014/main" id="{00000000-0008-0000-0400-000039010000}"/>
            </a:ext>
          </a:extLst>
        </xdr:cNvPr>
        <xdr:cNvCxnSpPr/>
      </xdr:nvCxnSpPr>
      <xdr:spPr>
        <a:xfrm>
          <a:off x="15671800" y="5890986"/>
          <a:ext cx="838200" cy="52251"/>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82</xdr:col>
      <xdr:colOff>196850</xdr:colOff>
      <xdr:row>36</xdr:row>
      <xdr:rowOff>142983</xdr:rowOff>
    </xdr:from>
    <xdr:ext cx="762000" cy="259045"/>
    <xdr:sp macro="" textlink="">
      <xdr:nvSpPr>
        <xdr:cNvPr id="314" name="補助費等平均値テキスト">
          <a:extLst>
            <a:ext uri="{FF2B5EF4-FFF2-40B4-BE49-F238E27FC236}">
              <a16:creationId xmlns:a16="http://schemas.microsoft.com/office/drawing/2014/main" id="{00000000-0008-0000-0400-00003A010000}"/>
            </a:ext>
          </a:extLst>
        </xdr:cNvPr>
        <xdr:cNvSpPr txBox="1"/>
      </xdr:nvSpPr>
      <xdr:spPr>
        <a:xfrm>
          <a:off x="16598900" y="6315183"/>
          <a:ext cx="762000"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12.2</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82</xdr:col>
      <xdr:colOff>57150</xdr:colOff>
      <xdr:row>36</xdr:row>
      <xdr:rowOff>170906</xdr:rowOff>
    </xdr:from>
    <xdr:to>
      <xdr:col>82</xdr:col>
      <xdr:colOff>158750</xdr:colOff>
      <xdr:row>37</xdr:row>
      <xdr:rowOff>101056</xdr:rowOff>
    </xdr:to>
    <xdr:sp macro="" textlink="">
      <xdr:nvSpPr>
        <xdr:cNvPr id="315" name="フローチャート: 判断 314">
          <a:extLst>
            <a:ext uri="{FF2B5EF4-FFF2-40B4-BE49-F238E27FC236}">
              <a16:creationId xmlns:a16="http://schemas.microsoft.com/office/drawing/2014/main" id="{00000000-0008-0000-0400-00003B010000}"/>
            </a:ext>
          </a:extLst>
        </xdr:cNvPr>
        <xdr:cNvSpPr/>
      </xdr:nvSpPr>
      <xdr:spPr>
        <a:xfrm>
          <a:off x="16459200" y="6343106"/>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73</xdr:col>
      <xdr:colOff>180975</xdr:colOff>
      <xdr:row>34</xdr:row>
      <xdr:rowOff>15966</xdr:rowOff>
    </xdr:from>
    <xdr:to>
      <xdr:col>78</xdr:col>
      <xdr:colOff>69850</xdr:colOff>
      <xdr:row>34</xdr:row>
      <xdr:rowOff>61686</xdr:rowOff>
    </xdr:to>
    <xdr:cxnSp macro="">
      <xdr:nvCxnSpPr>
        <xdr:cNvPr id="316" name="直線コネクタ 315">
          <a:extLst>
            <a:ext uri="{FF2B5EF4-FFF2-40B4-BE49-F238E27FC236}">
              <a16:creationId xmlns:a16="http://schemas.microsoft.com/office/drawing/2014/main" id="{00000000-0008-0000-0400-00003C010000}"/>
            </a:ext>
          </a:extLst>
        </xdr:cNvPr>
        <xdr:cNvCxnSpPr/>
      </xdr:nvCxnSpPr>
      <xdr:spPr>
        <a:xfrm>
          <a:off x="14782800" y="5845266"/>
          <a:ext cx="889000" cy="4572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78</xdr:col>
      <xdr:colOff>19050</xdr:colOff>
      <xdr:row>36</xdr:row>
      <xdr:rowOff>144780</xdr:rowOff>
    </xdr:from>
    <xdr:to>
      <xdr:col>78</xdr:col>
      <xdr:colOff>120650</xdr:colOff>
      <xdr:row>37</xdr:row>
      <xdr:rowOff>74930</xdr:rowOff>
    </xdr:to>
    <xdr:sp macro="" textlink="">
      <xdr:nvSpPr>
        <xdr:cNvPr id="317" name="フローチャート: 判断 316">
          <a:extLst>
            <a:ext uri="{FF2B5EF4-FFF2-40B4-BE49-F238E27FC236}">
              <a16:creationId xmlns:a16="http://schemas.microsoft.com/office/drawing/2014/main" id="{00000000-0008-0000-0400-00003D010000}"/>
            </a:ext>
          </a:extLst>
        </xdr:cNvPr>
        <xdr:cNvSpPr/>
      </xdr:nvSpPr>
      <xdr:spPr>
        <a:xfrm>
          <a:off x="15621000" y="631698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76</xdr:col>
      <xdr:colOff>88900</xdr:colOff>
      <xdr:row>37</xdr:row>
      <xdr:rowOff>59707</xdr:rowOff>
    </xdr:from>
    <xdr:ext cx="736600" cy="259045"/>
    <xdr:sp macro="" textlink="">
      <xdr:nvSpPr>
        <xdr:cNvPr id="318" name="テキスト ボックス 317">
          <a:extLst>
            <a:ext uri="{FF2B5EF4-FFF2-40B4-BE49-F238E27FC236}">
              <a16:creationId xmlns:a16="http://schemas.microsoft.com/office/drawing/2014/main" id="{00000000-0008-0000-0400-00003E010000}"/>
            </a:ext>
          </a:extLst>
        </xdr:cNvPr>
        <xdr:cNvSpPr txBox="1"/>
      </xdr:nvSpPr>
      <xdr:spPr>
        <a:xfrm>
          <a:off x="15290800" y="6403357"/>
          <a:ext cx="7366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11.8</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69</xdr:col>
      <xdr:colOff>92075</xdr:colOff>
      <xdr:row>34</xdr:row>
      <xdr:rowOff>15966</xdr:rowOff>
    </xdr:from>
    <xdr:to>
      <xdr:col>73</xdr:col>
      <xdr:colOff>180975</xdr:colOff>
      <xdr:row>34</xdr:row>
      <xdr:rowOff>22497</xdr:rowOff>
    </xdr:to>
    <xdr:cxnSp macro="">
      <xdr:nvCxnSpPr>
        <xdr:cNvPr id="319" name="直線コネクタ 318">
          <a:extLst>
            <a:ext uri="{FF2B5EF4-FFF2-40B4-BE49-F238E27FC236}">
              <a16:creationId xmlns:a16="http://schemas.microsoft.com/office/drawing/2014/main" id="{00000000-0008-0000-0400-00003F010000}"/>
            </a:ext>
          </a:extLst>
        </xdr:cNvPr>
        <xdr:cNvCxnSpPr/>
      </xdr:nvCxnSpPr>
      <xdr:spPr>
        <a:xfrm flipV="1">
          <a:off x="13893800" y="5845266"/>
          <a:ext cx="889000" cy="6531"/>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73</xdr:col>
      <xdr:colOff>130175</xdr:colOff>
      <xdr:row>36</xdr:row>
      <xdr:rowOff>138249</xdr:rowOff>
    </xdr:from>
    <xdr:to>
      <xdr:col>74</xdr:col>
      <xdr:colOff>31750</xdr:colOff>
      <xdr:row>37</xdr:row>
      <xdr:rowOff>68399</xdr:rowOff>
    </xdr:to>
    <xdr:sp macro="" textlink="">
      <xdr:nvSpPr>
        <xdr:cNvPr id="320" name="フローチャート: 判断 319">
          <a:extLst>
            <a:ext uri="{FF2B5EF4-FFF2-40B4-BE49-F238E27FC236}">
              <a16:creationId xmlns:a16="http://schemas.microsoft.com/office/drawing/2014/main" id="{00000000-0008-0000-0400-000040010000}"/>
            </a:ext>
          </a:extLst>
        </xdr:cNvPr>
        <xdr:cNvSpPr/>
      </xdr:nvSpPr>
      <xdr:spPr>
        <a:xfrm>
          <a:off x="14732000" y="6310449"/>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72</xdr:col>
      <xdr:colOff>0</xdr:colOff>
      <xdr:row>37</xdr:row>
      <xdr:rowOff>53176</xdr:rowOff>
    </xdr:from>
    <xdr:ext cx="762000" cy="259045"/>
    <xdr:sp macro="" textlink="">
      <xdr:nvSpPr>
        <xdr:cNvPr id="321" name="テキスト ボックス 320">
          <a:extLst>
            <a:ext uri="{FF2B5EF4-FFF2-40B4-BE49-F238E27FC236}">
              <a16:creationId xmlns:a16="http://schemas.microsoft.com/office/drawing/2014/main" id="{00000000-0008-0000-0400-000041010000}"/>
            </a:ext>
          </a:extLst>
        </xdr:cNvPr>
        <xdr:cNvSpPr txBox="1"/>
      </xdr:nvSpPr>
      <xdr:spPr>
        <a:xfrm>
          <a:off x="14401800" y="6396826"/>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11.7</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3175</xdr:colOff>
      <xdr:row>34</xdr:row>
      <xdr:rowOff>22497</xdr:rowOff>
    </xdr:from>
    <xdr:to>
      <xdr:col>69</xdr:col>
      <xdr:colOff>92075</xdr:colOff>
      <xdr:row>34</xdr:row>
      <xdr:rowOff>48623</xdr:rowOff>
    </xdr:to>
    <xdr:cxnSp macro="">
      <xdr:nvCxnSpPr>
        <xdr:cNvPr id="322" name="直線コネクタ 321">
          <a:extLst>
            <a:ext uri="{FF2B5EF4-FFF2-40B4-BE49-F238E27FC236}">
              <a16:creationId xmlns:a16="http://schemas.microsoft.com/office/drawing/2014/main" id="{00000000-0008-0000-0400-000042010000}"/>
            </a:ext>
          </a:extLst>
        </xdr:cNvPr>
        <xdr:cNvCxnSpPr/>
      </xdr:nvCxnSpPr>
      <xdr:spPr>
        <a:xfrm flipV="1">
          <a:off x="13004800" y="5851797"/>
          <a:ext cx="889000" cy="26126"/>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69</xdr:col>
      <xdr:colOff>41275</xdr:colOff>
      <xdr:row>36</xdr:row>
      <xdr:rowOff>105592</xdr:rowOff>
    </xdr:from>
    <xdr:to>
      <xdr:col>69</xdr:col>
      <xdr:colOff>142875</xdr:colOff>
      <xdr:row>37</xdr:row>
      <xdr:rowOff>35742</xdr:rowOff>
    </xdr:to>
    <xdr:sp macro="" textlink="">
      <xdr:nvSpPr>
        <xdr:cNvPr id="323" name="フローチャート: 判断 322">
          <a:extLst>
            <a:ext uri="{FF2B5EF4-FFF2-40B4-BE49-F238E27FC236}">
              <a16:creationId xmlns:a16="http://schemas.microsoft.com/office/drawing/2014/main" id="{00000000-0008-0000-0400-000043010000}"/>
            </a:ext>
          </a:extLst>
        </xdr:cNvPr>
        <xdr:cNvSpPr/>
      </xdr:nvSpPr>
      <xdr:spPr>
        <a:xfrm>
          <a:off x="13843000" y="6277792"/>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67</xdr:col>
      <xdr:colOff>111125</xdr:colOff>
      <xdr:row>37</xdr:row>
      <xdr:rowOff>20519</xdr:rowOff>
    </xdr:from>
    <xdr:ext cx="762000" cy="259045"/>
    <xdr:sp macro="" textlink="">
      <xdr:nvSpPr>
        <xdr:cNvPr id="324" name="テキスト ボックス 323">
          <a:extLst>
            <a:ext uri="{FF2B5EF4-FFF2-40B4-BE49-F238E27FC236}">
              <a16:creationId xmlns:a16="http://schemas.microsoft.com/office/drawing/2014/main" id="{00000000-0008-0000-0400-000044010000}"/>
            </a:ext>
          </a:extLst>
        </xdr:cNvPr>
        <xdr:cNvSpPr txBox="1"/>
      </xdr:nvSpPr>
      <xdr:spPr>
        <a:xfrm>
          <a:off x="13512800" y="6364169"/>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11.2</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64</xdr:col>
      <xdr:colOff>152400</xdr:colOff>
      <xdr:row>36</xdr:row>
      <xdr:rowOff>46808</xdr:rowOff>
    </xdr:from>
    <xdr:to>
      <xdr:col>65</xdr:col>
      <xdr:colOff>53975</xdr:colOff>
      <xdr:row>36</xdr:row>
      <xdr:rowOff>148408</xdr:rowOff>
    </xdr:to>
    <xdr:sp macro="" textlink="">
      <xdr:nvSpPr>
        <xdr:cNvPr id="325" name="フローチャート: 判断 324">
          <a:extLst>
            <a:ext uri="{FF2B5EF4-FFF2-40B4-BE49-F238E27FC236}">
              <a16:creationId xmlns:a16="http://schemas.microsoft.com/office/drawing/2014/main" id="{00000000-0008-0000-0400-000045010000}"/>
            </a:ext>
          </a:extLst>
        </xdr:cNvPr>
        <xdr:cNvSpPr/>
      </xdr:nvSpPr>
      <xdr:spPr>
        <a:xfrm>
          <a:off x="12954000" y="6219008"/>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63</xdr:col>
      <xdr:colOff>22225</xdr:colOff>
      <xdr:row>36</xdr:row>
      <xdr:rowOff>133185</xdr:rowOff>
    </xdr:from>
    <xdr:ext cx="762000" cy="259045"/>
    <xdr:sp macro="" textlink="">
      <xdr:nvSpPr>
        <xdr:cNvPr id="326" name="テキスト ボックス 325">
          <a:extLst>
            <a:ext uri="{FF2B5EF4-FFF2-40B4-BE49-F238E27FC236}">
              <a16:creationId xmlns:a16="http://schemas.microsoft.com/office/drawing/2014/main" id="{00000000-0008-0000-0400-000046010000}"/>
            </a:ext>
          </a:extLst>
        </xdr:cNvPr>
        <xdr:cNvSpPr txBox="1"/>
      </xdr:nvSpPr>
      <xdr:spPr>
        <a:xfrm>
          <a:off x="12623800" y="6305385"/>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10.3</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81</xdr:col>
      <xdr:colOff>92075</xdr:colOff>
      <xdr:row>44</xdr:row>
      <xdr:rowOff>10177</xdr:rowOff>
    </xdr:from>
    <xdr:ext cx="762000" cy="259045"/>
    <xdr:sp macro="" textlink="">
      <xdr:nvSpPr>
        <xdr:cNvPr id="327" name="テキスト ボックス 326">
          <a:extLst>
            <a:ext uri="{FF2B5EF4-FFF2-40B4-BE49-F238E27FC236}">
              <a16:creationId xmlns:a16="http://schemas.microsoft.com/office/drawing/2014/main" id="{00000000-0008-0000-0400-000047010000}"/>
            </a:ext>
          </a:extLst>
        </xdr:cNvPr>
        <xdr:cNvSpPr txBox="1"/>
      </xdr:nvSpPr>
      <xdr:spPr>
        <a:xfrm>
          <a:off x="16294100" y="7553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H30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77</xdr:col>
      <xdr:colOff>53975</xdr:colOff>
      <xdr:row>44</xdr:row>
      <xdr:rowOff>10177</xdr:rowOff>
    </xdr:from>
    <xdr:ext cx="762000" cy="259045"/>
    <xdr:sp macro="" textlink="">
      <xdr:nvSpPr>
        <xdr:cNvPr id="328" name="テキスト ボックス 327">
          <a:extLst>
            <a:ext uri="{FF2B5EF4-FFF2-40B4-BE49-F238E27FC236}">
              <a16:creationId xmlns:a16="http://schemas.microsoft.com/office/drawing/2014/main" id="{00000000-0008-0000-0400-000048010000}"/>
            </a:ext>
          </a:extLst>
        </xdr:cNvPr>
        <xdr:cNvSpPr txBox="1"/>
      </xdr:nvSpPr>
      <xdr:spPr>
        <a:xfrm>
          <a:off x="15455900" y="7553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H29</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72</xdr:col>
      <xdr:colOff>165100</xdr:colOff>
      <xdr:row>44</xdr:row>
      <xdr:rowOff>10177</xdr:rowOff>
    </xdr:from>
    <xdr:ext cx="762000" cy="259045"/>
    <xdr:sp macro="" textlink="">
      <xdr:nvSpPr>
        <xdr:cNvPr id="329" name="テキスト ボックス 328">
          <a:extLst>
            <a:ext uri="{FF2B5EF4-FFF2-40B4-BE49-F238E27FC236}">
              <a16:creationId xmlns:a16="http://schemas.microsoft.com/office/drawing/2014/main" id="{00000000-0008-0000-0400-000049010000}"/>
            </a:ext>
          </a:extLst>
        </xdr:cNvPr>
        <xdr:cNvSpPr txBox="1"/>
      </xdr:nvSpPr>
      <xdr:spPr>
        <a:xfrm>
          <a:off x="14566900" y="7553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H28</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68</xdr:col>
      <xdr:colOff>76200</xdr:colOff>
      <xdr:row>44</xdr:row>
      <xdr:rowOff>10177</xdr:rowOff>
    </xdr:from>
    <xdr:ext cx="762000" cy="259045"/>
    <xdr:sp macro="" textlink="">
      <xdr:nvSpPr>
        <xdr:cNvPr id="330" name="テキスト ボックス 329">
          <a:extLst>
            <a:ext uri="{FF2B5EF4-FFF2-40B4-BE49-F238E27FC236}">
              <a16:creationId xmlns:a16="http://schemas.microsoft.com/office/drawing/2014/main" id="{00000000-0008-0000-0400-00004A010000}"/>
            </a:ext>
          </a:extLst>
        </xdr:cNvPr>
        <xdr:cNvSpPr txBox="1"/>
      </xdr:nvSpPr>
      <xdr:spPr>
        <a:xfrm>
          <a:off x="13677900" y="7553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H27</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63</xdr:col>
      <xdr:colOff>187325</xdr:colOff>
      <xdr:row>44</xdr:row>
      <xdr:rowOff>10177</xdr:rowOff>
    </xdr:from>
    <xdr:ext cx="762000" cy="259045"/>
    <xdr:sp macro="" textlink="">
      <xdr:nvSpPr>
        <xdr:cNvPr id="331" name="テキスト ボックス 330">
          <a:extLst>
            <a:ext uri="{FF2B5EF4-FFF2-40B4-BE49-F238E27FC236}">
              <a16:creationId xmlns:a16="http://schemas.microsoft.com/office/drawing/2014/main" id="{00000000-0008-0000-0400-00004B010000}"/>
            </a:ext>
          </a:extLst>
        </xdr:cNvPr>
        <xdr:cNvSpPr txBox="1"/>
      </xdr:nvSpPr>
      <xdr:spPr>
        <a:xfrm>
          <a:off x="12788900" y="7553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H26</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82</xdr:col>
      <xdr:colOff>57150</xdr:colOff>
      <xdr:row>34</xdr:row>
      <xdr:rowOff>63137</xdr:rowOff>
    </xdr:from>
    <xdr:to>
      <xdr:col>82</xdr:col>
      <xdr:colOff>158750</xdr:colOff>
      <xdr:row>34</xdr:row>
      <xdr:rowOff>164737</xdr:rowOff>
    </xdr:to>
    <xdr:sp macro="" textlink="">
      <xdr:nvSpPr>
        <xdr:cNvPr id="332" name="楕円 331">
          <a:extLst>
            <a:ext uri="{FF2B5EF4-FFF2-40B4-BE49-F238E27FC236}">
              <a16:creationId xmlns:a16="http://schemas.microsoft.com/office/drawing/2014/main" id="{00000000-0008-0000-0400-00004C010000}"/>
            </a:ext>
          </a:extLst>
        </xdr:cNvPr>
        <xdr:cNvSpPr/>
      </xdr:nvSpPr>
      <xdr:spPr>
        <a:xfrm>
          <a:off x="16459200" y="5892437"/>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82</xdr:col>
      <xdr:colOff>196850</xdr:colOff>
      <xdr:row>33</xdr:row>
      <xdr:rowOff>79664</xdr:rowOff>
    </xdr:from>
    <xdr:ext cx="762000" cy="259045"/>
    <xdr:sp macro="" textlink="">
      <xdr:nvSpPr>
        <xdr:cNvPr id="333" name="補助費等該当値テキスト">
          <a:extLst>
            <a:ext uri="{FF2B5EF4-FFF2-40B4-BE49-F238E27FC236}">
              <a16:creationId xmlns:a16="http://schemas.microsoft.com/office/drawing/2014/main" id="{00000000-0008-0000-0400-00004D010000}"/>
            </a:ext>
          </a:extLst>
        </xdr:cNvPr>
        <xdr:cNvSpPr txBox="1"/>
      </xdr:nvSpPr>
      <xdr:spPr>
        <a:xfrm>
          <a:off x="16598900" y="5737514"/>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5.3</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78</xdr:col>
      <xdr:colOff>19050</xdr:colOff>
      <xdr:row>34</xdr:row>
      <xdr:rowOff>10886</xdr:rowOff>
    </xdr:from>
    <xdr:to>
      <xdr:col>78</xdr:col>
      <xdr:colOff>120650</xdr:colOff>
      <xdr:row>34</xdr:row>
      <xdr:rowOff>112486</xdr:rowOff>
    </xdr:to>
    <xdr:sp macro="" textlink="">
      <xdr:nvSpPr>
        <xdr:cNvPr id="334" name="楕円 333">
          <a:extLst>
            <a:ext uri="{FF2B5EF4-FFF2-40B4-BE49-F238E27FC236}">
              <a16:creationId xmlns:a16="http://schemas.microsoft.com/office/drawing/2014/main" id="{00000000-0008-0000-0400-00004E010000}"/>
            </a:ext>
          </a:extLst>
        </xdr:cNvPr>
        <xdr:cNvSpPr/>
      </xdr:nvSpPr>
      <xdr:spPr>
        <a:xfrm>
          <a:off x="15621000" y="5840186"/>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76</xdr:col>
      <xdr:colOff>88900</xdr:colOff>
      <xdr:row>32</xdr:row>
      <xdr:rowOff>122663</xdr:rowOff>
    </xdr:from>
    <xdr:ext cx="736600" cy="259045"/>
    <xdr:sp macro="" textlink="">
      <xdr:nvSpPr>
        <xdr:cNvPr id="335" name="テキスト ボックス 334">
          <a:extLst>
            <a:ext uri="{FF2B5EF4-FFF2-40B4-BE49-F238E27FC236}">
              <a16:creationId xmlns:a16="http://schemas.microsoft.com/office/drawing/2014/main" id="{00000000-0008-0000-0400-00004F010000}"/>
            </a:ext>
          </a:extLst>
        </xdr:cNvPr>
        <xdr:cNvSpPr txBox="1"/>
      </xdr:nvSpPr>
      <xdr:spPr>
        <a:xfrm>
          <a:off x="15290800" y="5609063"/>
          <a:ext cx="7366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4.5</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73</xdr:col>
      <xdr:colOff>130175</xdr:colOff>
      <xdr:row>33</xdr:row>
      <xdr:rowOff>136616</xdr:rowOff>
    </xdr:from>
    <xdr:to>
      <xdr:col>74</xdr:col>
      <xdr:colOff>31750</xdr:colOff>
      <xdr:row>34</xdr:row>
      <xdr:rowOff>66766</xdr:rowOff>
    </xdr:to>
    <xdr:sp macro="" textlink="">
      <xdr:nvSpPr>
        <xdr:cNvPr id="336" name="楕円 335">
          <a:extLst>
            <a:ext uri="{FF2B5EF4-FFF2-40B4-BE49-F238E27FC236}">
              <a16:creationId xmlns:a16="http://schemas.microsoft.com/office/drawing/2014/main" id="{00000000-0008-0000-0400-000050010000}"/>
            </a:ext>
          </a:extLst>
        </xdr:cNvPr>
        <xdr:cNvSpPr/>
      </xdr:nvSpPr>
      <xdr:spPr>
        <a:xfrm>
          <a:off x="14732000" y="5794466"/>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72</xdr:col>
      <xdr:colOff>0</xdr:colOff>
      <xdr:row>32</xdr:row>
      <xdr:rowOff>76943</xdr:rowOff>
    </xdr:from>
    <xdr:ext cx="762000" cy="259045"/>
    <xdr:sp macro="" textlink="">
      <xdr:nvSpPr>
        <xdr:cNvPr id="337" name="テキスト ボックス 336">
          <a:extLst>
            <a:ext uri="{FF2B5EF4-FFF2-40B4-BE49-F238E27FC236}">
              <a16:creationId xmlns:a16="http://schemas.microsoft.com/office/drawing/2014/main" id="{00000000-0008-0000-0400-000051010000}"/>
            </a:ext>
          </a:extLst>
        </xdr:cNvPr>
        <xdr:cNvSpPr txBox="1"/>
      </xdr:nvSpPr>
      <xdr:spPr>
        <a:xfrm>
          <a:off x="14401800" y="5563343"/>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3.8</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69</xdr:col>
      <xdr:colOff>41275</xdr:colOff>
      <xdr:row>33</xdr:row>
      <xdr:rowOff>143147</xdr:rowOff>
    </xdr:from>
    <xdr:to>
      <xdr:col>69</xdr:col>
      <xdr:colOff>142875</xdr:colOff>
      <xdr:row>34</xdr:row>
      <xdr:rowOff>73297</xdr:rowOff>
    </xdr:to>
    <xdr:sp macro="" textlink="">
      <xdr:nvSpPr>
        <xdr:cNvPr id="338" name="楕円 337">
          <a:extLst>
            <a:ext uri="{FF2B5EF4-FFF2-40B4-BE49-F238E27FC236}">
              <a16:creationId xmlns:a16="http://schemas.microsoft.com/office/drawing/2014/main" id="{00000000-0008-0000-0400-000052010000}"/>
            </a:ext>
          </a:extLst>
        </xdr:cNvPr>
        <xdr:cNvSpPr/>
      </xdr:nvSpPr>
      <xdr:spPr>
        <a:xfrm>
          <a:off x="13843000" y="5800997"/>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67</xdr:col>
      <xdr:colOff>111125</xdr:colOff>
      <xdr:row>32</xdr:row>
      <xdr:rowOff>83474</xdr:rowOff>
    </xdr:from>
    <xdr:ext cx="762000" cy="259045"/>
    <xdr:sp macro="" textlink="">
      <xdr:nvSpPr>
        <xdr:cNvPr id="339" name="テキスト ボックス 338">
          <a:extLst>
            <a:ext uri="{FF2B5EF4-FFF2-40B4-BE49-F238E27FC236}">
              <a16:creationId xmlns:a16="http://schemas.microsoft.com/office/drawing/2014/main" id="{00000000-0008-0000-0400-000053010000}"/>
            </a:ext>
          </a:extLst>
        </xdr:cNvPr>
        <xdr:cNvSpPr txBox="1"/>
      </xdr:nvSpPr>
      <xdr:spPr>
        <a:xfrm>
          <a:off x="13512800" y="5569874"/>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3.9</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64</xdr:col>
      <xdr:colOff>152400</xdr:colOff>
      <xdr:row>33</xdr:row>
      <xdr:rowOff>169273</xdr:rowOff>
    </xdr:from>
    <xdr:to>
      <xdr:col>65</xdr:col>
      <xdr:colOff>53975</xdr:colOff>
      <xdr:row>34</xdr:row>
      <xdr:rowOff>99423</xdr:rowOff>
    </xdr:to>
    <xdr:sp macro="" textlink="">
      <xdr:nvSpPr>
        <xdr:cNvPr id="340" name="楕円 339">
          <a:extLst>
            <a:ext uri="{FF2B5EF4-FFF2-40B4-BE49-F238E27FC236}">
              <a16:creationId xmlns:a16="http://schemas.microsoft.com/office/drawing/2014/main" id="{00000000-0008-0000-0400-000054010000}"/>
            </a:ext>
          </a:extLst>
        </xdr:cNvPr>
        <xdr:cNvSpPr/>
      </xdr:nvSpPr>
      <xdr:spPr>
        <a:xfrm>
          <a:off x="12954000" y="5827123"/>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63</xdr:col>
      <xdr:colOff>22225</xdr:colOff>
      <xdr:row>32</xdr:row>
      <xdr:rowOff>109600</xdr:rowOff>
    </xdr:from>
    <xdr:ext cx="762000" cy="259045"/>
    <xdr:sp macro="" textlink="">
      <xdr:nvSpPr>
        <xdr:cNvPr id="341" name="テキスト ボックス 340">
          <a:extLst>
            <a:ext uri="{FF2B5EF4-FFF2-40B4-BE49-F238E27FC236}">
              <a16:creationId xmlns:a16="http://schemas.microsoft.com/office/drawing/2014/main" id="{00000000-0008-0000-0400-000055010000}"/>
            </a:ext>
          </a:extLst>
        </xdr:cNvPr>
        <xdr:cNvSpPr txBox="1"/>
      </xdr:nvSpPr>
      <xdr:spPr>
        <a:xfrm>
          <a:off x="12623800" y="5596000"/>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4.3</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161925</xdr:colOff>
      <xdr:row>67</xdr:row>
      <xdr:rowOff>69850</xdr:rowOff>
    </xdr:from>
    <xdr:to>
      <xdr:col>26</xdr:col>
      <xdr:colOff>184150</xdr:colOff>
      <xdr:row>69</xdr:row>
      <xdr:rowOff>44450</xdr:rowOff>
    </xdr:to>
    <xdr:sp macro="" textlink="">
      <xdr:nvSpPr>
        <xdr:cNvPr id="342" name="正方形/長方形 341">
          <a:extLst>
            <a:ext uri="{FF2B5EF4-FFF2-40B4-BE49-F238E27FC236}">
              <a16:creationId xmlns:a16="http://schemas.microsoft.com/office/drawing/2014/main" id="{00000000-0008-0000-0400-000056010000}"/>
            </a:ext>
          </a:extLst>
        </xdr:cNvPr>
        <xdr:cNvSpPr/>
      </xdr:nvSpPr>
      <xdr:spPr>
        <a:xfrm>
          <a:off x="762000" y="11557000"/>
          <a:ext cx="46228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公債費</a:t>
          </a:r>
        </a:p>
      </xdr:txBody>
    </xdr:sp>
    <xdr:clientData/>
  </xdr:twoCellAnchor>
  <xdr:twoCellAnchor>
    <xdr:from>
      <xdr:col>26</xdr:col>
      <xdr:colOff>196850</xdr:colOff>
      <xdr:row>67</xdr:row>
      <xdr:rowOff>133350</xdr:rowOff>
    </xdr:from>
    <xdr:to>
      <xdr:col>34</xdr:col>
      <xdr:colOff>120650</xdr:colOff>
      <xdr:row>69</xdr:row>
      <xdr:rowOff>44450</xdr:rowOff>
    </xdr:to>
    <xdr:sp macro="" textlink="">
      <xdr:nvSpPr>
        <xdr:cNvPr id="343" name="正方形/長方形 342">
          <a:extLst>
            <a:ext uri="{FF2B5EF4-FFF2-40B4-BE49-F238E27FC236}">
              <a16:creationId xmlns:a16="http://schemas.microsoft.com/office/drawing/2014/main" id="{00000000-0008-0000-0400-000057010000}"/>
            </a:ext>
          </a:extLst>
        </xdr:cNvPr>
        <xdr:cNvSpPr/>
      </xdr:nvSpPr>
      <xdr:spPr>
        <a:xfrm>
          <a:off x="5397500" y="116205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26</xdr:col>
      <xdr:colOff>196850</xdr:colOff>
      <xdr:row>68</xdr:row>
      <xdr:rowOff>152400</xdr:rowOff>
    </xdr:from>
    <xdr:to>
      <xdr:col>34</xdr:col>
      <xdr:colOff>120650</xdr:colOff>
      <xdr:row>70</xdr:row>
      <xdr:rowOff>63500</xdr:rowOff>
    </xdr:to>
    <xdr:sp macro="" textlink="">
      <xdr:nvSpPr>
        <xdr:cNvPr id="344" name="正方形/長方形 343">
          <a:extLst>
            <a:ext uri="{FF2B5EF4-FFF2-40B4-BE49-F238E27FC236}">
              <a16:creationId xmlns:a16="http://schemas.microsoft.com/office/drawing/2014/main" id="{00000000-0008-0000-0400-000058010000}"/>
            </a:ext>
          </a:extLst>
        </xdr:cNvPr>
        <xdr:cNvSpPr/>
      </xdr:nvSpPr>
      <xdr:spPr>
        <a:xfrm>
          <a:off x="5397500" y="118110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44/86</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35</xdr:col>
      <xdr:colOff>85725</xdr:colOff>
      <xdr:row>67</xdr:row>
      <xdr:rowOff>133350</xdr:rowOff>
    </xdr:from>
    <xdr:to>
      <xdr:col>42</xdr:col>
      <xdr:colOff>82550</xdr:colOff>
      <xdr:row>69</xdr:row>
      <xdr:rowOff>44450</xdr:rowOff>
    </xdr:to>
    <xdr:sp macro="" textlink="">
      <xdr:nvSpPr>
        <xdr:cNvPr id="345" name="正方形/長方形 344">
          <a:extLst>
            <a:ext uri="{FF2B5EF4-FFF2-40B4-BE49-F238E27FC236}">
              <a16:creationId xmlns:a16="http://schemas.microsoft.com/office/drawing/2014/main" id="{00000000-0008-0000-0400-000059010000}"/>
            </a:ext>
          </a:extLst>
        </xdr:cNvPr>
        <xdr:cNvSpPr/>
      </xdr:nvSpPr>
      <xdr:spPr>
        <a:xfrm>
          <a:off x="7086600" y="11620500"/>
          <a:ext cx="1397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35</xdr:col>
      <xdr:colOff>85725</xdr:colOff>
      <xdr:row>68</xdr:row>
      <xdr:rowOff>152400</xdr:rowOff>
    </xdr:from>
    <xdr:to>
      <xdr:col>42</xdr:col>
      <xdr:colOff>82550</xdr:colOff>
      <xdr:row>70</xdr:row>
      <xdr:rowOff>63500</xdr:rowOff>
    </xdr:to>
    <xdr:sp macro="" textlink="">
      <xdr:nvSpPr>
        <xdr:cNvPr id="346" name="正方形/長方形 345">
          <a:extLst>
            <a:ext uri="{FF2B5EF4-FFF2-40B4-BE49-F238E27FC236}">
              <a16:creationId xmlns:a16="http://schemas.microsoft.com/office/drawing/2014/main" id="{00000000-0008-0000-0400-00005A010000}"/>
            </a:ext>
          </a:extLst>
        </xdr:cNvPr>
        <xdr:cNvSpPr/>
      </xdr:nvSpPr>
      <xdr:spPr>
        <a:xfrm>
          <a:off x="7086600" y="11811000"/>
          <a:ext cx="1397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16.6</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43</xdr:col>
      <xdr:colOff>98425</xdr:colOff>
      <xdr:row>67</xdr:row>
      <xdr:rowOff>133350</xdr:rowOff>
    </xdr:from>
    <xdr:to>
      <xdr:col>51</xdr:col>
      <xdr:colOff>22225</xdr:colOff>
      <xdr:row>69</xdr:row>
      <xdr:rowOff>44450</xdr:rowOff>
    </xdr:to>
    <xdr:sp macro="" textlink="">
      <xdr:nvSpPr>
        <xdr:cNvPr id="347" name="正方形/長方形 346">
          <a:extLst>
            <a:ext uri="{FF2B5EF4-FFF2-40B4-BE49-F238E27FC236}">
              <a16:creationId xmlns:a16="http://schemas.microsoft.com/office/drawing/2014/main" id="{00000000-0008-0000-0400-00005B010000}"/>
            </a:ext>
          </a:extLst>
        </xdr:cNvPr>
        <xdr:cNvSpPr/>
      </xdr:nvSpPr>
      <xdr:spPr>
        <a:xfrm>
          <a:off x="8699500" y="116205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京都府平均</a:t>
          </a:r>
        </a:p>
      </xdr:txBody>
    </xdr:sp>
    <xdr:clientData/>
  </xdr:twoCellAnchor>
  <xdr:twoCellAnchor>
    <xdr:from>
      <xdr:col>43</xdr:col>
      <xdr:colOff>98425</xdr:colOff>
      <xdr:row>68</xdr:row>
      <xdr:rowOff>152400</xdr:rowOff>
    </xdr:from>
    <xdr:to>
      <xdr:col>51</xdr:col>
      <xdr:colOff>22225</xdr:colOff>
      <xdr:row>70</xdr:row>
      <xdr:rowOff>63500</xdr:rowOff>
    </xdr:to>
    <xdr:sp macro="" textlink="">
      <xdr:nvSpPr>
        <xdr:cNvPr id="348" name="正方形/長方形 347">
          <a:extLst>
            <a:ext uri="{FF2B5EF4-FFF2-40B4-BE49-F238E27FC236}">
              <a16:creationId xmlns:a16="http://schemas.microsoft.com/office/drawing/2014/main" id="{00000000-0008-0000-0400-00005C010000}"/>
            </a:ext>
          </a:extLst>
        </xdr:cNvPr>
        <xdr:cNvSpPr/>
      </xdr:nvSpPr>
      <xdr:spPr>
        <a:xfrm>
          <a:off x="8699500" y="118110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18.1</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3</xdr:col>
      <xdr:colOff>161925</xdr:colOff>
      <xdr:row>70</xdr:row>
      <xdr:rowOff>127000</xdr:rowOff>
    </xdr:from>
    <xdr:to>
      <xdr:col>26</xdr:col>
      <xdr:colOff>184150</xdr:colOff>
      <xdr:row>84</xdr:row>
      <xdr:rowOff>12700</xdr:rowOff>
    </xdr:to>
    <xdr:sp macro="" textlink="">
      <xdr:nvSpPr>
        <xdr:cNvPr id="349" name="正方形/長方形 348">
          <a:extLst>
            <a:ext uri="{FF2B5EF4-FFF2-40B4-BE49-F238E27FC236}">
              <a16:creationId xmlns:a16="http://schemas.microsoft.com/office/drawing/2014/main" id="{00000000-0008-0000-0400-00005D010000}"/>
            </a:ext>
          </a:extLst>
        </xdr:cNvPr>
        <xdr:cNvSpPr/>
      </xdr:nvSpPr>
      <xdr:spPr>
        <a:xfrm>
          <a:off x="762000" y="12128500"/>
          <a:ext cx="46228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28</xdr:col>
      <xdr:colOff>114300</xdr:colOff>
      <xdr:row>70</xdr:row>
      <xdr:rowOff>127000</xdr:rowOff>
    </xdr:from>
    <xdr:to>
      <xdr:col>55</xdr:col>
      <xdr:colOff>47625</xdr:colOff>
      <xdr:row>84</xdr:row>
      <xdr:rowOff>12700</xdr:rowOff>
    </xdr:to>
    <xdr:sp macro="" textlink="">
      <xdr:nvSpPr>
        <xdr:cNvPr id="350" name="正方形/長方形 349">
          <a:extLst>
            <a:ext uri="{FF2B5EF4-FFF2-40B4-BE49-F238E27FC236}">
              <a16:creationId xmlns:a16="http://schemas.microsoft.com/office/drawing/2014/main" id="{00000000-0008-0000-0400-00005E010000}"/>
            </a:ext>
          </a:extLst>
        </xdr:cNvPr>
        <xdr:cNvSpPr/>
      </xdr:nvSpPr>
      <xdr:spPr>
        <a:xfrm>
          <a:off x="5715000" y="12128500"/>
          <a:ext cx="5334000" cy="22860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28</xdr:col>
      <xdr:colOff>177800</xdr:colOff>
      <xdr:row>70</xdr:row>
      <xdr:rowOff>127000</xdr:rowOff>
    </xdr:from>
    <xdr:to>
      <xdr:col>47</xdr:col>
      <xdr:colOff>187325</xdr:colOff>
      <xdr:row>72</xdr:row>
      <xdr:rowOff>38100</xdr:rowOff>
    </xdr:to>
    <xdr:sp macro="" textlink="">
      <xdr:nvSpPr>
        <xdr:cNvPr id="351" name="正方形/長方形 350">
          <a:extLst>
            <a:ext uri="{FF2B5EF4-FFF2-40B4-BE49-F238E27FC236}">
              <a16:creationId xmlns:a16="http://schemas.microsoft.com/office/drawing/2014/main" id="{00000000-0008-0000-0400-00005F010000}"/>
            </a:ext>
          </a:extLst>
        </xdr:cNvPr>
        <xdr:cNvSpPr/>
      </xdr:nvSpPr>
      <xdr:spPr>
        <a:xfrm>
          <a:off x="5778500" y="12128500"/>
          <a:ext cx="381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b"/>
        <a:lstStyle/>
        <a:p>
          <a:pPr algn="l"/>
          <a:r>
            <a:rPr kumimoji="1" lang="ja-JP" altLang="en-US" sz="1100" b="1" i="1">
              <a:solidFill>
                <a:srgbClr val="FF0000"/>
              </a:solidFill>
              <a:latin typeface="ＭＳ Ｐゴシック" panose="020B0600070205080204" pitchFamily="50" charset="-128"/>
              <a:ea typeface="ＭＳ Ｐゴシック" panose="020B0600070205080204" pitchFamily="50" charset="-128"/>
            </a:rPr>
            <a:t>公債費の分析欄</a:t>
          </a:r>
        </a:p>
      </xdr:txBody>
    </xdr:sp>
    <xdr:clientData/>
  </xdr:twoCellAnchor>
  <xdr:twoCellAnchor>
    <xdr:from>
      <xdr:col>29</xdr:col>
      <xdr:colOff>15875</xdr:colOff>
      <xdr:row>72</xdr:row>
      <xdr:rowOff>101600</xdr:rowOff>
    </xdr:from>
    <xdr:to>
      <xdr:col>54</xdr:col>
      <xdr:colOff>95250</xdr:colOff>
      <xdr:row>83</xdr:row>
      <xdr:rowOff>120650</xdr:rowOff>
    </xdr:to>
    <xdr:sp macro="" textlink="" fLocksText="0">
      <xdr:nvSpPr>
        <xdr:cNvPr id="352" name="テキスト ボックス 351">
          <a:extLst>
            <a:ext uri="{FF2B5EF4-FFF2-40B4-BE49-F238E27FC236}">
              <a16:creationId xmlns:a16="http://schemas.microsoft.com/office/drawing/2014/main" id="{00000000-0008-0000-0400-000060010000}"/>
            </a:ext>
          </a:extLst>
        </xdr:cNvPr>
        <xdr:cNvSpPr txBox="1"/>
      </xdr:nvSpPr>
      <xdr:spPr>
        <a:xfrm>
          <a:off x="5816600" y="12446000"/>
          <a:ext cx="5080000" cy="1905000"/>
        </a:xfrm>
        <a:prstGeom prst="rect">
          <a:avLst/>
        </a:prstGeom>
        <a:solidFill>
          <a:schemeClr val="lt1"/>
        </a:solidFill>
        <a:ln w="9525" cmpd="sng">
          <a:noFill/>
        </a:ln>
        <a:effectLst/>
        <a:extLst>
          <a:ext uri="{91240B29-F687-4F45-9708-019B960494DF}">
            <a14:hiddenLine xmlns:a14="http://schemas.microsoft.com/office/drawing/2010/main" w="9525" cmpd="sng">
              <a:solidFill>
                <a:schemeClr val="lt1">
                  <a:shade val="50000"/>
                </a:schemeClr>
              </a:solidFill>
            </a14:hiddenLine>
          </a:ext>
        </a:extLst>
      </xdr:spPr>
      <xdr:style>
        <a:lnRef idx="0">
          <a:scrgbClr r="0" g="0" b="0"/>
        </a:lnRef>
        <a:fillRef idx="0">
          <a:scrgbClr r="0" g="0" b="0"/>
        </a:fillRef>
        <a:effectRef idx="0">
          <a:scrgbClr r="0" g="0" b="0"/>
        </a:effectRef>
        <a:fontRef idx="minor">
          <a:schemeClr val="dk1"/>
        </a:fontRef>
      </xdr:style>
      <xdr:txBody>
        <a:bodyPr vertOverflow="clip" horzOverflow="clip" vert="horz" rtlCol="0" anchor="t"/>
        <a:lstStyle/>
        <a:p>
          <a:pPr eaLnBrk="1" fontAlgn="auto" latinLnBrk="0" hangingPunct="1"/>
          <a:r>
            <a:rPr kumimoji="1" lang="ja-JP" altLang="ja-JP" sz="1100" b="0" i="0" baseline="0">
              <a:solidFill>
                <a:schemeClr val="dk1"/>
              </a:solidFill>
              <a:effectLst/>
              <a:latin typeface="+mn-lt"/>
              <a:ea typeface="+mn-ea"/>
              <a:cs typeface="+mn-cs"/>
            </a:rPr>
            <a:t>　地方債の元利償還金が減少傾向にあることから、公債費に係る経常収支比率についても類似団体平均</a:t>
          </a:r>
          <a:r>
            <a:rPr kumimoji="1" lang="ja-JP" altLang="en-US" sz="1100" b="0" i="0" baseline="0">
              <a:solidFill>
                <a:schemeClr val="dk1"/>
              </a:solidFill>
              <a:effectLst/>
              <a:latin typeface="+mn-lt"/>
              <a:ea typeface="+mn-ea"/>
              <a:cs typeface="+mn-cs"/>
            </a:rPr>
            <a:t>を下回っ</a:t>
          </a:r>
          <a:r>
            <a:rPr kumimoji="1" lang="ja-JP" altLang="ja-JP" sz="1100" b="0" i="0" baseline="0">
              <a:solidFill>
                <a:schemeClr val="dk1"/>
              </a:solidFill>
              <a:effectLst/>
              <a:latin typeface="+mn-lt"/>
              <a:ea typeface="+mn-ea"/>
              <a:cs typeface="+mn-cs"/>
            </a:rPr>
            <a:t>ている。</a:t>
          </a:r>
          <a:endParaRPr kumimoji="1" lang="en-US" altLang="ja-JP" sz="1100" b="0" i="0" baseline="0">
            <a:solidFill>
              <a:schemeClr val="dk1"/>
            </a:solidFill>
            <a:effectLst/>
            <a:latin typeface="+mn-lt"/>
            <a:ea typeface="+mn-ea"/>
            <a:cs typeface="+mn-cs"/>
          </a:endParaRPr>
        </a:p>
        <a:p>
          <a:pPr eaLnBrk="1" fontAlgn="auto" latinLnBrk="0" hangingPunct="1"/>
          <a:r>
            <a:rPr kumimoji="1" lang="ja-JP" altLang="ja-JP" sz="1100" b="0" i="0" baseline="0">
              <a:solidFill>
                <a:schemeClr val="dk1"/>
              </a:solidFill>
              <a:effectLst/>
              <a:latin typeface="+mn-lt"/>
              <a:ea typeface="+mn-ea"/>
              <a:cs typeface="+mn-cs"/>
            </a:rPr>
            <a:t>　今後も引き続き、普通建設事業の計画的な実施に努め、適正な市債の発行を行うことで、公債費の抑制に努める。</a:t>
          </a:r>
          <a:endParaRPr lang="ja-JP" altLang="ja-JP" sz="1400">
            <a:effectLst/>
          </a:endParaRPr>
        </a:p>
      </xdr:txBody>
    </xdr:sp>
    <xdr:clientData/>
  </xdr:twoCellAnchor>
  <xdr:oneCellAnchor>
    <xdr:from>
      <xdr:col>3</xdr:col>
      <xdr:colOff>123825</xdr:colOff>
      <xdr:row>69</xdr:row>
      <xdr:rowOff>107950</xdr:rowOff>
    </xdr:from>
    <xdr:ext cx="298543" cy="225703"/>
    <xdr:sp macro="" textlink="">
      <xdr:nvSpPr>
        <xdr:cNvPr id="353" name="テキスト ボックス 352">
          <a:extLst>
            <a:ext uri="{FF2B5EF4-FFF2-40B4-BE49-F238E27FC236}">
              <a16:creationId xmlns:a16="http://schemas.microsoft.com/office/drawing/2014/main" id="{00000000-0008-0000-0400-000061010000}"/>
            </a:ext>
          </a:extLst>
        </xdr:cNvPr>
        <xdr:cNvSpPr txBox="1"/>
      </xdr:nvSpPr>
      <xdr:spPr>
        <a:xfrm>
          <a:off x="723900" y="11938000"/>
          <a:ext cx="298543"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161925</xdr:colOff>
      <xdr:row>84</xdr:row>
      <xdr:rowOff>12700</xdr:rowOff>
    </xdr:from>
    <xdr:to>
      <xdr:col>26</xdr:col>
      <xdr:colOff>184150</xdr:colOff>
      <xdr:row>84</xdr:row>
      <xdr:rowOff>12700</xdr:rowOff>
    </xdr:to>
    <xdr:cxnSp macro="">
      <xdr:nvCxnSpPr>
        <xdr:cNvPr id="354" name="直線コネクタ 353">
          <a:extLst>
            <a:ext uri="{FF2B5EF4-FFF2-40B4-BE49-F238E27FC236}">
              <a16:creationId xmlns:a16="http://schemas.microsoft.com/office/drawing/2014/main" id="{00000000-0008-0000-0400-000062010000}"/>
            </a:ext>
          </a:extLst>
        </xdr:cNvPr>
        <xdr:cNvCxnSpPr/>
      </xdr:nvCxnSpPr>
      <xdr:spPr>
        <a:xfrm>
          <a:off x="762000" y="144145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53975</xdr:colOff>
      <xdr:row>83</xdr:row>
      <xdr:rowOff>41927</xdr:rowOff>
    </xdr:from>
    <xdr:ext cx="508000" cy="259045"/>
    <xdr:sp macro="" textlink="">
      <xdr:nvSpPr>
        <xdr:cNvPr id="355" name="テキスト ボックス 354">
          <a:extLst>
            <a:ext uri="{FF2B5EF4-FFF2-40B4-BE49-F238E27FC236}">
              <a16:creationId xmlns:a16="http://schemas.microsoft.com/office/drawing/2014/main" id="{00000000-0008-0000-0400-000063010000}"/>
            </a:ext>
          </a:extLst>
        </xdr:cNvPr>
        <xdr:cNvSpPr txBox="1"/>
      </xdr:nvSpPr>
      <xdr:spPr>
        <a:xfrm>
          <a:off x="254000" y="14272277"/>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40.0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161925</xdr:colOff>
      <xdr:row>81</xdr:row>
      <xdr:rowOff>69850</xdr:rowOff>
    </xdr:from>
    <xdr:to>
      <xdr:col>26</xdr:col>
      <xdr:colOff>184150</xdr:colOff>
      <xdr:row>81</xdr:row>
      <xdr:rowOff>69850</xdr:rowOff>
    </xdr:to>
    <xdr:cxnSp macro="">
      <xdr:nvCxnSpPr>
        <xdr:cNvPr id="356" name="直線コネクタ 355">
          <a:extLst>
            <a:ext uri="{FF2B5EF4-FFF2-40B4-BE49-F238E27FC236}">
              <a16:creationId xmlns:a16="http://schemas.microsoft.com/office/drawing/2014/main" id="{00000000-0008-0000-0400-000064010000}"/>
            </a:ext>
          </a:extLst>
        </xdr:cNvPr>
        <xdr:cNvCxnSpPr/>
      </xdr:nvCxnSpPr>
      <xdr:spPr>
        <a:xfrm>
          <a:off x="762000" y="139573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53975</xdr:colOff>
      <xdr:row>80</xdr:row>
      <xdr:rowOff>99077</xdr:rowOff>
    </xdr:from>
    <xdr:ext cx="508000" cy="259045"/>
    <xdr:sp macro="" textlink="">
      <xdr:nvSpPr>
        <xdr:cNvPr id="357" name="テキスト ボックス 356">
          <a:extLst>
            <a:ext uri="{FF2B5EF4-FFF2-40B4-BE49-F238E27FC236}">
              <a16:creationId xmlns:a16="http://schemas.microsoft.com/office/drawing/2014/main" id="{00000000-0008-0000-0400-000065010000}"/>
            </a:ext>
          </a:extLst>
        </xdr:cNvPr>
        <xdr:cNvSpPr txBox="1"/>
      </xdr:nvSpPr>
      <xdr:spPr>
        <a:xfrm>
          <a:off x="254000" y="13815077"/>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30.0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161925</xdr:colOff>
      <xdr:row>78</xdr:row>
      <xdr:rowOff>127000</xdr:rowOff>
    </xdr:from>
    <xdr:to>
      <xdr:col>26</xdr:col>
      <xdr:colOff>184150</xdr:colOff>
      <xdr:row>78</xdr:row>
      <xdr:rowOff>127000</xdr:rowOff>
    </xdr:to>
    <xdr:cxnSp macro="">
      <xdr:nvCxnSpPr>
        <xdr:cNvPr id="358" name="直線コネクタ 357">
          <a:extLst>
            <a:ext uri="{FF2B5EF4-FFF2-40B4-BE49-F238E27FC236}">
              <a16:creationId xmlns:a16="http://schemas.microsoft.com/office/drawing/2014/main" id="{00000000-0008-0000-0400-000066010000}"/>
            </a:ext>
          </a:extLst>
        </xdr:cNvPr>
        <xdr:cNvCxnSpPr/>
      </xdr:nvCxnSpPr>
      <xdr:spPr>
        <a:xfrm>
          <a:off x="762000" y="135001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53975</xdr:colOff>
      <xdr:row>77</xdr:row>
      <xdr:rowOff>156227</xdr:rowOff>
    </xdr:from>
    <xdr:ext cx="508000" cy="259045"/>
    <xdr:sp macro="" textlink="">
      <xdr:nvSpPr>
        <xdr:cNvPr id="359" name="テキスト ボックス 358">
          <a:extLst>
            <a:ext uri="{FF2B5EF4-FFF2-40B4-BE49-F238E27FC236}">
              <a16:creationId xmlns:a16="http://schemas.microsoft.com/office/drawing/2014/main" id="{00000000-0008-0000-0400-000067010000}"/>
            </a:ext>
          </a:extLst>
        </xdr:cNvPr>
        <xdr:cNvSpPr txBox="1"/>
      </xdr:nvSpPr>
      <xdr:spPr>
        <a:xfrm>
          <a:off x="254000" y="13357877"/>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161925</xdr:colOff>
      <xdr:row>76</xdr:row>
      <xdr:rowOff>12700</xdr:rowOff>
    </xdr:from>
    <xdr:to>
      <xdr:col>26</xdr:col>
      <xdr:colOff>184150</xdr:colOff>
      <xdr:row>76</xdr:row>
      <xdr:rowOff>12700</xdr:rowOff>
    </xdr:to>
    <xdr:cxnSp macro="">
      <xdr:nvCxnSpPr>
        <xdr:cNvPr id="360" name="直線コネクタ 359">
          <a:extLst>
            <a:ext uri="{FF2B5EF4-FFF2-40B4-BE49-F238E27FC236}">
              <a16:creationId xmlns:a16="http://schemas.microsoft.com/office/drawing/2014/main" id="{00000000-0008-0000-0400-000068010000}"/>
            </a:ext>
          </a:extLst>
        </xdr:cNvPr>
        <xdr:cNvCxnSpPr/>
      </xdr:nvCxnSpPr>
      <xdr:spPr>
        <a:xfrm>
          <a:off x="762000" y="130429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53975</xdr:colOff>
      <xdr:row>75</xdr:row>
      <xdr:rowOff>41927</xdr:rowOff>
    </xdr:from>
    <xdr:ext cx="508000" cy="259045"/>
    <xdr:sp macro="" textlink="">
      <xdr:nvSpPr>
        <xdr:cNvPr id="361" name="テキスト ボックス 360">
          <a:extLst>
            <a:ext uri="{FF2B5EF4-FFF2-40B4-BE49-F238E27FC236}">
              <a16:creationId xmlns:a16="http://schemas.microsoft.com/office/drawing/2014/main" id="{00000000-0008-0000-0400-000069010000}"/>
            </a:ext>
          </a:extLst>
        </xdr:cNvPr>
        <xdr:cNvSpPr txBox="1"/>
      </xdr:nvSpPr>
      <xdr:spPr>
        <a:xfrm>
          <a:off x="254000" y="12900677"/>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161925</xdr:colOff>
      <xdr:row>73</xdr:row>
      <xdr:rowOff>69850</xdr:rowOff>
    </xdr:from>
    <xdr:to>
      <xdr:col>26</xdr:col>
      <xdr:colOff>184150</xdr:colOff>
      <xdr:row>73</xdr:row>
      <xdr:rowOff>69850</xdr:rowOff>
    </xdr:to>
    <xdr:cxnSp macro="">
      <xdr:nvCxnSpPr>
        <xdr:cNvPr id="362" name="直線コネクタ 361">
          <a:extLst>
            <a:ext uri="{FF2B5EF4-FFF2-40B4-BE49-F238E27FC236}">
              <a16:creationId xmlns:a16="http://schemas.microsoft.com/office/drawing/2014/main" id="{00000000-0008-0000-0400-00006A010000}"/>
            </a:ext>
          </a:extLst>
        </xdr:cNvPr>
        <xdr:cNvCxnSpPr/>
      </xdr:nvCxnSpPr>
      <xdr:spPr>
        <a:xfrm>
          <a:off x="762000" y="125857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53975</xdr:colOff>
      <xdr:row>72</xdr:row>
      <xdr:rowOff>99077</xdr:rowOff>
    </xdr:from>
    <xdr:ext cx="508000" cy="259045"/>
    <xdr:sp macro="" textlink="">
      <xdr:nvSpPr>
        <xdr:cNvPr id="363" name="テキスト ボックス 362">
          <a:extLst>
            <a:ext uri="{FF2B5EF4-FFF2-40B4-BE49-F238E27FC236}">
              <a16:creationId xmlns:a16="http://schemas.microsoft.com/office/drawing/2014/main" id="{00000000-0008-0000-0400-00006B010000}"/>
            </a:ext>
          </a:extLst>
        </xdr:cNvPr>
        <xdr:cNvSpPr txBox="1"/>
      </xdr:nvSpPr>
      <xdr:spPr>
        <a:xfrm>
          <a:off x="254000" y="12443477"/>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161925</xdr:colOff>
      <xdr:row>70</xdr:row>
      <xdr:rowOff>127000</xdr:rowOff>
    </xdr:from>
    <xdr:to>
      <xdr:col>26</xdr:col>
      <xdr:colOff>184150</xdr:colOff>
      <xdr:row>70</xdr:row>
      <xdr:rowOff>127000</xdr:rowOff>
    </xdr:to>
    <xdr:cxnSp macro="">
      <xdr:nvCxnSpPr>
        <xdr:cNvPr id="364" name="直線コネクタ 363">
          <a:extLst>
            <a:ext uri="{FF2B5EF4-FFF2-40B4-BE49-F238E27FC236}">
              <a16:creationId xmlns:a16="http://schemas.microsoft.com/office/drawing/2014/main" id="{00000000-0008-0000-0400-00006C010000}"/>
            </a:ext>
          </a:extLst>
        </xdr:cNvPr>
        <xdr:cNvCxnSpPr/>
      </xdr:nvCxnSpPr>
      <xdr:spPr>
        <a:xfrm>
          <a:off x="762000" y="121285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3</xdr:col>
      <xdr:colOff>161925</xdr:colOff>
      <xdr:row>70</xdr:row>
      <xdr:rowOff>127000</xdr:rowOff>
    </xdr:from>
    <xdr:to>
      <xdr:col>26</xdr:col>
      <xdr:colOff>184150</xdr:colOff>
      <xdr:row>84</xdr:row>
      <xdr:rowOff>12700</xdr:rowOff>
    </xdr:to>
    <xdr:sp macro="" textlink="">
      <xdr:nvSpPr>
        <xdr:cNvPr id="365" name="公債費グラフ枠">
          <a:extLst>
            <a:ext uri="{FF2B5EF4-FFF2-40B4-BE49-F238E27FC236}">
              <a16:creationId xmlns:a16="http://schemas.microsoft.com/office/drawing/2014/main" id="{00000000-0008-0000-0400-00006D010000}"/>
            </a:ext>
          </a:extLst>
        </xdr:cNvPr>
        <xdr:cNvSpPr/>
      </xdr:nvSpPr>
      <xdr:spPr>
        <a:xfrm>
          <a:off x="762000" y="12128500"/>
          <a:ext cx="46228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24</xdr:col>
      <xdr:colOff>25400</xdr:colOff>
      <xdr:row>74</xdr:row>
      <xdr:rowOff>67564</xdr:rowOff>
    </xdr:from>
    <xdr:to>
      <xdr:col>24</xdr:col>
      <xdr:colOff>25400</xdr:colOff>
      <xdr:row>79</xdr:row>
      <xdr:rowOff>143002</xdr:rowOff>
    </xdr:to>
    <xdr:cxnSp macro="">
      <xdr:nvCxnSpPr>
        <xdr:cNvPr id="366" name="直線コネクタ 365">
          <a:extLst>
            <a:ext uri="{FF2B5EF4-FFF2-40B4-BE49-F238E27FC236}">
              <a16:creationId xmlns:a16="http://schemas.microsoft.com/office/drawing/2014/main" id="{00000000-0008-0000-0400-00006E010000}"/>
            </a:ext>
          </a:extLst>
        </xdr:cNvPr>
        <xdr:cNvCxnSpPr/>
      </xdr:nvCxnSpPr>
      <xdr:spPr>
        <a:xfrm flipV="1">
          <a:off x="4826000" y="12754864"/>
          <a:ext cx="0" cy="932688"/>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114300</xdr:colOff>
      <xdr:row>79</xdr:row>
      <xdr:rowOff>115079</xdr:rowOff>
    </xdr:from>
    <xdr:ext cx="762000" cy="259045"/>
    <xdr:sp macro="" textlink="">
      <xdr:nvSpPr>
        <xdr:cNvPr id="367" name="公債費最小値テキスト">
          <a:extLst>
            <a:ext uri="{FF2B5EF4-FFF2-40B4-BE49-F238E27FC236}">
              <a16:creationId xmlns:a16="http://schemas.microsoft.com/office/drawing/2014/main" id="{00000000-0008-0000-0400-00006F010000}"/>
            </a:ext>
          </a:extLst>
        </xdr:cNvPr>
        <xdr:cNvSpPr txBox="1"/>
      </xdr:nvSpPr>
      <xdr:spPr>
        <a:xfrm>
          <a:off x="4914900" y="13659629"/>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24.1</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23</xdr:col>
      <xdr:colOff>136525</xdr:colOff>
      <xdr:row>79</xdr:row>
      <xdr:rowOff>143002</xdr:rowOff>
    </xdr:from>
    <xdr:to>
      <xdr:col>24</xdr:col>
      <xdr:colOff>114300</xdr:colOff>
      <xdr:row>79</xdr:row>
      <xdr:rowOff>143002</xdr:rowOff>
    </xdr:to>
    <xdr:cxnSp macro="">
      <xdr:nvCxnSpPr>
        <xdr:cNvPr id="368" name="直線コネクタ 367">
          <a:extLst>
            <a:ext uri="{FF2B5EF4-FFF2-40B4-BE49-F238E27FC236}">
              <a16:creationId xmlns:a16="http://schemas.microsoft.com/office/drawing/2014/main" id="{00000000-0008-0000-0400-000070010000}"/>
            </a:ext>
          </a:extLst>
        </xdr:cNvPr>
        <xdr:cNvCxnSpPr/>
      </xdr:nvCxnSpPr>
      <xdr:spPr>
        <a:xfrm>
          <a:off x="4737100" y="13687552"/>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114300</xdr:colOff>
      <xdr:row>72</xdr:row>
      <xdr:rowOff>153941</xdr:rowOff>
    </xdr:from>
    <xdr:ext cx="762000" cy="259045"/>
    <xdr:sp macro="" textlink="">
      <xdr:nvSpPr>
        <xdr:cNvPr id="369" name="公債費最大値テキスト">
          <a:extLst>
            <a:ext uri="{FF2B5EF4-FFF2-40B4-BE49-F238E27FC236}">
              <a16:creationId xmlns:a16="http://schemas.microsoft.com/office/drawing/2014/main" id="{00000000-0008-0000-0400-000071010000}"/>
            </a:ext>
          </a:extLst>
        </xdr:cNvPr>
        <xdr:cNvSpPr txBox="1"/>
      </xdr:nvSpPr>
      <xdr:spPr>
        <a:xfrm>
          <a:off x="4914900" y="12498341"/>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3.7</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23</xdr:col>
      <xdr:colOff>136525</xdr:colOff>
      <xdr:row>74</xdr:row>
      <xdr:rowOff>67564</xdr:rowOff>
    </xdr:from>
    <xdr:to>
      <xdr:col>24</xdr:col>
      <xdr:colOff>114300</xdr:colOff>
      <xdr:row>74</xdr:row>
      <xdr:rowOff>67564</xdr:rowOff>
    </xdr:to>
    <xdr:cxnSp macro="">
      <xdr:nvCxnSpPr>
        <xdr:cNvPr id="370" name="直線コネクタ 369">
          <a:extLst>
            <a:ext uri="{FF2B5EF4-FFF2-40B4-BE49-F238E27FC236}">
              <a16:creationId xmlns:a16="http://schemas.microsoft.com/office/drawing/2014/main" id="{00000000-0008-0000-0400-000072010000}"/>
            </a:ext>
          </a:extLst>
        </xdr:cNvPr>
        <xdr:cNvCxnSpPr/>
      </xdr:nvCxnSpPr>
      <xdr:spPr>
        <a:xfrm>
          <a:off x="4737100" y="12754864"/>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19</xdr:col>
      <xdr:colOff>187325</xdr:colOff>
      <xdr:row>77</xdr:row>
      <xdr:rowOff>69850</xdr:rowOff>
    </xdr:from>
    <xdr:to>
      <xdr:col>24</xdr:col>
      <xdr:colOff>25400</xdr:colOff>
      <xdr:row>77</xdr:row>
      <xdr:rowOff>152146</xdr:rowOff>
    </xdr:to>
    <xdr:cxnSp macro="">
      <xdr:nvCxnSpPr>
        <xdr:cNvPr id="371" name="直線コネクタ 370">
          <a:extLst>
            <a:ext uri="{FF2B5EF4-FFF2-40B4-BE49-F238E27FC236}">
              <a16:creationId xmlns:a16="http://schemas.microsoft.com/office/drawing/2014/main" id="{00000000-0008-0000-0400-000073010000}"/>
            </a:ext>
          </a:extLst>
        </xdr:cNvPr>
        <xdr:cNvCxnSpPr/>
      </xdr:nvCxnSpPr>
      <xdr:spPr>
        <a:xfrm flipV="1">
          <a:off x="3987800" y="13271500"/>
          <a:ext cx="838200" cy="82296"/>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114300</xdr:colOff>
      <xdr:row>77</xdr:row>
      <xdr:rowOff>4842</xdr:rowOff>
    </xdr:from>
    <xdr:ext cx="762000" cy="259045"/>
    <xdr:sp macro="" textlink="">
      <xdr:nvSpPr>
        <xdr:cNvPr id="372" name="公債費平均値テキスト">
          <a:extLst>
            <a:ext uri="{FF2B5EF4-FFF2-40B4-BE49-F238E27FC236}">
              <a16:creationId xmlns:a16="http://schemas.microsoft.com/office/drawing/2014/main" id="{00000000-0008-0000-0400-000074010000}"/>
            </a:ext>
          </a:extLst>
        </xdr:cNvPr>
        <xdr:cNvSpPr txBox="1"/>
      </xdr:nvSpPr>
      <xdr:spPr>
        <a:xfrm>
          <a:off x="4914900" y="13206492"/>
          <a:ext cx="762000"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15.3</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23</xdr:col>
      <xdr:colOff>174625</xdr:colOff>
      <xdr:row>77</xdr:row>
      <xdr:rowOff>32765</xdr:rowOff>
    </xdr:from>
    <xdr:to>
      <xdr:col>24</xdr:col>
      <xdr:colOff>76200</xdr:colOff>
      <xdr:row>77</xdr:row>
      <xdr:rowOff>134365</xdr:rowOff>
    </xdr:to>
    <xdr:sp macro="" textlink="">
      <xdr:nvSpPr>
        <xdr:cNvPr id="373" name="フローチャート: 判断 372">
          <a:extLst>
            <a:ext uri="{FF2B5EF4-FFF2-40B4-BE49-F238E27FC236}">
              <a16:creationId xmlns:a16="http://schemas.microsoft.com/office/drawing/2014/main" id="{00000000-0008-0000-0400-000075010000}"/>
            </a:ext>
          </a:extLst>
        </xdr:cNvPr>
        <xdr:cNvSpPr/>
      </xdr:nvSpPr>
      <xdr:spPr>
        <a:xfrm>
          <a:off x="4775200" y="13234415"/>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15</xdr:col>
      <xdr:colOff>98425</xdr:colOff>
      <xdr:row>77</xdr:row>
      <xdr:rowOff>152146</xdr:rowOff>
    </xdr:from>
    <xdr:to>
      <xdr:col>19</xdr:col>
      <xdr:colOff>187325</xdr:colOff>
      <xdr:row>77</xdr:row>
      <xdr:rowOff>170435</xdr:rowOff>
    </xdr:to>
    <xdr:cxnSp macro="">
      <xdr:nvCxnSpPr>
        <xdr:cNvPr id="374" name="直線コネクタ 373">
          <a:extLst>
            <a:ext uri="{FF2B5EF4-FFF2-40B4-BE49-F238E27FC236}">
              <a16:creationId xmlns:a16="http://schemas.microsoft.com/office/drawing/2014/main" id="{00000000-0008-0000-0400-000076010000}"/>
            </a:ext>
          </a:extLst>
        </xdr:cNvPr>
        <xdr:cNvCxnSpPr/>
      </xdr:nvCxnSpPr>
      <xdr:spPr>
        <a:xfrm flipV="1">
          <a:off x="3098800" y="13353796"/>
          <a:ext cx="889000" cy="18289"/>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19</xdr:col>
      <xdr:colOff>136525</xdr:colOff>
      <xdr:row>77</xdr:row>
      <xdr:rowOff>51054</xdr:rowOff>
    </xdr:from>
    <xdr:to>
      <xdr:col>20</xdr:col>
      <xdr:colOff>38100</xdr:colOff>
      <xdr:row>77</xdr:row>
      <xdr:rowOff>152654</xdr:rowOff>
    </xdr:to>
    <xdr:sp macro="" textlink="">
      <xdr:nvSpPr>
        <xdr:cNvPr id="375" name="フローチャート: 判断 374">
          <a:extLst>
            <a:ext uri="{FF2B5EF4-FFF2-40B4-BE49-F238E27FC236}">
              <a16:creationId xmlns:a16="http://schemas.microsoft.com/office/drawing/2014/main" id="{00000000-0008-0000-0400-000077010000}"/>
            </a:ext>
          </a:extLst>
        </xdr:cNvPr>
        <xdr:cNvSpPr/>
      </xdr:nvSpPr>
      <xdr:spPr>
        <a:xfrm>
          <a:off x="3937000" y="13252704"/>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18</xdr:col>
      <xdr:colOff>6350</xdr:colOff>
      <xdr:row>75</xdr:row>
      <xdr:rowOff>162831</xdr:rowOff>
    </xdr:from>
    <xdr:ext cx="736600" cy="259045"/>
    <xdr:sp macro="" textlink="">
      <xdr:nvSpPr>
        <xdr:cNvPr id="376" name="テキスト ボックス 375">
          <a:extLst>
            <a:ext uri="{FF2B5EF4-FFF2-40B4-BE49-F238E27FC236}">
              <a16:creationId xmlns:a16="http://schemas.microsoft.com/office/drawing/2014/main" id="{00000000-0008-0000-0400-000078010000}"/>
            </a:ext>
          </a:extLst>
        </xdr:cNvPr>
        <xdr:cNvSpPr txBox="1"/>
      </xdr:nvSpPr>
      <xdr:spPr>
        <a:xfrm>
          <a:off x="3606800" y="13021581"/>
          <a:ext cx="7366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15.7</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11</xdr:col>
      <xdr:colOff>9525</xdr:colOff>
      <xdr:row>77</xdr:row>
      <xdr:rowOff>138430</xdr:rowOff>
    </xdr:from>
    <xdr:to>
      <xdr:col>15</xdr:col>
      <xdr:colOff>98425</xdr:colOff>
      <xdr:row>77</xdr:row>
      <xdr:rowOff>170435</xdr:rowOff>
    </xdr:to>
    <xdr:cxnSp macro="">
      <xdr:nvCxnSpPr>
        <xdr:cNvPr id="377" name="直線コネクタ 376">
          <a:extLst>
            <a:ext uri="{FF2B5EF4-FFF2-40B4-BE49-F238E27FC236}">
              <a16:creationId xmlns:a16="http://schemas.microsoft.com/office/drawing/2014/main" id="{00000000-0008-0000-0400-000079010000}"/>
            </a:ext>
          </a:extLst>
        </xdr:cNvPr>
        <xdr:cNvCxnSpPr/>
      </xdr:nvCxnSpPr>
      <xdr:spPr>
        <a:xfrm>
          <a:off x="2209800" y="13340080"/>
          <a:ext cx="889000" cy="32005"/>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15</xdr:col>
      <xdr:colOff>47625</xdr:colOff>
      <xdr:row>77</xdr:row>
      <xdr:rowOff>64770</xdr:rowOff>
    </xdr:from>
    <xdr:to>
      <xdr:col>15</xdr:col>
      <xdr:colOff>149225</xdr:colOff>
      <xdr:row>77</xdr:row>
      <xdr:rowOff>166370</xdr:rowOff>
    </xdr:to>
    <xdr:sp macro="" textlink="">
      <xdr:nvSpPr>
        <xdr:cNvPr id="378" name="フローチャート: 判断 377">
          <a:extLst>
            <a:ext uri="{FF2B5EF4-FFF2-40B4-BE49-F238E27FC236}">
              <a16:creationId xmlns:a16="http://schemas.microsoft.com/office/drawing/2014/main" id="{00000000-0008-0000-0400-00007A010000}"/>
            </a:ext>
          </a:extLst>
        </xdr:cNvPr>
        <xdr:cNvSpPr/>
      </xdr:nvSpPr>
      <xdr:spPr>
        <a:xfrm>
          <a:off x="3048000" y="1326642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13</xdr:col>
      <xdr:colOff>117475</xdr:colOff>
      <xdr:row>76</xdr:row>
      <xdr:rowOff>5097</xdr:rowOff>
    </xdr:from>
    <xdr:ext cx="762000" cy="259045"/>
    <xdr:sp macro="" textlink="">
      <xdr:nvSpPr>
        <xdr:cNvPr id="379" name="テキスト ボックス 378">
          <a:extLst>
            <a:ext uri="{FF2B5EF4-FFF2-40B4-BE49-F238E27FC236}">
              <a16:creationId xmlns:a16="http://schemas.microsoft.com/office/drawing/2014/main" id="{00000000-0008-0000-0400-00007B010000}"/>
            </a:ext>
          </a:extLst>
        </xdr:cNvPr>
        <xdr:cNvSpPr txBox="1"/>
      </xdr:nvSpPr>
      <xdr:spPr>
        <a:xfrm>
          <a:off x="2717800" y="1303529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16.0</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xdr:col>
      <xdr:colOff>120650</xdr:colOff>
      <xdr:row>77</xdr:row>
      <xdr:rowOff>138430</xdr:rowOff>
    </xdr:from>
    <xdr:to>
      <xdr:col>11</xdr:col>
      <xdr:colOff>9525</xdr:colOff>
      <xdr:row>78</xdr:row>
      <xdr:rowOff>44704</xdr:rowOff>
    </xdr:to>
    <xdr:cxnSp macro="">
      <xdr:nvCxnSpPr>
        <xdr:cNvPr id="380" name="直線コネクタ 379">
          <a:extLst>
            <a:ext uri="{FF2B5EF4-FFF2-40B4-BE49-F238E27FC236}">
              <a16:creationId xmlns:a16="http://schemas.microsoft.com/office/drawing/2014/main" id="{00000000-0008-0000-0400-00007C010000}"/>
            </a:ext>
          </a:extLst>
        </xdr:cNvPr>
        <xdr:cNvCxnSpPr/>
      </xdr:nvCxnSpPr>
      <xdr:spPr>
        <a:xfrm flipV="1">
          <a:off x="1320800" y="13340080"/>
          <a:ext cx="889000" cy="77724"/>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10</xdr:col>
      <xdr:colOff>158750</xdr:colOff>
      <xdr:row>77</xdr:row>
      <xdr:rowOff>28194</xdr:rowOff>
    </xdr:from>
    <xdr:to>
      <xdr:col>11</xdr:col>
      <xdr:colOff>60325</xdr:colOff>
      <xdr:row>77</xdr:row>
      <xdr:rowOff>129794</xdr:rowOff>
    </xdr:to>
    <xdr:sp macro="" textlink="">
      <xdr:nvSpPr>
        <xdr:cNvPr id="381" name="フローチャート: 判断 380">
          <a:extLst>
            <a:ext uri="{FF2B5EF4-FFF2-40B4-BE49-F238E27FC236}">
              <a16:creationId xmlns:a16="http://schemas.microsoft.com/office/drawing/2014/main" id="{00000000-0008-0000-0400-00007D010000}"/>
            </a:ext>
          </a:extLst>
        </xdr:cNvPr>
        <xdr:cNvSpPr/>
      </xdr:nvSpPr>
      <xdr:spPr>
        <a:xfrm>
          <a:off x="2159000" y="13229844"/>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xdr:col>
      <xdr:colOff>28575</xdr:colOff>
      <xdr:row>75</xdr:row>
      <xdr:rowOff>139971</xdr:rowOff>
    </xdr:from>
    <xdr:ext cx="762000" cy="259045"/>
    <xdr:sp macro="" textlink="">
      <xdr:nvSpPr>
        <xdr:cNvPr id="382" name="テキスト ボックス 381">
          <a:extLst>
            <a:ext uri="{FF2B5EF4-FFF2-40B4-BE49-F238E27FC236}">
              <a16:creationId xmlns:a16="http://schemas.microsoft.com/office/drawing/2014/main" id="{00000000-0008-0000-0400-00007E010000}"/>
            </a:ext>
          </a:extLst>
        </xdr:cNvPr>
        <xdr:cNvSpPr txBox="1"/>
      </xdr:nvSpPr>
      <xdr:spPr>
        <a:xfrm>
          <a:off x="1828800" y="12998721"/>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15.2</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xdr:col>
      <xdr:colOff>69850</xdr:colOff>
      <xdr:row>77</xdr:row>
      <xdr:rowOff>133350</xdr:rowOff>
    </xdr:from>
    <xdr:to>
      <xdr:col>6</xdr:col>
      <xdr:colOff>171450</xdr:colOff>
      <xdr:row>78</xdr:row>
      <xdr:rowOff>63500</xdr:rowOff>
    </xdr:to>
    <xdr:sp macro="" textlink="">
      <xdr:nvSpPr>
        <xdr:cNvPr id="383" name="フローチャート: 判断 382">
          <a:extLst>
            <a:ext uri="{FF2B5EF4-FFF2-40B4-BE49-F238E27FC236}">
              <a16:creationId xmlns:a16="http://schemas.microsoft.com/office/drawing/2014/main" id="{00000000-0008-0000-0400-00007F010000}"/>
            </a:ext>
          </a:extLst>
        </xdr:cNvPr>
        <xdr:cNvSpPr/>
      </xdr:nvSpPr>
      <xdr:spPr>
        <a:xfrm>
          <a:off x="1270000" y="1333500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xdr:col>
      <xdr:colOff>139700</xdr:colOff>
      <xdr:row>76</xdr:row>
      <xdr:rowOff>73677</xdr:rowOff>
    </xdr:from>
    <xdr:ext cx="762000" cy="259045"/>
    <xdr:sp macro="" textlink="">
      <xdr:nvSpPr>
        <xdr:cNvPr id="384" name="テキスト ボックス 383">
          <a:extLst>
            <a:ext uri="{FF2B5EF4-FFF2-40B4-BE49-F238E27FC236}">
              <a16:creationId xmlns:a16="http://schemas.microsoft.com/office/drawing/2014/main" id="{00000000-0008-0000-0400-000080010000}"/>
            </a:ext>
          </a:extLst>
        </xdr:cNvPr>
        <xdr:cNvSpPr txBox="1"/>
      </xdr:nvSpPr>
      <xdr:spPr>
        <a:xfrm>
          <a:off x="939800" y="131038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17.5</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23</xdr:col>
      <xdr:colOff>9525</xdr:colOff>
      <xdr:row>84</xdr:row>
      <xdr:rowOff>10177</xdr:rowOff>
    </xdr:from>
    <xdr:ext cx="762000" cy="259045"/>
    <xdr:sp macro="" textlink="">
      <xdr:nvSpPr>
        <xdr:cNvPr id="385" name="テキスト ボックス 384">
          <a:extLst>
            <a:ext uri="{FF2B5EF4-FFF2-40B4-BE49-F238E27FC236}">
              <a16:creationId xmlns:a16="http://schemas.microsoft.com/office/drawing/2014/main" id="{00000000-0008-0000-0400-000081010000}"/>
            </a:ext>
          </a:extLst>
        </xdr:cNvPr>
        <xdr:cNvSpPr txBox="1"/>
      </xdr:nvSpPr>
      <xdr:spPr>
        <a:xfrm>
          <a:off x="4610100" y="14411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H30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18</xdr:col>
      <xdr:colOff>171450</xdr:colOff>
      <xdr:row>84</xdr:row>
      <xdr:rowOff>10177</xdr:rowOff>
    </xdr:from>
    <xdr:ext cx="762000" cy="259045"/>
    <xdr:sp macro="" textlink="">
      <xdr:nvSpPr>
        <xdr:cNvPr id="386" name="テキスト ボックス 385">
          <a:extLst>
            <a:ext uri="{FF2B5EF4-FFF2-40B4-BE49-F238E27FC236}">
              <a16:creationId xmlns:a16="http://schemas.microsoft.com/office/drawing/2014/main" id="{00000000-0008-0000-0400-000082010000}"/>
            </a:ext>
          </a:extLst>
        </xdr:cNvPr>
        <xdr:cNvSpPr txBox="1"/>
      </xdr:nvSpPr>
      <xdr:spPr>
        <a:xfrm>
          <a:off x="3771900" y="14411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H29</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14</xdr:col>
      <xdr:colOff>82550</xdr:colOff>
      <xdr:row>84</xdr:row>
      <xdr:rowOff>10177</xdr:rowOff>
    </xdr:from>
    <xdr:ext cx="762000" cy="259045"/>
    <xdr:sp macro="" textlink="">
      <xdr:nvSpPr>
        <xdr:cNvPr id="387" name="テキスト ボックス 386">
          <a:extLst>
            <a:ext uri="{FF2B5EF4-FFF2-40B4-BE49-F238E27FC236}">
              <a16:creationId xmlns:a16="http://schemas.microsoft.com/office/drawing/2014/main" id="{00000000-0008-0000-0400-000083010000}"/>
            </a:ext>
          </a:extLst>
        </xdr:cNvPr>
        <xdr:cNvSpPr txBox="1"/>
      </xdr:nvSpPr>
      <xdr:spPr>
        <a:xfrm>
          <a:off x="2882900" y="14411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H28</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9</xdr:col>
      <xdr:colOff>193675</xdr:colOff>
      <xdr:row>84</xdr:row>
      <xdr:rowOff>10177</xdr:rowOff>
    </xdr:from>
    <xdr:ext cx="762000" cy="259045"/>
    <xdr:sp macro="" textlink="">
      <xdr:nvSpPr>
        <xdr:cNvPr id="388" name="テキスト ボックス 387">
          <a:extLst>
            <a:ext uri="{FF2B5EF4-FFF2-40B4-BE49-F238E27FC236}">
              <a16:creationId xmlns:a16="http://schemas.microsoft.com/office/drawing/2014/main" id="{00000000-0008-0000-0400-000084010000}"/>
            </a:ext>
          </a:extLst>
        </xdr:cNvPr>
        <xdr:cNvSpPr txBox="1"/>
      </xdr:nvSpPr>
      <xdr:spPr>
        <a:xfrm>
          <a:off x="1993900" y="14411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H27</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5</xdr:col>
      <xdr:colOff>104775</xdr:colOff>
      <xdr:row>84</xdr:row>
      <xdr:rowOff>10177</xdr:rowOff>
    </xdr:from>
    <xdr:ext cx="762000" cy="259045"/>
    <xdr:sp macro="" textlink="">
      <xdr:nvSpPr>
        <xdr:cNvPr id="389" name="テキスト ボックス 388">
          <a:extLst>
            <a:ext uri="{FF2B5EF4-FFF2-40B4-BE49-F238E27FC236}">
              <a16:creationId xmlns:a16="http://schemas.microsoft.com/office/drawing/2014/main" id="{00000000-0008-0000-0400-000085010000}"/>
            </a:ext>
          </a:extLst>
        </xdr:cNvPr>
        <xdr:cNvSpPr txBox="1"/>
      </xdr:nvSpPr>
      <xdr:spPr>
        <a:xfrm>
          <a:off x="1104900" y="14411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H26</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23</xdr:col>
      <xdr:colOff>174625</xdr:colOff>
      <xdr:row>77</xdr:row>
      <xdr:rowOff>19050</xdr:rowOff>
    </xdr:from>
    <xdr:to>
      <xdr:col>24</xdr:col>
      <xdr:colOff>76200</xdr:colOff>
      <xdr:row>77</xdr:row>
      <xdr:rowOff>120650</xdr:rowOff>
    </xdr:to>
    <xdr:sp macro="" textlink="">
      <xdr:nvSpPr>
        <xdr:cNvPr id="390" name="楕円 389">
          <a:extLst>
            <a:ext uri="{FF2B5EF4-FFF2-40B4-BE49-F238E27FC236}">
              <a16:creationId xmlns:a16="http://schemas.microsoft.com/office/drawing/2014/main" id="{00000000-0008-0000-0400-000086010000}"/>
            </a:ext>
          </a:extLst>
        </xdr:cNvPr>
        <xdr:cNvSpPr/>
      </xdr:nvSpPr>
      <xdr:spPr>
        <a:xfrm>
          <a:off x="4775200" y="132207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24</xdr:col>
      <xdr:colOff>114300</xdr:colOff>
      <xdr:row>76</xdr:row>
      <xdr:rowOff>35577</xdr:rowOff>
    </xdr:from>
    <xdr:ext cx="762000" cy="259045"/>
    <xdr:sp macro="" textlink="">
      <xdr:nvSpPr>
        <xdr:cNvPr id="391" name="公債費該当値テキスト">
          <a:extLst>
            <a:ext uri="{FF2B5EF4-FFF2-40B4-BE49-F238E27FC236}">
              <a16:creationId xmlns:a16="http://schemas.microsoft.com/office/drawing/2014/main" id="{00000000-0008-0000-0400-000087010000}"/>
            </a:ext>
          </a:extLst>
        </xdr:cNvPr>
        <xdr:cNvSpPr txBox="1"/>
      </xdr:nvSpPr>
      <xdr:spPr>
        <a:xfrm>
          <a:off x="4914900" y="130657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15.0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19</xdr:col>
      <xdr:colOff>136525</xdr:colOff>
      <xdr:row>77</xdr:row>
      <xdr:rowOff>101346</xdr:rowOff>
    </xdr:from>
    <xdr:to>
      <xdr:col>20</xdr:col>
      <xdr:colOff>38100</xdr:colOff>
      <xdr:row>78</xdr:row>
      <xdr:rowOff>31496</xdr:rowOff>
    </xdr:to>
    <xdr:sp macro="" textlink="">
      <xdr:nvSpPr>
        <xdr:cNvPr id="392" name="楕円 391">
          <a:extLst>
            <a:ext uri="{FF2B5EF4-FFF2-40B4-BE49-F238E27FC236}">
              <a16:creationId xmlns:a16="http://schemas.microsoft.com/office/drawing/2014/main" id="{00000000-0008-0000-0400-000088010000}"/>
            </a:ext>
          </a:extLst>
        </xdr:cNvPr>
        <xdr:cNvSpPr/>
      </xdr:nvSpPr>
      <xdr:spPr>
        <a:xfrm>
          <a:off x="3937000" y="13302996"/>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18</xdr:col>
      <xdr:colOff>6350</xdr:colOff>
      <xdr:row>78</xdr:row>
      <xdr:rowOff>16273</xdr:rowOff>
    </xdr:from>
    <xdr:ext cx="736600" cy="259045"/>
    <xdr:sp macro="" textlink="">
      <xdr:nvSpPr>
        <xdr:cNvPr id="393" name="テキスト ボックス 392">
          <a:extLst>
            <a:ext uri="{FF2B5EF4-FFF2-40B4-BE49-F238E27FC236}">
              <a16:creationId xmlns:a16="http://schemas.microsoft.com/office/drawing/2014/main" id="{00000000-0008-0000-0400-000089010000}"/>
            </a:ext>
          </a:extLst>
        </xdr:cNvPr>
        <xdr:cNvSpPr txBox="1"/>
      </xdr:nvSpPr>
      <xdr:spPr>
        <a:xfrm>
          <a:off x="3606800" y="13389373"/>
          <a:ext cx="7366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16.8</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15</xdr:col>
      <xdr:colOff>47625</xdr:colOff>
      <xdr:row>77</xdr:row>
      <xdr:rowOff>119635</xdr:rowOff>
    </xdr:from>
    <xdr:to>
      <xdr:col>15</xdr:col>
      <xdr:colOff>149225</xdr:colOff>
      <xdr:row>78</xdr:row>
      <xdr:rowOff>49785</xdr:rowOff>
    </xdr:to>
    <xdr:sp macro="" textlink="">
      <xdr:nvSpPr>
        <xdr:cNvPr id="394" name="楕円 393">
          <a:extLst>
            <a:ext uri="{FF2B5EF4-FFF2-40B4-BE49-F238E27FC236}">
              <a16:creationId xmlns:a16="http://schemas.microsoft.com/office/drawing/2014/main" id="{00000000-0008-0000-0400-00008A010000}"/>
            </a:ext>
          </a:extLst>
        </xdr:cNvPr>
        <xdr:cNvSpPr/>
      </xdr:nvSpPr>
      <xdr:spPr>
        <a:xfrm>
          <a:off x="3048000" y="13321285"/>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13</xdr:col>
      <xdr:colOff>117475</xdr:colOff>
      <xdr:row>78</xdr:row>
      <xdr:rowOff>34562</xdr:rowOff>
    </xdr:from>
    <xdr:ext cx="762000" cy="259045"/>
    <xdr:sp macro="" textlink="">
      <xdr:nvSpPr>
        <xdr:cNvPr id="395" name="テキスト ボックス 394">
          <a:extLst>
            <a:ext uri="{FF2B5EF4-FFF2-40B4-BE49-F238E27FC236}">
              <a16:creationId xmlns:a16="http://schemas.microsoft.com/office/drawing/2014/main" id="{00000000-0008-0000-0400-00008B010000}"/>
            </a:ext>
          </a:extLst>
        </xdr:cNvPr>
        <xdr:cNvSpPr txBox="1"/>
      </xdr:nvSpPr>
      <xdr:spPr>
        <a:xfrm>
          <a:off x="2717800" y="13407662"/>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17.2</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10</xdr:col>
      <xdr:colOff>158750</xdr:colOff>
      <xdr:row>77</xdr:row>
      <xdr:rowOff>87630</xdr:rowOff>
    </xdr:from>
    <xdr:to>
      <xdr:col>11</xdr:col>
      <xdr:colOff>60325</xdr:colOff>
      <xdr:row>78</xdr:row>
      <xdr:rowOff>17780</xdr:rowOff>
    </xdr:to>
    <xdr:sp macro="" textlink="">
      <xdr:nvSpPr>
        <xdr:cNvPr id="396" name="楕円 395">
          <a:extLst>
            <a:ext uri="{FF2B5EF4-FFF2-40B4-BE49-F238E27FC236}">
              <a16:creationId xmlns:a16="http://schemas.microsoft.com/office/drawing/2014/main" id="{00000000-0008-0000-0400-00008C010000}"/>
            </a:ext>
          </a:extLst>
        </xdr:cNvPr>
        <xdr:cNvSpPr/>
      </xdr:nvSpPr>
      <xdr:spPr>
        <a:xfrm>
          <a:off x="2159000" y="1328928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xdr:col>
      <xdr:colOff>28575</xdr:colOff>
      <xdr:row>78</xdr:row>
      <xdr:rowOff>2557</xdr:rowOff>
    </xdr:from>
    <xdr:ext cx="762000" cy="259045"/>
    <xdr:sp macro="" textlink="">
      <xdr:nvSpPr>
        <xdr:cNvPr id="397" name="テキスト ボックス 396">
          <a:extLst>
            <a:ext uri="{FF2B5EF4-FFF2-40B4-BE49-F238E27FC236}">
              <a16:creationId xmlns:a16="http://schemas.microsoft.com/office/drawing/2014/main" id="{00000000-0008-0000-0400-00008D010000}"/>
            </a:ext>
          </a:extLst>
        </xdr:cNvPr>
        <xdr:cNvSpPr txBox="1"/>
      </xdr:nvSpPr>
      <xdr:spPr>
        <a:xfrm>
          <a:off x="1828800" y="1337565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16.5</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xdr:col>
      <xdr:colOff>69850</xdr:colOff>
      <xdr:row>77</xdr:row>
      <xdr:rowOff>165354</xdr:rowOff>
    </xdr:from>
    <xdr:to>
      <xdr:col>6</xdr:col>
      <xdr:colOff>171450</xdr:colOff>
      <xdr:row>78</xdr:row>
      <xdr:rowOff>95504</xdr:rowOff>
    </xdr:to>
    <xdr:sp macro="" textlink="">
      <xdr:nvSpPr>
        <xdr:cNvPr id="398" name="楕円 397">
          <a:extLst>
            <a:ext uri="{FF2B5EF4-FFF2-40B4-BE49-F238E27FC236}">
              <a16:creationId xmlns:a16="http://schemas.microsoft.com/office/drawing/2014/main" id="{00000000-0008-0000-0400-00008E010000}"/>
            </a:ext>
          </a:extLst>
        </xdr:cNvPr>
        <xdr:cNvSpPr/>
      </xdr:nvSpPr>
      <xdr:spPr>
        <a:xfrm>
          <a:off x="1270000" y="13367004"/>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xdr:col>
      <xdr:colOff>139700</xdr:colOff>
      <xdr:row>78</xdr:row>
      <xdr:rowOff>80281</xdr:rowOff>
    </xdr:from>
    <xdr:ext cx="762000" cy="259045"/>
    <xdr:sp macro="" textlink="">
      <xdr:nvSpPr>
        <xdr:cNvPr id="399" name="テキスト ボックス 398">
          <a:extLst>
            <a:ext uri="{FF2B5EF4-FFF2-40B4-BE49-F238E27FC236}">
              <a16:creationId xmlns:a16="http://schemas.microsoft.com/office/drawing/2014/main" id="{00000000-0008-0000-0400-00008F010000}"/>
            </a:ext>
          </a:extLst>
        </xdr:cNvPr>
        <xdr:cNvSpPr txBox="1"/>
      </xdr:nvSpPr>
      <xdr:spPr>
        <a:xfrm>
          <a:off x="939800" y="13453381"/>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18.2</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62</xdr:col>
      <xdr:colOff>44450</xdr:colOff>
      <xdr:row>67</xdr:row>
      <xdr:rowOff>69850</xdr:rowOff>
    </xdr:from>
    <xdr:to>
      <xdr:col>85</xdr:col>
      <xdr:colOff>66675</xdr:colOff>
      <xdr:row>69</xdr:row>
      <xdr:rowOff>44450</xdr:rowOff>
    </xdr:to>
    <xdr:sp macro="" textlink="">
      <xdr:nvSpPr>
        <xdr:cNvPr id="400" name="正方形/長方形 399">
          <a:extLst>
            <a:ext uri="{FF2B5EF4-FFF2-40B4-BE49-F238E27FC236}">
              <a16:creationId xmlns:a16="http://schemas.microsoft.com/office/drawing/2014/main" id="{00000000-0008-0000-0400-000090010000}"/>
            </a:ext>
          </a:extLst>
        </xdr:cNvPr>
        <xdr:cNvSpPr/>
      </xdr:nvSpPr>
      <xdr:spPr>
        <a:xfrm>
          <a:off x="12446000" y="11557000"/>
          <a:ext cx="46228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公債費以外</a:t>
          </a:r>
        </a:p>
      </xdr:txBody>
    </xdr:sp>
    <xdr:clientData/>
  </xdr:twoCellAnchor>
  <xdr:twoCellAnchor>
    <xdr:from>
      <xdr:col>85</xdr:col>
      <xdr:colOff>79375</xdr:colOff>
      <xdr:row>67</xdr:row>
      <xdr:rowOff>133350</xdr:rowOff>
    </xdr:from>
    <xdr:to>
      <xdr:col>93</xdr:col>
      <xdr:colOff>3175</xdr:colOff>
      <xdr:row>69</xdr:row>
      <xdr:rowOff>44450</xdr:rowOff>
    </xdr:to>
    <xdr:sp macro="" textlink="">
      <xdr:nvSpPr>
        <xdr:cNvPr id="401" name="正方形/長方形 400">
          <a:extLst>
            <a:ext uri="{FF2B5EF4-FFF2-40B4-BE49-F238E27FC236}">
              <a16:creationId xmlns:a16="http://schemas.microsoft.com/office/drawing/2014/main" id="{00000000-0008-0000-0400-000091010000}"/>
            </a:ext>
          </a:extLst>
        </xdr:cNvPr>
        <xdr:cNvSpPr/>
      </xdr:nvSpPr>
      <xdr:spPr>
        <a:xfrm>
          <a:off x="17081500" y="116205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85</xdr:col>
      <xdr:colOff>79375</xdr:colOff>
      <xdr:row>68</xdr:row>
      <xdr:rowOff>152400</xdr:rowOff>
    </xdr:from>
    <xdr:to>
      <xdr:col>93</xdr:col>
      <xdr:colOff>3175</xdr:colOff>
      <xdr:row>70</xdr:row>
      <xdr:rowOff>63500</xdr:rowOff>
    </xdr:to>
    <xdr:sp macro="" textlink="">
      <xdr:nvSpPr>
        <xdr:cNvPr id="402" name="正方形/長方形 401">
          <a:extLst>
            <a:ext uri="{FF2B5EF4-FFF2-40B4-BE49-F238E27FC236}">
              <a16:creationId xmlns:a16="http://schemas.microsoft.com/office/drawing/2014/main" id="{00000000-0008-0000-0400-000092010000}"/>
            </a:ext>
          </a:extLst>
        </xdr:cNvPr>
        <xdr:cNvSpPr/>
      </xdr:nvSpPr>
      <xdr:spPr>
        <a:xfrm>
          <a:off x="17081500" y="118110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44/86</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93</xdr:col>
      <xdr:colOff>168275</xdr:colOff>
      <xdr:row>67</xdr:row>
      <xdr:rowOff>133350</xdr:rowOff>
    </xdr:from>
    <xdr:to>
      <xdr:col>100</xdr:col>
      <xdr:colOff>165100</xdr:colOff>
      <xdr:row>69</xdr:row>
      <xdr:rowOff>44450</xdr:rowOff>
    </xdr:to>
    <xdr:sp macro="" textlink="">
      <xdr:nvSpPr>
        <xdr:cNvPr id="403" name="正方形/長方形 402">
          <a:extLst>
            <a:ext uri="{FF2B5EF4-FFF2-40B4-BE49-F238E27FC236}">
              <a16:creationId xmlns:a16="http://schemas.microsoft.com/office/drawing/2014/main" id="{00000000-0008-0000-0400-000093010000}"/>
            </a:ext>
          </a:extLst>
        </xdr:cNvPr>
        <xdr:cNvSpPr/>
      </xdr:nvSpPr>
      <xdr:spPr>
        <a:xfrm>
          <a:off x="18770600" y="11620500"/>
          <a:ext cx="1397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93</xdr:col>
      <xdr:colOff>168275</xdr:colOff>
      <xdr:row>68</xdr:row>
      <xdr:rowOff>152400</xdr:rowOff>
    </xdr:from>
    <xdr:to>
      <xdr:col>100</xdr:col>
      <xdr:colOff>165100</xdr:colOff>
      <xdr:row>70</xdr:row>
      <xdr:rowOff>63500</xdr:rowOff>
    </xdr:to>
    <xdr:sp macro="" textlink="">
      <xdr:nvSpPr>
        <xdr:cNvPr id="404" name="正方形/長方形 403">
          <a:extLst>
            <a:ext uri="{FF2B5EF4-FFF2-40B4-BE49-F238E27FC236}">
              <a16:creationId xmlns:a16="http://schemas.microsoft.com/office/drawing/2014/main" id="{00000000-0008-0000-0400-000094010000}"/>
            </a:ext>
          </a:extLst>
        </xdr:cNvPr>
        <xdr:cNvSpPr/>
      </xdr:nvSpPr>
      <xdr:spPr>
        <a:xfrm>
          <a:off x="18770600" y="11811000"/>
          <a:ext cx="1397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76.4</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101</xdr:col>
      <xdr:colOff>180975</xdr:colOff>
      <xdr:row>67</xdr:row>
      <xdr:rowOff>133350</xdr:rowOff>
    </xdr:from>
    <xdr:to>
      <xdr:col>109</xdr:col>
      <xdr:colOff>104775</xdr:colOff>
      <xdr:row>69</xdr:row>
      <xdr:rowOff>44450</xdr:rowOff>
    </xdr:to>
    <xdr:sp macro="" textlink="">
      <xdr:nvSpPr>
        <xdr:cNvPr id="405" name="正方形/長方形 404">
          <a:extLst>
            <a:ext uri="{FF2B5EF4-FFF2-40B4-BE49-F238E27FC236}">
              <a16:creationId xmlns:a16="http://schemas.microsoft.com/office/drawing/2014/main" id="{00000000-0008-0000-0400-000095010000}"/>
            </a:ext>
          </a:extLst>
        </xdr:cNvPr>
        <xdr:cNvSpPr/>
      </xdr:nvSpPr>
      <xdr:spPr>
        <a:xfrm>
          <a:off x="20383500" y="116205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京都府平均</a:t>
          </a:r>
        </a:p>
      </xdr:txBody>
    </xdr:sp>
    <xdr:clientData/>
  </xdr:twoCellAnchor>
  <xdr:twoCellAnchor>
    <xdr:from>
      <xdr:col>101</xdr:col>
      <xdr:colOff>180975</xdr:colOff>
      <xdr:row>68</xdr:row>
      <xdr:rowOff>152400</xdr:rowOff>
    </xdr:from>
    <xdr:to>
      <xdr:col>109</xdr:col>
      <xdr:colOff>104775</xdr:colOff>
      <xdr:row>70</xdr:row>
      <xdr:rowOff>63500</xdr:rowOff>
    </xdr:to>
    <xdr:sp macro="" textlink="">
      <xdr:nvSpPr>
        <xdr:cNvPr id="406" name="正方形/長方形 405">
          <a:extLst>
            <a:ext uri="{FF2B5EF4-FFF2-40B4-BE49-F238E27FC236}">
              <a16:creationId xmlns:a16="http://schemas.microsoft.com/office/drawing/2014/main" id="{00000000-0008-0000-0400-000096010000}"/>
            </a:ext>
          </a:extLst>
        </xdr:cNvPr>
        <xdr:cNvSpPr/>
      </xdr:nvSpPr>
      <xdr:spPr>
        <a:xfrm>
          <a:off x="20383500" y="118110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78.6</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62</xdr:col>
      <xdr:colOff>44450</xdr:colOff>
      <xdr:row>70</xdr:row>
      <xdr:rowOff>127000</xdr:rowOff>
    </xdr:from>
    <xdr:to>
      <xdr:col>85</xdr:col>
      <xdr:colOff>66675</xdr:colOff>
      <xdr:row>84</xdr:row>
      <xdr:rowOff>12700</xdr:rowOff>
    </xdr:to>
    <xdr:sp macro="" textlink="">
      <xdr:nvSpPr>
        <xdr:cNvPr id="407" name="正方形/長方形 406">
          <a:extLst>
            <a:ext uri="{FF2B5EF4-FFF2-40B4-BE49-F238E27FC236}">
              <a16:creationId xmlns:a16="http://schemas.microsoft.com/office/drawing/2014/main" id="{00000000-0008-0000-0400-000097010000}"/>
            </a:ext>
          </a:extLst>
        </xdr:cNvPr>
        <xdr:cNvSpPr/>
      </xdr:nvSpPr>
      <xdr:spPr>
        <a:xfrm>
          <a:off x="12446000" y="12128500"/>
          <a:ext cx="46228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86</xdr:col>
      <xdr:colOff>196850</xdr:colOff>
      <xdr:row>70</xdr:row>
      <xdr:rowOff>127000</xdr:rowOff>
    </xdr:from>
    <xdr:to>
      <xdr:col>113</xdr:col>
      <xdr:colOff>130175</xdr:colOff>
      <xdr:row>84</xdr:row>
      <xdr:rowOff>12700</xdr:rowOff>
    </xdr:to>
    <xdr:sp macro="" textlink="">
      <xdr:nvSpPr>
        <xdr:cNvPr id="408" name="正方形/長方形 407">
          <a:extLst>
            <a:ext uri="{FF2B5EF4-FFF2-40B4-BE49-F238E27FC236}">
              <a16:creationId xmlns:a16="http://schemas.microsoft.com/office/drawing/2014/main" id="{00000000-0008-0000-0400-000098010000}"/>
            </a:ext>
          </a:extLst>
        </xdr:cNvPr>
        <xdr:cNvSpPr/>
      </xdr:nvSpPr>
      <xdr:spPr>
        <a:xfrm>
          <a:off x="17399000" y="12128500"/>
          <a:ext cx="5334000" cy="22860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87</xdr:col>
      <xdr:colOff>60325</xdr:colOff>
      <xdr:row>70</xdr:row>
      <xdr:rowOff>127000</xdr:rowOff>
    </xdr:from>
    <xdr:to>
      <xdr:col>106</xdr:col>
      <xdr:colOff>69850</xdr:colOff>
      <xdr:row>72</xdr:row>
      <xdr:rowOff>38100</xdr:rowOff>
    </xdr:to>
    <xdr:sp macro="" textlink="">
      <xdr:nvSpPr>
        <xdr:cNvPr id="409" name="正方形/長方形 408">
          <a:extLst>
            <a:ext uri="{FF2B5EF4-FFF2-40B4-BE49-F238E27FC236}">
              <a16:creationId xmlns:a16="http://schemas.microsoft.com/office/drawing/2014/main" id="{00000000-0008-0000-0400-000099010000}"/>
            </a:ext>
          </a:extLst>
        </xdr:cNvPr>
        <xdr:cNvSpPr/>
      </xdr:nvSpPr>
      <xdr:spPr>
        <a:xfrm>
          <a:off x="17462500" y="12128500"/>
          <a:ext cx="381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b"/>
        <a:lstStyle/>
        <a:p>
          <a:pPr algn="l"/>
          <a:r>
            <a:rPr kumimoji="1" lang="ja-JP" altLang="en-US" sz="1100" b="1" i="1">
              <a:solidFill>
                <a:srgbClr val="FF0000"/>
              </a:solidFill>
              <a:latin typeface="ＭＳ Ｐゴシック" panose="020B0600070205080204" pitchFamily="50" charset="-128"/>
              <a:ea typeface="ＭＳ Ｐゴシック" panose="020B0600070205080204" pitchFamily="50" charset="-128"/>
            </a:rPr>
            <a:t>公債費以外の分析欄</a:t>
          </a:r>
        </a:p>
      </xdr:txBody>
    </xdr:sp>
    <xdr:clientData/>
  </xdr:twoCellAnchor>
  <xdr:twoCellAnchor>
    <xdr:from>
      <xdr:col>87</xdr:col>
      <xdr:colOff>98425</xdr:colOff>
      <xdr:row>72</xdr:row>
      <xdr:rowOff>101600</xdr:rowOff>
    </xdr:from>
    <xdr:to>
      <xdr:col>112</xdr:col>
      <xdr:colOff>177800</xdr:colOff>
      <xdr:row>83</xdr:row>
      <xdr:rowOff>120650</xdr:rowOff>
    </xdr:to>
    <xdr:sp macro="" textlink="" fLocksText="0">
      <xdr:nvSpPr>
        <xdr:cNvPr id="410" name="テキスト ボックス 409">
          <a:extLst>
            <a:ext uri="{FF2B5EF4-FFF2-40B4-BE49-F238E27FC236}">
              <a16:creationId xmlns:a16="http://schemas.microsoft.com/office/drawing/2014/main" id="{00000000-0008-0000-0400-00009A010000}"/>
            </a:ext>
          </a:extLst>
        </xdr:cNvPr>
        <xdr:cNvSpPr txBox="1"/>
      </xdr:nvSpPr>
      <xdr:spPr>
        <a:xfrm>
          <a:off x="17500600" y="12446000"/>
          <a:ext cx="5080000" cy="1905000"/>
        </a:xfrm>
        <a:prstGeom prst="rect">
          <a:avLst/>
        </a:prstGeom>
        <a:solidFill>
          <a:schemeClr val="lt1"/>
        </a:solidFill>
        <a:ln w="9525" cmpd="sng">
          <a:noFill/>
        </a:ln>
        <a:effectLst/>
        <a:extLst>
          <a:ext uri="{91240B29-F687-4F45-9708-019B960494DF}">
            <a14:hiddenLine xmlns:a14="http://schemas.microsoft.com/office/drawing/2010/main" w="9525" cmpd="sng">
              <a:solidFill>
                <a:schemeClr val="lt1">
                  <a:shade val="50000"/>
                </a:schemeClr>
              </a:solidFill>
            </a14:hiddenLine>
          </a:ext>
        </a:extLst>
      </xdr:spPr>
      <xdr:style>
        <a:lnRef idx="0">
          <a:scrgbClr r="0" g="0" b="0"/>
        </a:lnRef>
        <a:fillRef idx="0">
          <a:scrgbClr r="0" g="0" b="0"/>
        </a:fillRef>
        <a:effectRef idx="0">
          <a:scrgbClr r="0" g="0" b="0"/>
        </a:effectRef>
        <a:fontRef idx="minor">
          <a:schemeClr val="dk1"/>
        </a:fontRef>
      </xdr:style>
      <xdr:txBody>
        <a:bodyPr vertOverflow="clip" horzOverflow="clip" vert="horz" rtlCol="0" anchor="t"/>
        <a:lstStyle/>
        <a:p>
          <a:pPr eaLnBrk="1" fontAlgn="auto" latinLnBrk="0" hangingPunct="1"/>
          <a:r>
            <a:rPr kumimoji="1" lang="ja-JP" altLang="ja-JP" sz="1100" b="0" i="0" baseline="0">
              <a:solidFill>
                <a:schemeClr val="dk1"/>
              </a:solidFill>
              <a:effectLst/>
              <a:latin typeface="+mn-lt"/>
              <a:ea typeface="+mn-ea"/>
              <a:cs typeface="+mn-cs"/>
            </a:rPr>
            <a:t>　</a:t>
          </a:r>
          <a:r>
            <a:rPr kumimoji="1" lang="ja-JP" altLang="en-US" sz="1100" b="0" i="0" baseline="0">
              <a:solidFill>
                <a:schemeClr val="dk1"/>
              </a:solidFill>
              <a:effectLst/>
              <a:latin typeface="+mn-lt"/>
              <a:ea typeface="+mn-ea"/>
              <a:cs typeface="+mn-cs"/>
            </a:rPr>
            <a:t>人件費の増加等はあった</a:t>
          </a:r>
          <a:r>
            <a:rPr kumimoji="1" lang="ja-JP" altLang="ja-JP" sz="1100" b="0" i="0" baseline="0">
              <a:solidFill>
                <a:schemeClr val="dk1"/>
              </a:solidFill>
              <a:effectLst/>
              <a:latin typeface="+mn-lt"/>
              <a:ea typeface="+mn-ea"/>
              <a:cs typeface="+mn-cs"/>
            </a:rPr>
            <a:t>ものの、</a:t>
          </a:r>
          <a:r>
            <a:rPr kumimoji="1" lang="ja-JP" altLang="en-US" sz="1100" b="0" i="0" baseline="0">
              <a:solidFill>
                <a:schemeClr val="dk1"/>
              </a:solidFill>
              <a:effectLst/>
              <a:latin typeface="+mn-lt"/>
              <a:ea typeface="+mn-ea"/>
              <a:cs typeface="+mn-cs"/>
            </a:rPr>
            <a:t>市税や普通交付税等の一般財源が増加</a:t>
          </a:r>
          <a:r>
            <a:rPr kumimoji="1" lang="ja-JP" altLang="ja-JP" sz="1100" b="0" i="0" baseline="0">
              <a:solidFill>
                <a:schemeClr val="dk1"/>
              </a:solidFill>
              <a:effectLst/>
              <a:latin typeface="+mn-lt"/>
              <a:ea typeface="+mn-ea"/>
              <a:cs typeface="+mn-cs"/>
            </a:rPr>
            <a:t>したことにより、前年度と比較して０．</a:t>
          </a:r>
          <a:r>
            <a:rPr kumimoji="1" lang="ja-JP" altLang="en-US" sz="1100" b="0" i="0" baseline="0">
              <a:solidFill>
                <a:schemeClr val="dk1"/>
              </a:solidFill>
              <a:effectLst/>
              <a:latin typeface="+mn-lt"/>
              <a:ea typeface="+mn-ea"/>
              <a:cs typeface="+mn-cs"/>
            </a:rPr>
            <a:t>２</a:t>
          </a:r>
          <a:r>
            <a:rPr kumimoji="1" lang="ja-JP" altLang="ja-JP" sz="1100" b="0" i="0" baseline="0">
              <a:solidFill>
                <a:schemeClr val="dk1"/>
              </a:solidFill>
              <a:effectLst/>
              <a:latin typeface="+mn-lt"/>
              <a:ea typeface="+mn-ea"/>
              <a:cs typeface="+mn-cs"/>
            </a:rPr>
            <a:t>ポイント低下した。</a:t>
          </a:r>
          <a:endParaRPr lang="ja-JP" altLang="ja-JP" sz="1400">
            <a:effectLst/>
          </a:endParaRPr>
        </a:p>
        <a:p>
          <a:pPr eaLnBrk="1" fontAlgn="auto" latinLnBrk="0" hangingPunct="1"/>
          <a:r>
            <a:rPr kumimoji="1" lang="ja-JP" altLang="ja-JP" sz="1100" b="0" i="0" baseline="0">
              <a:solidFill>
                <a:schemeClr val="dk1"/>
              </a:solidFill>
              <a:effectLst/>
              <a:latin typeface="+mn-lt"/>
              <a:ea typeface="+mn-ea"/>
              <a:cs typeface="+mn-cs"/>
            </a:rPr>
            <a:t>　公債費を除く経常収支比率については、</a:t>
          </a:r>
          <a:r>
            <a:rPr kumimoji="1" lang="ja-JP" altLang="en-US" sz="1100" b="0" i="0" baseline="0">
              <a:solidFill>
                <a:schemeClr val="dk1"/>
              </a:solidFill>
              <a:effectLst/>
              <a:latin typeface="+mn-lt"/>
              <a:ea typeface="+mn-ea"/>
              <a:cs typeface="+mn-cs"/>
            </a:rPr>
            <a:t>人件費</a:t>
          </a:r>
          <a:r>
            <a:rPr kumimoji="1" lang="ja-JP" altLang="ja-JP" sz="1100" b="0" i="0" baseline="0">
              <a:solidFill>
                <a:schemeClr val="dk1"/>
              </a:solidFill>
              <a:effectLst/>
              <a:latin typeface="+mn-lt"/>
              <a:ea typeface="+mn-ea"/>
              <a:cs typeface="+mn-cs"/>
            </a:rPr>
            <a:t>等が</a:t>
          </a:r>
          <a:r>
            <a:rPr kumimoji="1" lang="ja-JP" altLang="en-US" sz="1100" b="0" i="0" baseline="0">
              <a:solidFill>
                <a:schemeClr val="dk1"/>
              </a:solidFill>
              <a:effectLst/>
              <a:latin typeface="+mn-lt"/>
              <a:ea typeface="+mn-ea"/>
              <a:cs typeface="+mn-cs"/>
            </a:rPr>
            <a:t>類似団体平均を上回っていること等から</a:t>
          </a:r>
          <a:r>
            <a:rPr kumimoji="1" lang="ja-JP" altLang="ja-JP" sz="1100" b="0" i="0" baseline="0">
              <a:solidFill>
                <a:schemeClr val="dk1"/>
              </a:solidFill>
              <a:effectLst/>
              <a:latin typeface="+mn-lt"/>
              <a:ea typeface="+mn-ea"/>
              <a:cs typeface="+mn-cs"/>
            </a:rPr>
            <a:t>、近年は概ね類似団体平均値より</a:t>
          </a:r>
          <a:r>
            <a:rPr kumimoji="1" lang="ja-JP" altLang="en-US" sz="1100" b="0" i="0" baseline="0">
              <a:solidFill>
                <a:schemeClr val="dk1"/>
              </a:solidFill>
              <a:effectLst/>
              <a:latin typeface="+mn-lt"/>
              <a:ea typeface="+mn-ea"/>
              <a:cs typeface="+mn-cs"/>
            </a:rPr>
            <a:t>高い値で推移して</a:t>
          </a:r>
          <a:r>
            <a:rPr kumimoji="1" lang="ja-JP" altLang="ja-JP" sz="1100" b="0" i="0" baseline="0">
              <a:solidFill>
                <a:schemeClr val="dk1"/>
              </a:solidFill>
              <a:effectLst/>
              <a:latin typeface="+mn-lt"/>
              <a:ea typeface="+mn-ea"/>
              <a:cs typeface="+mn-cs"/>
            </a:rPr>
            <a:t>いる。</a:t>
          </a:r>
          <a:endParaRPr lang="ja-JP" altLang="ja-JP" sz="1400">
            <a:effectLst/>
          </a:endParaRPr>
        </a:p>
      </xdr:txBody>
    </xdr:sp>
    <xdr:clientData/>
  </xdr:twoCellAnchor>
  <xdr:oneCellAnchor>
    <xdr:from>
      <xdr:col>62</xdr:col>
      <xdr:colOff>6350</xdr:colOff>
      <xdr:row>69</xdr:row>
      <xdr:rowOff>107950</xdr:rowOff>
    </xdr:from>
    <xdr:ext cx="298543" cy="225703"/>
    <xdr:sp macro="" textlink="">
      <xdr:nvSpPr>
        <xdr:cNvPr id="411" name="テキスト ボックス 410">
          <a:extLst>
            <a:ext uri="{FF2B5EF4-FFF2-40B4-BE49-F238E27FC236}">
              <a16:creationId xmlns:a16="http://schemas.microsoft.com/office/drawing/2014/main" id="{00000000-0008-0000-0400-00009B010000}"/>
            </a:ext>
          </a:extLst>
        </xdr:cNvPr>
        <xdr:cNvSpPr txBox="1"/>
      </xdr:nvSpPr>
      <xdr:spPr>
        <a:xfrm>
          <a:off x="12407900" y="11938000"/>
          <a:ext cx="298543"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62</xdr:col>
      <xdr:colOff>44450</xdr:colOff>
      <xdr:row>84</xdr:row>
      <xdr:rowOff>12700</xdr:rowOff>
    </xdr:from>
    <xdr:to>
      <xdr:col>85</xdr:col>
      <xdr:colOff>66675</xdr:colOff>
      <xdr:row>84</xdr:row>
      <xdr:rowOff>12700</xdr:rowOff>
    </xdr:to>
    <xdr:cxnSp macro="">
      <xdr:nvCxnSpPr>
        <xdr:cNvPr id="412" name="直線コネクタ 411">
          <a:extLst>
            <a:ext uri="{FF2B5EF4-FFF2-40B4-BE49-F238E27FC236}">
              <a16:creationId xmlns:a16="http://schemas.microsoft.com/office/drawing/2014/main" id="{00000000-0008-0000-0400-00009C010000}"/>
            </a:ext>
          </a:extLst>
        </xdr:cNvPr>
        <xdr:cNvCxnSpPr/>
      </xdr:nvCxnSpPr>
      <xdr:spPr>
        <a:xfrm>
          <a:off x="12446000" y="144145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59</xdr:col>
      <xdr:colOff>136525</xdr:colOff>
      <xdr:row>83</xdr:row>
      <xdr:rowOff>41927</xdr:rowOff>
    </xdr:from>
    <xdr:ext cx="508000" cy="259045"/>
    <xdr:sp macro="" textlink="">
      <xdr:nvSpPr>
        <xdr:cNvPr id="413" name="テキスト ボックス 412">
          <a:extLst>
            <a:ext uri="{FF2B5EF4-FFF2-40B4-BE49-F238E27FC236}">
              <a16:creationId xmlns:a16="http://schemas.microsoft.com/office/drawing/2014/main" id="{00000000-0008-0000-0400-00009D010000}"/>
            </a:ext>
          </a:extLst>
        </xdr:cNvPr>
        <xdr:cNvSpPr txBox="1"/>
      </xdr:nvSpPr>
      <xdr:spPr>
        <a:xfrm>
          <a:off x="11938000" y="14272277"/>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62</xdr:col>
      <xdr:colOff>44450</xdr:colOff>
      <xdr:row>81</xdr:row>
      <xdr:rowOff>69850</xdr:rowOff>
    </xdr:from>
    <xdr:to>
      <xdr:col>85</xdr:col>
      <xdr:colOff>66675</xdr:colOff>
      <xdr:row>81</xdr:row>
      <xdr:rowOff>69850</xdr:rowOff>
    </xdr:to>
    <xdr:cxnSp macro="">
      <xdr:nvCxnSpPr>
        <xdr:cNvPr id="414" name="直線コネクタ 413">
          <a:extLst>
            <a:ext uri="{FF2B5EF4-FFF2-40B4-BE49-F238E27FC236}">
              <a16:creationId xmlns:a16="http://schemas.microsoft.com/office/drawing/2014/main" id="{00000000-0008-0000-0400-00009E010000}"/>
            </a:ext>
          </a:extLst>
        </xdr:cNvPr>
        <xdr:cNvCxnSpPr/>
      </xdr:nvCxnSpPr>
      <xdr:spPr>
        <a:xfrm>
          <a:off x="12446000" y="139573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59</xdr:col>
      <xdr:colOff>136525</xdr:colOff>
      <xdr:row>80</xdr:row>
      <xdr:rowOff>99077</xdr:rowOff>
    </xdr:from>
    <xdr:ext cx="508000" cy="259045"/>
    <xdr:sp macro="" textlink="">
      <xdr:nvSpPr>
        <xdr:cNvPr id="415" name="テキスト ボックス 414">
          <a:extLst>
            <a:ext uri="{FF2B5EF4-FFF2-40B4-BE49-F238E27FC236}">
              <a16:creationId xmlns:a16="http://schemas.microsoft.com/office/drawing/2014/main" id="{00000000-0008-0000-0400-00009F010000}"/>
            </a:ext>
          </a:extLst>
        </xdr:cNvPr>
        <xdr:cNvSpPr txBox="1"/>
      </xdr:nvSpPr>
      <xdr:spPr>
        <a:xfrm>
          <a:off x="11938000" y="13815077"/>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90.0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62</xdr:col>
      <xdr:colOff>44450</xdr:colOff>
      <xdr:row>78</xdr:row>
      <xdr:rowOff>127000</xdr:rowOff>
    </xdr:from>
    <xdr:to>
      <xdr:col>85</xdr:col>
      <xdr:colOff>66675</xdr:colOff>
      <xdr:row>78</xdr:row>
      <xdr:rowOff>127000</xdr:rowOff>
    </xdr:to>
    <xdr:cxnSp macro="">
      <xdr:nvCxnSpPr>
        <xdr:cNvPr id="416" name="直線コネクタ 415">
          <a:extLst>
            <a:ext uri="{FF2B5EF4-FFF2-40B4-BE49-F238E27FC236}">
              <a16:creationId xmlns:a16="http://schemas.microsoft.com/office/drawing/2014/main" id="{00000000-0008-0000-0400-0000A0010000}"/>
            </a:ext>
          </a:extLst>
        </xdr:cNvPr>
        <xdr:cNvCxnSpPr/>
      </xdr:nvCxnSpPr>
      <xdr:spPr>
        <a:xfrm>
          <a:off x="12446000" y="135001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59</xdr:col>
      <xdr:colOff>136525</xdr:colOff>
      <xdr:row>77</xdr:row>
      <xdr:rowOff>156227</xdr:rowOff>
    </xdr:from>
    <xdr:ext cx="508000" cy="259045"/>
    <xdr:sp macro="" textlink="">
      <xdr:nvSpPr>
        <xdr:cNvPr id="417" name="テキスト ボックス 416">
          <a:extLst>
            <a:ext uri="{FF2B5EF4-FFF2-40B4-BE49-F238E27FC236}">
              <a16:creationId xmlns:a16="http://schemas.microsoft.com/office/drawing/2014/main" id="{00000000-0008-0000-0400-0000A1010000}"/>
            </a:ext>
          </a:extLst>
        </xdr:cNvPr>
        <xdr:cNvSpPr txBox="1"/>
      </xdr:nvSpPr>
      <xdr:spPr>
        <a:xfrm>
          <a:off x="11938000" y="13357877"/>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80.0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62</xdr:col>
      <xdr:colOff>44450</xdr:colOff>
      <xdr:row>76</xdr:row>
      <xdr:rowOff>12700</xdr:rowOff>
    </xdr:from>
    <xdr:to>
      <xdr:col>85</xdr:col>
      <xdr:colOff>66675</xdr:colOff>
      <xdr:row>76</xdr:row>
      <xdr:rowOff>12700</xdr:rowOff>
    </xdr:to>
    <xdr:cxnSp macro="">
      <xdr:nvCxnSpPr>
        <xdr:cNvPr id="418" name="直線コネクタ 417">
          <a:extLst>
            <a:ext uri="{FF2B5EF4-FFF2-40B4-BE49-F238E27FC236}">
              <a16:creationId xmlns:a16="http://schemas.microsoft.com/office/drawing/2014/main" id="{00000000-0008-0000-0400-0000A2010000}"/>
            </a:ext>
          </a:extLst>
        </xdr:cNvPr>
        <xdr:cNvCxnSpPr/>
      </xdr:nvCxnSpPr>
      <xdr:spPr>
        <a:xfrm>
          <a:off x="12446000" y="130429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59</xdr:col>
      <xdr:colOff>136525</xdr:colOff>
      <xdr:row>75</xdr:row>
      <xdr:rowOff>41927</xdr:rowOff>
    </xdr:from>
    <xdr:ext cx="508000" cy="259045"/>
    <xdr:sp macro="" textlink="">
      <xdr:nvSpPr>
        <xdr:cNvPr id="419" name="テキスト ボックス 418">
          <a:extLst>
            <a:ext uri="{FF2B5EF4-FFF2-40B4-BE49-F238E27FC236}">
              <a16:creationId xmlns:a16="http://schemas.microsoft.com/office/drawing/2014/main" id="{00000000-0008-0000-0400-0000A3010000}"/>
            </a:ext>
          </a:extLst>
        </xdr:cNvPr>
        <xdr:cNvSpPr txBox="1"/>
      </xdr:nvSpPr>
      <xdr:spPr>
        <a:xfrm>
          <a:off x="11938000" y="12900677"/>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70.0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62</xdr:col>
      <xdr:colOff>44450</xdr:colOff>
      <xdr:row>73</xdr:row>
      <xdr:rowOff>69850</xdr:rowOff>
    </xdr:from>
    <xdr:to>
      <xdr:col>85</xdr:col>
      <xdr:colOff>66675</xdr:colOff>
      <xdr:row>73</xdr:row>
      <xdr:rowOff>69850</xdr:rowOff>
    </xdr:to>
    <xdr:cxnSp macro="">
      <xdr:nvCxnSpPr>
        <xdr:cNvPr id="420" name="直線コネクタ 419">
          <a:extLst>
            <a:ext uri="{FF2B5EF4-FFF2-40B4-BE49-F238E27FC236}">
              <a16:creationId xmlns:a16="http://schemas.microsoft.com/office/drawing/2014/main" id="{00000000-0008-0000-0400-0000A4010000}"/>
            </a:ext>
          </a:extLst>
        </xdr:cNvPr>
        <xdr:cNvCxnSpPr/>
      </xdr:nvCxnSpPr>
      <xdr:spPr>
        <a:xfrm>
          <a:off x="12446000" y="125857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59</xdr:col>
      <xdr:colOff>136525</xdr:colOff>
      <xdr:row>72</xdr:row>
      <xdr:rowOff>99077</xdr:rowOff>
    </xdr:from>
    <xdr:ext cx="508000" cy="259045"/>
    <xdr:sp macro="" textlink="">
      <xdr:nvSpPr>
        <xdr:cNvPr id="421" name="テキスト ボックス 420">
          <a:extLst>
            <a:ext uri="{FF2B5EF4-FFF2-40B4-BE49-F238E27FC236}">
              <a16:creationId xmlns:a16="http://schemas.microsoft.com/office/drawing/2014/main" id="{00000000-0008-0000-0400-0000A5010000}"/>
            </a:ext>
          </a:extLst>
        </xdr:cNvPr>
        <xdr:cNvSpPr txBox="1"/>
      </xdr:nvSpPr>
      <xdr:spPr>
        <a:xfrm>
          <a:off x="11938000" y="12443477"/>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60.0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62</xdr:col>
      <xdr:colOff>44450</xdr:colOff>
      <xdr:row>70</xdr:row>
      <xdr:rowOff>127000</xdr:rowOff>
    </xdr:from>
    <xdr:to>
      <xdr:col>85</xdr:col>
      <xdr:colOff>66675</xdr:colOff>
      <xdr:row>70</xdr:row>
      <xdr:rowOff>127000</xdr:rowOff>
    </xdr:to>
    <xdr:cxnSp macro="">
      <xdr:nvCxnSpPr>
        <xdr:cNvPr id="422" name="直線コネクタ 421">
          <a:extLst>
            <a:ext uri="{FF2B5EF4-FFF2-40B4-BE49-F238E27FC236}">
              <a16:creationId xmlns:a16="http://schemas.microsoft.com/office/drawing/2014/main" id="{00000000-0008-0000-0400-0000A6010000}"/>
            </a:ext>
          </a:extLst>
        </xdr:cNvPr>
        <xdr:cNvCxnSpPr/>
      </xdr:nvCxnSpPr>
      <xdr:spPr>
        <a:xfrm>
          <a:off x="12446000" y="121285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59</xdr:col>
      <xdr:colOff>136525</xdr:colOff>
      <xdr:row>69</xdr:row>
      <xdr:rowOff>156227</xdr:rowOff>
    </xdr:from>
    <xdr:ext cx="508000" cy="259045"/>
    <xdr:sp macro="" textlink="">
      <xdr:nvSpPr>
        <xdr:cNvPr id="423" name="テキスト ボックス 422">
          <a:extLst>
            <a:ext uri="{FF2B5EF4-FFF2-40B4-BE49-F238E27FC236}">
              <a16:creationId xmlns:a16="http://schemas.microsoft.com/office/drawing/2014/main" id="{00000000-0008-0000-0400-0000A7010000}"/>
            </a:ext>
          </a:extLst>
        </xdr:cNvPr>
        <xdr:cNvSpPr txBox="1"/>
      </xdr:nvSpPr>
      <xdr:spPr>
        <a:xfrm>
          <a:off x="11938000" y="11986277"/>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50.0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62</xdr:col>
      <xdr:colOff>44450</xdr:colOff>
      <xdr:row>70</xdr:row>
      <xdr:rowOff>127000</xdr:rowOff>
    </xdr:from>
    <xdr:to>
      <xdr:col>85</xdr:col>
      <xdr:colOff>66675</xdr:colOff>
      <xdr:row>84</xdr:row>
      <xdr:rowOff>12700</xdr:rowOff>
    </xdr:to>
    <xdr:sp macro="" textlink="">
      <xdr:nvSpPr>
        <xdr:cNvPr id="424" name="公債費以外グラフ枠">
          <a:extLst>
            <a:ext uri="{FF2B5EF4-FFF2-40B4-BE49-F238E27FC236}">
              <a16:creationId xmlns:a16="http://schemas.microsoft.com/office/drawing/2014/main" id="{00000000-0008-0000-0400-0000A8010000}"/>
            </a:ext>
          </a:extLst>
        </xdr:cNvPr>
        <xdr:cNvSpPr/>
      </xdr:nvSpPr>
      <xdr:spPr>
        <a:xfrm>
          <a:off x="12446000" y="12128500"/>
          <a:ext cx="46228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82</xdr:col>
      <xdr:colOff>107950</xdr:colOff>
      <xdr:row>74</xdr:row>
      <xdr:rowOff>140716</xdr:rowOff>
    </xdr:from>
    <xdr:to>
      <xdr:col>82</xdr:col>
      <xdr:colOff>107950</xdr:colOff>
      <xdr:row>81</xdr:row>
      <xdr:rowOff>120142</xdr:rowOff>
    </xdr:to>
    <xdr:cxnSp macro="">
      <xdr:nvCxnSpPr>
        <xdr:cNvPr id="425" name="直線コネクタ 424">
          <a:extLst>
            <a:ext uri="{FF2B5EF4-FFF2-40B4-BE49-F238E27FC236}">
              <a16:creationId xmlns:a16="http://schemas.microsoft.com/office/drawing/2014/main" id="{00000000-0008-0000-0400-0000A9010000}"/>
            </a:ext>
          </a:extLst>
        </xdr:cNvPr>
        <xdr:cNvCxnSpPr/>
      </xdr:nvCxnSpPr>
      <xdr:spPr>
        <a:xfrm flipV="1">
          <a:off x="16510000" y="12828016"/>
          <a:ext cx="0" cy="1179576"/>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82</xdr:col>
      <xdr:colOff>196850</xdr:colOff>
      <xdr:row>81</xdr:row>
      <xdr:rowOff>92219</xdr:rowOff>
    </xdr:from>
    <xdr:ext cx="762000" cy="259045"/>
    <xdr:sp macro="" textlink="">
      <xdr:nvSpPr>
        <xdr:cNvPr id="426" name="公債費以外最小値テキスト">
          <a:extLst>
            <a:ext uri="{FF2B5EF4-FFF2-40B4-BE49-F238E27FC236}">
              <a16:creationId xmlns:a16="http://schemas.microsoft.com/office/drawing/2014/main" id="{00000000-0008-0000-0400-0000AA010000}"/>
            </a:ext>
          </a:extLst>
        </xdr:cNvPr>
        <xdr:cNvSpPr txBox="1"/>
      </xdr:nvSpPr>
      <xdr:spPr>
        <a:xfrm>
          <a:off x="16598900" y="13979669"/>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91.1</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82</xdr:col>
      <xdr:colOff>19050</xdr:colOff>
      <xdr:row>81</xdr:row>
      <xdr:rowOff>120142</xdr:rowOff>
    </xdr:from>
    <xdr:to>
      <xdr:col>82</xdr:col>
      <xdr:colOff>196850</xdr:colOff>
      <xdr:row>81</xdr:row>
      <xdr:rowOff>120142</xdr:rowOff>
    </xdr:to>
    <xdr:cxnSp macro="">
      <xdr:nvCxnSpPr>
        <xdr:cNvPr id="427" name="直線コネクタ 426">
          <a:extLst>
            <a:ext uri="{FF2B5EF4-FFF2-40B4-BE49-F238E27FC236}">
              <a16:creationId xmlns:a16="http://schemas.microsoft.com/office/drawing/2014/main" id="{00000000-0008-0000-0400-0000AB010000}"/>
            </a:ext>
          </a:extLst>
        </xdr:cNvPr>
        <xdr:cNvCxnSpPr/>
      </xdr:nvCxnSpPr>
      <xdr:spPr>
        <a:xfrm>
          <a:off x="16421100" y="14007592"/>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82</xdr:col>
      <xdr:colOff>196850</xdr:colOff>
      <xdr:row>73</xdr:row>
      <xdr:rowOff>55643</xdr:rowOff>
    </xdr:from>
    <xdr:ext cx="762000" cy="259045"/>
    <xdr:sp macro="" textlink="">
      <xdr:nvSpPr>
        <xdr:cNvPr id="428" name="公債費以外最大値テキスト">
          <a:extLst>
            <a:ext uri="{FF2B5EF4-FFF2-40B4-BE49-F238E27FC236}">
              <a16:creationId xmlns:a16="http://schemas.microsoft.com/office/drawing/2014/main" id="{00000000-0008-0000-0400-0000AC010000}"/>
            </a:ext>
          </a:extLst>
        </xdr:cNvPr>
        <xdr:cNvSpPr txBox="1"/>
      </xdr:nvSpPr>
      <xdr:spPr>
        <a:xfrm>
          <a:off x="16598900" y="12571493"/>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65.3</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82</xdr:col>
      <xdr:colOff>19050</xdr:colOff>
      <xdr:row>74</xdr:row>
      <xdr:rowOff>140716</xdr:rowOff>
    </xdr:from>
    <xdr:to>
      <xdr:col>82</xdr:col>
      <xdr:colOff>196850</xdr:colOff>
      <xdr:row>74</xdr:row>
      <xdr:rowOff>140716</xdr:rowOff>
    </xdr:to>
    <xdr:cxnSp macro="">
      <xdr:nvCxnSpPr>
        <xdr:cNvPr id="429" name="直線コネクタ 428">
          <a:extLst>
            <a:ext uri="{FF2B5EF4-FFF2-40B4-BE49-F238E27FC236}">
              <a16:creationId xmlns:a16="http://schemas.microsoft.com/office/drawing/2014/main" id="{00000000-0008-0000-0400-0000AD010000}"/>
            </a:ext>
          </a:extLst>
        </xdr:cNvPr>
        <xdr:cNvCxnSpPr/>
      </xdr:nvCxnSpPr>
      <xdr:spPr>
        <a:xfrm>
          <a:off x="16421100" y="12828016"/>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78</xdr:col>
      <xdr:colOff>69850</xdr:colOff>
      <xdr:row>78</xdr:row>
      <xdr:rowOff>85852</xdr:rowOff>
    </xdr:from>
    <xdr:to>
      <xdr:col>82</xdr:col>
      <xdr:colOff>107950</xdr:colOff>
      <xdr:row>78</xdr:row>
      <xdr:rowOff>94996</xdr:rowOff>
    </xdr:to>
    <xdr:cxnSp macro="">
      <xdr:nvCxnSpPr>
        <xdr:cNvPr id="430" name="直線コネクタ 429">
          <a:extLst>
            <a:ext uri="{FF2B5EF4-FFF2-40B4-BE49-F238E27FC236}">
              <a16:creationId xmlns:a16="http://schemas.microsoft.com/office/drawing/2014/main" id="{00000000-0008-0000-0400-0000AE010000}"/>
            </a:ext>
          </a:extLst>
        </xdr:cNvPr>
        <xdr:cNvCxnSpPr/>
      </xdr:nvCxnSpPr>
      <xdr:spPr>
        <a:xfrm flipV="1">
          <a:off x="15671800" y="13458952"/>
          <a:ext cx="838200" cy="9144"/>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82</xdr:col>
      <xdr:colOff>196850</xdr:colOff>
      <xdr:row>77</xdr:row>
      <xdr:rowOff>19575</xdr:rowOff>
    </xdr:from>
    <xdr:ext cx="762000" cy="259045"/>
    <xdr:sp macro="" textlink="">
      <xdr:nvSpPr>
        <xdr:cNvPr id="431" name="公債費以外平均値テキスト">
          <a:extLst>
            <a:ext uri="{FF2B5EF4-FFF2-40B4-BE49-F238E27FC236}">
              <a16:creationId xmlns:a16="http://schemas.microsoft.com/office/drawing/2014/main" id="{00000000-0008-0000-0400-0000AF010000}"/>
            </a:ext>
          </a:extLst>
        </xdr:cNvPr>
        <xdr:cNvSpPr txBox="1"/>
      </xdr:nvSpPr>
      <xdr:spPr>
        <a:xfrm>
          <a:off x="16598900" y="13221225"/>
          <a:ext cx="762000"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78.4</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82</xdr:col>
      <xdr:colOff>57150</xdr:colOff>
      <xdr:row>78</xdr:row>
      <xdr:rowOff>3048</xdr:rowOff>
    </xdr:from>
    <xdr:to>
      <xdr:col>82</xdr:col>
      <xdr:colOff>158750</xdr:colOff>
      <xdr:row>78</xdr:row>
      <xdr:rowOff>104648</xdr:rowOff>
    </xdr:to>
    <xdr:sp macro="" textlink="">
      <xdr:nvSpPr>
        <xdr:cNvPr id="432" name="フローチャート: 判断 431">
          <a:extLst>
            <a:ext uri="{FF2B5EF4-FFF2-40B4-BE49-F238E27FC236}">
              <a16:creationId xmlns:a16="http://schemas.microsoft.com/office/drawing/2014/main" id="{00000000-0008-0000-0400-0000B0010000}"/>
            </a:ext>
          </a:extLst>
        </xdr:cNvPr>
        <xdr:cNvSpPr/>
      </xdr:nvSpPr>
      <xdr:spPr>
        <a:xfrm>
          <a:off x="16459200" y="13376148"/>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73</xdr:col>
      <xdr:colOff>180975</xdr:colOff>
      <xdr:row>78</xdr:row>
      <xdr:rowOff>94996</xdr:rowOff>
    </xdr:from>
    <xdr:to>
      <xdr:col>78</xdr:col>
      <xdr:colOff>69850</xdr:colOff>
      <xdr:row>78</xdr:row>
      <xdr:rowOff>127000</xdr:rowOff>
    </xdr:to>
    <xdr:cxnSp macro="">
      <xdr:nvCxnSpPr>
        <xdr:cNvPr id="433" name="直線コネクタ 432">
          <a:extLst>
            <a:ext uri="{FF2B5EF4-FFF2-40B4-BE49-F238E27FC236}">
              <a16:creationId xmlns:a16="http://schemas.microsoft.com/office/drawing/2014/main" id="{00000000-0008-0000-0400-0000B1010000}"/>
            </a:ext>
          </a:extLst>
        </xdr:cNvPr>
        <xdr:cNvCxnSpPr/>
      </xdr:nvCxnSpPr>
      <xdr:spPr>
        <a:xfrm flipV="1">
          <a:off x="14782800" y="13468096"/>
          <a:ext cx="889000" cy="32004"/>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78</xdr:col>
      <xdr:colOff>19050</xdr:colOff>
      <xdr:row>77</xdr:row>
      <xdr:rowOff>169926</xdr:rowOff>
    </xdr:from>
    <xdr:to>
      <xdr:col>78</xdr:col>
      <xdr:colOff>120650</xdr:colOff>
      <xdr:row>78</xdr:row>
      <xdr:rowOff>100076</xdr:rowOff>
    </xdr:to>
    <xdr:sp macro="" textlink="">
      <xdr:nvSpPr>
        <xdr:cNvPr id="434" name="フローチャート: 判断 433">
          <a:extLst>
            <a:ext uri="{FF2B5EF4-FFF2-40B4-BE49-F238E27FC236}">
              <a16:creationId xmlns:a16="http://schemas.microsoft.com/office/drawing/2014/main" id="{00000000-0008-0000-0400-0000B2010000}"/>
            </a:ext>
          </a:extLst>
        </xdr:cNvPr>
        <xdr:cNvSpPr/>
      </xdr:nvSpPr>
      <xdr:spPr>
        <a:xfrm>
          <a:off x="15621000" y="13371576"/>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76</xdr:col>
      <xdr:colOff>88900</xdr:colOff>
      <xdr:row>76</xdr:row>
      <xdr:rowOff>110253</xdr:rowOff>
    </xdr:from>
    <xdr:ext cx="736600" cy="259045"/>
    <xdr:sp macro="" textlink="">
      <xdr:nvSpPr>
        <xdr:cNvPr id="435" name="テキスト ボックス 434">
          <a:extLst>
            <a:ext uri="{FF2B5EF4-FFF2-40B4-BE49-F238E27FC236}">
              <a16:creationId xmlns:a16="http://schemas.microsoft.com/office/drawing/2014/main" id="{00000000-0008-0000-0400-0000B3010000}"/>
            </a:ext>
          </a:extLst>
        </xdr:cNvPr>
        <xdr:cNvSpPr txBox="1"/>
      </xdr:nvSpPr>
      <xdr:spPr>
        <a:xfrm>
          <a:off x="15290800" y="13140453"/>
          <a:ext cx="7366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78.3</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69</xdr:col>
      <xdr:colOff>92075</xdr:colOff>
      <xdr:row>77</xdr:row>
      <xdr:rowOff>110998</xdr:rowOff>
    </xdr:from>
    <xdr:to>
      <xdr:col>73</xdr:col>
      <xdr:colOff>180975</xdr:colOff>
      <xdr:row>78</xdr:row>
      <xdr:rowOff>127000</xdr:rowOff>
    </xdr:to>
    <xdr:cxnSp macro="">
      <xdr:nvCxnSpPr>
        <xdr:cNvPr id="436" name="直線コネクタ 435">
          <a:extLst>
            <a:ext uri="{FF2B5EF4-FFF2-40B4-BE49-F238E27FC236}">
              <a16:creationId xmlns:a16="http://schemas.microsoft.com/office/drawing/2014/main" id="{00000000-0008-0000-0400-0000B4010000}"/>
            </a:ext>
          </a:extLst>
        </xdr:cNvPr>
        <xdr:cNvCxnSpPr/>
      </xdr:nvCxnSpPr>
      <xdr:spPr>
        <a:xfrm>
          <a:off x="13893800" y="13312648"/>
          <a:ext cx="889000" cy="187452"/>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73</xdr:col>
      <xdr:colOff>130175</xdr:colOff>
      <xdr:row>77</xdr:row>
      <xdr:rowOff>147065</xdr:rowOff>
    </xdr:from>
    <xdr:to>
      <xdr:col>74</xdr:col>
      <xdr:colOff>31750</xdr:colOff>
      <xdr:row>78</xdr:row>
      <xdr:rowOff>77215</xdr:rowOff>
    </xdr:to>
    <xdr:sp macro="" textlink="">
      <xdr:nvSpPr>
        <xdr:cNvPr id="437" name="フローチャート: 判断 436">
          <a:extLst>
            <a:ext uri="{FF2B5EF4-FFF2-40B4-BE49-F238E27FC236}">
              <a16:creationId xmlns:a16="http://schemas.microsoft.com/office/drawing/2014/main" id="{00000000-0008-0000-0400-0000B5010000}"/>
            </a:ext>
          </a:extLst>
        </xdr:cNvPr>
        <xdr:cNvSpPr/>
      </xdr:nvSpPr>
      <xdr:spPr>
        <a:xfrm>
          <a:off x="14732000" y="13348715"/>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72</xdr:col>
      <xdr:colOff>0</xdr:colOff>
      <xdr:row>76</xdr:row>
      <xdr:rowOff>87392</xdr:rowOff>
    </xdr:from>
    <xdr:ext cx="762000" cy="259045"/>
    <xdr:sp macro="" textlink="">
      <xdr:nvSpPr>
        <xdr:cNvPr id="438" name="テキスト ボックス 437">
          <a:extLst>
            <a:ext uri="{FF2B5EF4-FFF2-40B4-BE49-F238E27FC236}">
              <a16:creationId xmlns:a16="http://schemas.microsoft.com/office/drawing/2014/main" id="{00000000-0008-0000-0400-0000B6010000}"/>
            </a:ext>
          </a:extLst>
        </xdr:cNvPr>
        <xdr:cNvSpPr txBox="1"/>
      </xdr:nvSpPr>
      <xdr:spPr>
        <a:xfrm>
          <a:off x="14401800" y="13117592"/>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77.8</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3175</xdr:colOff>
      <xdr:row>77</xdr:row>
      <xdr:rowOff>110998</xdr:rowOff>
    </xdr:from>
    <xdr:to>
      <xdr:col>69</xdr:col>
      <xdr:colOff>92075</xdr:colOff>
      <xdr:row>77</xdr:row>
      <xdr:rowOff>170435</xdr:rowOff>
    </xdr:to>
    <xdr:cxnSp macro="">
      <xdr:nvCxnSpPr>
        <xdr:cNvPr id="439" name="直線コネクタ 438">
          <a:extLst>
            <a:ext uri="{FF2B5EF4-FFF2-40B4-BE49-F238E27FC236}">
              <a16:creationId xmlns:a16="http://schemas.microsoft.com/office/drawing/2014/main" id="{00000000-0008-0000-0400-0000B7010000}"/>
            </a:ext>
          </a:extLst>
        </xdr:cNvPr>
        <xdr:cNvCxnSpPr/>
      </xdr:nvCxnSpPr>
      <xdr:spPr>
        <a:xfrm flipV="1">
          <a:off x="13004800" y="13312648"/>
          <a:ext cx="889000" cy="59437"/>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69</xdr:col>
      <xdr:colOff>41275</xdr:colOff>
      <xdr:row>77</xdr:row>
      <xdr:rowOff>87630</xdr:rowOff>
    </xdr:from>
    <xdr:to>
      <xdr:col>69</xdr:col>
      <xdr:colOff>142875</xdr:colOff>
      <xdr:row>78</xdr:row>
      <xdr:rowOff>17780</xdr:rowOff>
    </xdr:to>
    <xdr:sp macro="" textlink="">
      <xdr:nvSpPr>
        <xdr:cNvPr id="440" name="フローチャート: 判断 439">
          <a:extLst>
            <a:ext uri="{FF2B5EF4-FFF2-40B4-BE49-F238E27FC236}">
              <a16:creationId xmlns:a16="http://schemas.microsoft.com/office/drawing/2014/main" id="{00000000-0008-0000-0400-0000B8010000}"/>
            </a:ext>
          </a:extLst>
        </xdr:cNvPr>
        <xdr:cNvSpPr/>
      </xdr:nvSpPr>
      <xdr:spPr>
        <a:xfrm>
          <a:off x="13843000" y="1328928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67</xdr:col>
      <xdr:colOff>111125</xdr:colOff>
      <xdr:row>78</xdr:row>
      <xdr:rowOff>2557</xdr:rowOff>
    </xdr:from>
    <xdr:ext cx="762000" cy="259045"/>
    <xdr:sp macro="" textlink="">
      <xdr:nvSpPr>
        <xdr:cNvPr id="441" name="テキスト ボックス 440">
          <a:extLst>
            <a:ext uri="{FF2B5EF4-FFF2-40B4-BE49-F238E27FC236}">
              <a16:creationId xmlns:a16="http://schemas.microsoft.com/office/drawing/2014/main" id="{00000000-0008-0000-0400-0000B9010000}"/>
            </a:ext>
          </a:extLst>
        </xdr:cNvPr>
        <xdr:cNvSpPr txBox="1"/>
      </xdr:nvSpPr>
      <xdr:spPr>
        <a:xfrm>
          <a:off x="13512800" y="1337565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76.5</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64</xdr:col>
      <xdr:colOff>152400</xdr:colOff>
      <xdr:row>76</xdr:row>
      <xdr:rowOff>117348</xdr:rowOff>
    </xdr:from>
    <xdr:to>
      <xdr:col>65</xdr:col>
      <xdr:colOff>53975</xdr:colOff>
      <xdr:row>77</xdr:row>
      <xdr:rowOff>47498</xdr:rowOff>
    </xdr:to>
    <xdr:sp macro="" textlink="">
      <xdr:nvSpPr>
        <xdr:cNvPr id="442" name="フローチャート: 判断 441">
          <a:extLst>
            <a:ext uri="{FF2B5EF4-FFF2-40B4-BE49-F238E27FC236}">
              <a16:creationId xmlns:a16="http://schemas.microsoft.com/office/drawing/2014/main" id="{00000000-0008-0000-0400-0000BA010000}"/>
            </a:ext>
          </a:extLst>
        </xdr:cNvPr>
        <xdr:cNvSpPr/>
      </xdr:nvSpPr>
      <xdr:spPr>
        <a:xfrm>
          <a:off x="12954000" y="13147548"/>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63</xdr:col>
      <xdr:colOff>22225</xdr:colOff>
      <xdr:row>75</xdr:row>
      <xdr:rowOff>57675</xdr:rowOff>
    </xdr:from>
    <xdr:ext cx="762000" cy="259045"/>
    <xdr:sp macro="" textlink="">
      <xdr:nvSpPr>
        <xdr:cNvPr id="443" name="テキスト ボックス 442">
          <a:extLst>
            <a:ext uri="{FF2B5EF4-FFF2-40B4-BE49-F238E27FC236}">
              <a16:creationId xmlns:a16="http://schemas.microsoft.com/office/drawing/2014/main" id="{00000000-0008-0000-0400-0000BB010000}"/>
            </a:ext>
          </a:extLst>
        </xdr:cNvPr>
        <xdr:cNvSpPr txBox="1"/>
      </xdr:nvSpPr>
      <xdr:spPr>
        <a:xfrm>
          <a:off x="12623800" y="12916425"/>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73.4</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81</xdr:col>
      <xdr:colOff>92075</xdr:colOff>
      <xdr:row>84</xdr:row>
      <xdr:rowOff>10177</xdr:rowOff>
    </xdr:from>
    <xdr:ext cx="762000" cy="259045"/>
    <xdr:sp macro="" textlink="">
      <xdr:nvSpPr>
        <xdr:cNvPr id="444" name="テキスト ボックス 443">
          <a:extLst>
            <a:ext uri="{FF2B5EF4-FFF2-40B4-BE49-F238E27FC236}">
              <a16:creationId xmlns:a16="http://schemas.microsoft.com/office/drawing/2014/main" id="{00000000-0008-0000-0400-0000BC010000}"/>
            </a:ext>
          </a:extLst>
        </xdr:cNvPr>
        <xdr:cNvSpPr txBox="1"/>
      </xdr:nvSpPr>
      <xdr:spPr>
        <a:xfrm>
          <a:off x="16294100" y="14411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H30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77</xdr:col>
      <xdr:colOff>53975</xdr:colOff>
      <xdr:row>84</xdr:row>
      <xdr:rowOff>10177</xdr:rowOff>
    </xdr:from>
    <xdr:ext cx="762000" cy="259045"/>
    <xdr:sp macro="" textlink="">
      <xdr:nvSpPr>
        <xdr:cNvPr id="445" name="テキスト ボックス 444">
          <a:extLst>
            <a:ext uri="{FF2B5EF4-FFF2-40B4-BE49-F238E27FC236}">
              <a16:creationId xmlns:a16="http://schemas.microsoft.com/office/drawing/2014/main" id="{00000000-0008-0000-0400-0000BD010000}"/>
            </a:ext>
          </a:extLst>
        </xdr:cNvPr>
        <xdr:cNvSpPr txBox="1"/>
      </xdr:nvSpPr>
      <xdr:spPr>
        <a:xfrm>
          <a:off x="15455900" y="14411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H29</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72</xdr:col>
      <xdr:colOff>165100</xdr:colOff>
      <xdr:row>84</xdr:row>
      <xdr:rowOff>10177</xdr:rowOff>
    </xdr:from>
    <xdr:ext cx="762000" cy="259045"/>
    <xdr:sp macro="" textlink="">
      <xdr:nvSpPr>
        <xdr:cNvPr id="446" name="テキスト ボックス 445">
          <a:extLst>
            <a:ext uri="{FF2B5EF4-FFF2-40B4-BE49-F238E27FC236}">
              <a16:creationId xmlns:a16="http://schemas.microsoft.com/office/drawing/2014/main" id="{00000000-0008-0000-0400-0000BE010000}"/>
            </a:ext>
          </a:extLst>
        </xdr:cNvPr>
        <xdr:cNvSpPr txBox="1"/>
      </xdr:nvSpPr>
      <xdr:spPr>
        <a:xfrm>
          <a:off x="14566900" y="14411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H28</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68</xdr:col>
      <xdr:colOff>76200</xdr:colOff>
      <xdr:row>84</xdr:row>
      <xdr:rowOff>10177</xdr:rowOff>
    </xdr:from>
    <xdr:ext cx="762000" cy="259045"/>
    <xdr:sp macro="" textlink="">
      <xdr:nvSpPr>
        <xdr:cNvPr id="447" name="テキスト ボックス 446">
          <a:extLst>
            <a:ext uri="{FF2B5EF4-FFF2-40B4-BE49-F238E27FC236}">
              <a16:creationId xmlns:a16="http://schemas.microsoft.com/office/drawing/2014/main" id="{00000000-0008-0000-0400-0000BF010000}"/>
            </a:ext>
          </a:extLst>
        </xdr:cNvPr>
        <xdr:cNvSpPr txBox="1"/>
      </xdr:nvSpPr>
      <xdr:spPr>
        <a:xfrm>
          <a:off x="13677900" y="14411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H27</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63</xdr:col>
      <xdr:colOff>187325</xdr:colOff>
      <xdr:row>84</xdr:row>
      <xdr:rowOff>10177</xdr:rowOff>
    </xdr:from>
    <xdr:ext cx="762000" cy="259045"/>
    <xdr:sp macro="" textlink="">
      <xdr:nvSpPr>
        <xdr:cNvPr id="448" name="テキスト ボックス 447">
          <a:extLst>
            <a:ext uri="{FF2B5EF4-FFF2-40B4-BE49-F238E27FC236}">
              <a16:creationId xmlns:a16="http://schemas.microsoft.com/office/drawing/2014/main" id="{00000000-0008-0000-0400-0000C0010000}"/>
            </a:ext>
          </a:extLst>
        </xdr:cNvPr>
        <xdr:cNvSpPr txBox="1"/>
      </xdr:nvSpPr>
      <xdr:spPr>
        <a:xfrm>
          <a:off x="12788900" y="14411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H26</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82</xdr:col>
      <xdr:colOff>57150</xdr:colOff>
      <xdr:row>78</xdr:row>
      <xdr:rowOff>35052</xdr:rowOff>
    </xdr:from>
    <xdr:to>
      <xdr:col>82</xdr:col>
      <xdr:colOff>158750</xdr:colOff>
      <xdr:row>78</xdr:row>
      <xdr:rowOff>136652</xdr:rowOff>
    </xdr:to>
    <xdr:sp macro="" textlink="">
      <xdr:nvSpPr>
        <xdr:cNvPr id="449" name="楕円 448">
          <a:extLst>
            <a:ext uri="{FF2B5EF4-FFF2-40B4-BE49-F238E27FC236}">
              <a16:creationId xmlns:a16="http://schemas.microsoft.com/office/drawing/2014/main" id="{00000000-0008-0000-0400-0000C1010000}"/>
            </a:ext>
          </a:extLst>
        </xdr:cNvPr>
        <xdr:cNvSpPr/>
      </xdr:nvSpPr>
      <xdr:spPr>
        <a:xfrm>
          <a:off x="16459200" y="13408152"/>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82</xdr:col>
      <xdr:colOff>196850</xdr:colOff>
      <xdr:row>78</xdr:row>
      <xdr:rowOff>7129</xdr:rowOff>
    </xdr:from>
    <xdr:ext cx="762000" cy="259045"/>
    <xdr:sp macro="" textlink="">
      <xdr:nvSpPr>
        <xdr:cNvPr id="450" name="公債費以外該当値テキスト">
          <a:extLst>
            <a:ext uri="{FF2B5EF4-FFF2-40B4-BE49-F238E27FC236}">
              <a16:creationId xmlns:a16="http://schemas.microsoft.com/office/drawing/2014/main" id="{00000000-0008-0000-0400-0000C2010000}"/>
            </a:ext>
          </a:extLst>
        </xdr:cNvPr>
        <xdr:cNvSpPr txBox="1"/>
      </xdr:nvSpPr>
      <xdr:spPr>
        <a:xfrm>
          <a:off x="16598900" y="13380229"/>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79.1</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78</xdr:col>
      <xdr:colOff>19050</xdr:colOff>
      <xdr:row>78</xdr:row>
      <xdr:rowOff>44196</xdr:rowOff>
    </xdr:from>
    <xdr:to>
      <xdr:col>78</xdr:col>
      <xdr:colOff>120650</xdr:colOff>
      <xdr:row>78</xdr:row>
      <xdr:rowOff>145796</xdr:rowOff>
    </xdr:to>
    <xdr:sp macro="" textlink="">
      <xdr:nvSpPr>
        <xdr:cNvPr id="451" name="楕円 450">
          <a:extLst>
            <a:ext uri="{FF2B5EF4-FFF2-40B4-BE49-F238E27FC236}">
              <a16:creationId xmlns:a16="http://schemas.microsoft.com/office/drawing/2014/main" id="{00000000-0008-0000-0400-0000C3010000}"/>
            </a:ext>
          </a:extLst>
        </xdr:cNvPr>
        <xdr:cNvSpPr/>
      </xdr:nvSpPr>
      <xdr:spPr>
        <a:xfrm>
          <a:off x="15621000" y="13417296"/>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76</xdr:col>
      <xdr:colOff>88900</xdr:colOff>
      <xdr:row>78</xdr:row>
      <xdr:rowOff>130573</xdr:rowOff>
    </xdr:from>
    <xdr:ext cx="736600" cy="259045"/>
    <xdr:sp macro="" textlink="">
      <xdr:nvSpPr>
        <xdr:cNvPr id="452" name="テキスト ボックス 451">
          <a:extLst>
            <a:ext uri="{FF2B5EF4-FFF2-40B4-BE49-F238E27FC236}">
              <a16:creationId xmlns:a16="http://schemas.microsoft.com/office/drawing/2014/main" id="{00000000-0008-0000-0400-0000C4010000}"/>
            </a:ext>
          </a:extLst>
        </xdr:cNvPr>
        <xdr:cNvSpPr txBox="1"/>
      </xdr:nvSpPr>
      <xdr:spPr>
        <a:xfrm>
          <a:off x="15290800" y="13503673"/>
          <a:ext cx="7366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79.3</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73</xdr:col>
      <xdr:colOff>130175</xdr:colOff>
      <xdr:row>78</xdr:row>
      <xdr:rowOff>76200</xdr:rowOff>
    </xdr:from>
    <xdr:to>
      <xdr:col>74</xdr:col>
      <xdr:colOff>31750</xdr:colOff>
      <xdr:row>79</xdr:row>
      <xdr:rowOff>6350</xdr:rowOff>
    </xdr:to>
    <xdr:sp macro="" textlink="">
      <xdr:nvSpPr>
        <xdr:cNvPr id="453" name="楕円 452">
          <a:extLst>
            <a:ext uri="{FF2B5EF4-FFF2-40B4-BE49-F238E27FC236}">
              <a16:creationId xmlns:a16="http://schemas.microsoft.com/office/drawing/2014/main" id="{00000000-0008-0000-0400-0000C5010000}"/>
            </a:ext>
          </a:extLst>
        </xdr:cNvPr>
        <xdr:cNvSpPr/>
      </xdr:nvSpPr>
      <xdr:spPr>
        <a:xfrm>
          <a:off x="14732000" y="134493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72</xdr:col>
      <xdr:colOff>0</xdr:colOff>
      <xdr:row>78</xdr:row>
      <xdr:rowOff>162577</xdr:rowOff>
    </xdr:from>
    <xdr:ext cx="762000" cy="259045"/>
    <xdr:sp macro="" textlink="">
      <xdr:nvSpPr>
        <xdr:cNvPr id="454" name="テキスト ボックス 453">
          <a:extLst>
            <a:ext uri="{FF2B5EF4-FFF2-40B4-BE49-F238E27FC236}">
              <a16:creationId xmlns:a16="http://schemas.microsoft.com/office/drawing/2014/main" id="{00000000-0008-0000-0400-0000C6010000}"/>
            </a:ext>
          </a:extLst>
        </xdr:cNvPr>
        <xdr:cNvSpPr txBox="1"/>
      </xdr:nvSpPr>
      <xdr:spPr>
        <a:xfrm>
          <a:off x="14401800" y="135356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80.0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69</xdr:col>
      <xdr:colOff>41275</xdr:colOff>
      <xdr:row>77</xdr:row>
      <xdr:rowOff>60198</xdr:rowOff>
    </xdr:from>
    <xdr:to>
      <xdr:col>69</xdr:col>
      <xdr:colOff>142875</xdr:colOff>
      <xdr:row>77</xdr:row>
      <xdr:rowOff>161798</xdr:rowOff>
    </xdr:to>
    <xdr:sp macro="" textlink="">
      <xdr:nvSpPr>
        <xdr:cNvPr id="455" name="楕円 454">
          <a:extLst>
            <a:ext uri="{FF2B5EF4-FFF2-40B4-BE49-F238E27FC236}">
              <a16:creationId xmlns:a16="http://schemas.microsoft.com/office/drawing/2014/main" id="{00000000-0008-0000-0400-0000C7010000}"/>
            </a:ext>
          </a:extLst>
        </xdr:cNvPr>
        <xdr:cNvSpPr/>
      </xdr:nvSpPr>
      <xdr:spPr>
        <a:xfrm>
          <a:off x="13843000" y="13261848"/>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67</xdr:col>
      <xdr:colOff>111125</xdr:colOff>
      <xdr:row>76</xdr:row>
      <xdr:rowOff>525</xdr:rowOff>
    </xdr:from>
    <xdr:ext cx="762000" cy="259045"/>
    <xdr:sp macro="" textlink="">
      <xdr:nvSpPr>
        <xdr:cNvPr id="456" name="テキスト ボックス 455">
          <a:extLst>
            <a:ext uri="{FF2B5EF4-FFF2-40B4-BE49-F238E27FC236}">
              <a16:creationId xmlns:a16="http://schemas.microsoft.com/office/drawing/2014/main" id="{00000000-0008-0000-0400-0000C8010000}"/>
            </a:ext>
          </a:extLst>
        </xdr:cNvPr>
        <xdr:cNvSpPr txBox="1"/>
      </xdr:nvSpPr>
      <xdr:spPr>
        <a:xfrm>
          <a:off x="13512800" y="13030725"/>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75.9</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64</xdr:col>
      <xdr:colOff>152400</xdr:colOff>
      <xdr:row>77</xdr:row>
      <xdr:rowOff>119635</xdr:rowOff>
    </xdr:from>
    <xdr:to>
      <xdr:col>65</xdr:col>
      <xdr:colOff>53975</xdr:colOff>
      <xdr:row>78</xdr:row>
      <xdr:rowOff>49785</xdr:rowOff>
    </xdr:to>
    <xdr:sp macro="" textlink="">
      <xdr:nvSpPr>
        <xdr:cNvPr id="457" name="楕円 456">
          <a:extLst>
            <a:ext uri="{FF2B5EF4-FFF2-40B4-BE49-F238E27FC236}">
              <a16:creationId xmlns:a16="http://schemas.microsoft.com/office/drawing/2014/main" id="{00000000-0008-0000-0400-0000C9010000}"/>
            </a:ext>
          </a:extLst>
        </xdr:cNvPr>
        <xdr:cNvSpPr/>
      </xdr:nvSpPr>
      <xdr:spPr>
        <a:xfrm>
          <a:off x="12954000" y="13321285"/>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63</xdr:col>
      <xdr:colOff>22225</xdr:colOff>
      <xdr:row>78</xdr:row>
      <xdr:rowOff>34562</xdr:rowOff>
    </xdr:from>
    <xdr:ext cx="762000" cy="259045"/>
    <xdr:sp macro="" textlink="">
      <xdr:nvSpPr>
        <xdr:cNvPr id="458" name="テキスト ボックス 457">
          <a:extLst>
            <a:ext uri="{FF2B5EF4-FFF2-40B4-BE49-F238E27FC236}">
              <a16:creationId xmlns:a16="http://schemas.microsoft.com/office/drawing/2014/main" id="{00000000-0008-0000-0400-0000CA010000}"/>
            </a:ext>
          </a:extLst>
        </xdr:cNvPr>
        <xdr:cNvSpPr txBox="1"/>
      </xdr:nvSpPr>
      <xdr:spPr>
        <a:xfrm>
          <a:off x="12623800" y="13407662"/>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77.2</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wsDr>
</file>

<file path=xl/drawings/drawing4.xml><?xml version="1.0" encoding="utf-8"?>
<xdr:wsDr xmlns:xdr="http://schemas.openxmlformats.org/drawingml/2006/spreadsheetDrawing" xmlns:a="http://schemas.openxmlformats.org/drawingml/2006/main">
  <xdr:twoCellAnchor>
    <xdr:from>
      <xdr:col>6</xdr:col>
      <xdr:colOff>76200</xdr:colOff>
      <xdr:row>47</xdr:row>
      <xdr:rowOff>114300</xdr:rowOff>
    </xdr:from>
    <xdr:to>
      <xdr:col>34</xdr:col>
      <xdr:colOff>19050</xdr:colOff>
      <xdr:row>64</xdr:row>
      <xdr:rowOff>114300</xdr:rowOff>
    </xdr:to>
    <xdr:graphicFrame macro="">
      <xdr:nvGraphicFramePr>
        <xdr:cNvPr id="2" name="グラフ3">
          <a:extLst>
            <a:ext uri="{FF2B5EF4-FFF2-40B4-BE49-F238E27FC236}">
              <a16:creationId xmlns:a16="http://schemas.microsoft.com/office/drawing/2014/main" id="{00000000-0008-0000-0500-000002000000}"/>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
        </a:graphicData>
      </a:graphic>
    </xdr:graphicFrame>
    <xdr:clientData/>
  </xdr:twoCellAnchor>
  <xdr:twoCellAnchor>
    <xdr:from>
      <xdr:col>0</xdr:col>
      <xdr:colOff>0</xdr:colOff>
      <xdr:row>0</xdr:row>
      <xdr:rowOff>88900</xdr:rowOff>
    </xdr:from>
    <xdr:to>
      <xdr:col>40</xdr:col>
      <xdr:colOff>279400</xdr:colOff>
      <xdr:row>3</xdr:row>
      <xdr:rowOff>19050</xdr:rowOff>
    </xdr:to>
    <xdr:sp macro="" textlink="">
      <xdr:nvSpPr>
        <xdr:cNvPr id="3" name="表題ボックス">
          <a:extLst>
            <a:ext uri="{FF2B5EF4-FFF2-40B4-BE49-F238E27FC236}">
              <a16:creationId xmlns:a16="http://schemas.microsoft.com/office/drawing/2014/main" id="{00000000-0008-0000-0500-000003000000}"/>
            </a:ext>
          </a:extLst>
        </xdr:cNvPr>
        <xdr:cNvSpPr/>
      </xdr:nvSpPr>
      <xdr:spPr bwMode="auto">
        <a:xfrm>
          <a:off x="0" y="88900"/>
          <a:ext cx="12319000" cy="444500"/>
        </a:xfrm>
        <a:prstGeom prst="rect">
          <a:avLst/>
        </a:prstGeom>
        <a:noFill/>
        <a:ln w="9525" cap="flat" cmpd="sng" algn="ctr">
          <a:noFill/>
          <a:prstDash val="solid"/>
          <a:round/>
          <a:headEnd type="none" w="med" len="med"/>
          <a:tailEnd type="none" w="med" len="med"/>
        </a:ln>
        <a:effectLst/>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cap="flat" cmpd="sng" algn="ctr">
              <a:solidFill>
                <a:srgbClr val="000000"/>
              </a:solidFill>
              <a:prstDash val="solid"/>
              <a:round/>
              <a:headEnd type="none" w="med" len="med"/>
              <a:tailEnd type="none" w="med" len="med"/>
            </a14:hiddenLine>
          </a:ext>
        </a:extLst>
      </xdr:spPr>
      <xdr:txBody>
        <a:bodyPr vertOverflow="clip" horzOverflow="clip" wrap="square" lIns="18288" tIns="0" rIns="0" bIns="0" rtlCol="0" anchor="ctr" upright="1"/>
        <a:lstStyle/>
        <a:p>
          <a:pPr algn="l"/>
          <a:r>
            <a:rPr kumimoji="1" lang="ja-JP" altLang="en-US" sz="2500" b="1">
              <a:latin typeface="ＭＳ Ｐゴシック" panose="020B0600070205080204" pitchFamily="50" charset="-128"/>
              <a:ea typeface="ＭＳ Ｐゴシック" panose="020B0600070205080204" pitchFamily="50" charset="-128"/>
            </a:rPr>
            <a:t>（</a:t>
          </a:r>
          <a:r>
            <a:rPr kumimoji="1" lang="en-US" altLang="ja-JP" sz="2500" b="1">
              <a:latin typeface="ＭＳ Ｐゴシック" panose="020B0600070205080204" pitchFamily="50" charset="-128"/>
              <a:ea typeface="ＭＳ Ｐゴシック" panose="020B0600070205080204" pitchFamily="50" charset="-128"/>
            </a:rPr>
            <a:t>4</a:t>
          </a:r>
          <a:r>
            <a:rPr kumimoji="1" lang="ja-JP" altLang="en-US" sz="2500" b="1">
              <a:latin typeface="ＭＳ Ｐゴシック" panose="020B0600070205080204" pitchFamily="50" charset="-128"/>
              <a:ea typeface="ＭＳ Ｐゴシック" panose="020B0600070205080204" pitchFamily="50" charset="-128"/>
            </a:rPr>
            <a:t>）</a:t>
          </a:r>
          <a:r>
            <a:rPr kumimoji="1" lang="en-US" altLang="ja-JP" sz="2500" b="1">
              <a:latin typeface="ＭＳ Ｐゴシック" panose="020B0600070205080204" pitchFamily="50" charset="-128"/>
              <a:ea typeface="ＭＳ Ｐゴシック" panose="020B0600070205080204" pitchFamily="50" charset="-128"/>
            </a:rPr>
            <a:t>-2 </a:t>
          </a:r>
          <a:r>
            <a:rPr kumimoji="1" lang="ja-JP" altLang="en-US" sz="2500" b="1">
              <a:latin typeface="ＭＳ Ｐゴシック" panose="020B0600070205080204" pitchFamily="50" charset="-128"/>
              <a:ea typeface="ＭＳ Ｐゴシック" panose="020B0600070205080204" pitchFamily="50" charset="-128"/>
            </a:rPr>
            <a:t>市町村経常経費分析表</a:t>
          </a:r>
          <a:r>
            <a:rPr kumimoji="1" lang="en-US" altLang="ja-JP" sz="2500" b="1">
              <a:latin typeface="ＭＳ Ｐゴシック" panose="020B0600070205080204" pitchFamily="50" charset="-128"/>
              <a:ea typeface="ＭＳ Ｐゴシック" panose="020B0600070205080204" pitchFamily="50" charset="-128"/>
            </a:rPr>
            <a:t>(</a:t>
          </a:r>
          <a:r>
            <a:rPr kumimoji="1" lang="ja-JP" altLang="en-US" sz="2500" b="1">
              <a:latin typeface="ＭＳ Ｐゴシック" panose="020B0600070205080204" pitchFamily="50" charset="-128"/>
              <a:ea typeface="ＭＳ Ｐゴシック" panose="020B0600070205080204" pitchFamily="50" charset="-128"/>
            </a:rPr>
            <a:t>普通会計決算</a:t>
          </a:r>
          <a:r>
            <a:rPr kumimoji="1" lang="en-US" altLang="ja-JP" sz="2500" b="1">
              <a:latin typeface="ＭＳ Ｐゴシック" panose="020B0600070205080204" pitchFamily="50" charset="-128"/>
              <a:ea typeface="ＭＳ Ｐゴシック" panose="020B0600070205080204" pitchFamily="50" charset="-128"/>
            </a:rPr>
            <a:t>)</a:t>
          </a:r>
          <a:endParaRPr kumimoji="1" lang="ja-JP" altLang="en-US" sz="2500" b="1">
            <a:latin typeface="ＭＳ Ｐゴシック" panose="020B0600070205080204" pitchFamily="50" charset="-128"/>
            <a:ea typeface="ＭＳ Ｐゴシック" panose="020B0600070205080204" pitchFamily="50" charset="-128"/>
          </a:endParaRPr>
        </a:p>
      </xdr:txBody>
    </xdr:sp>
    <xdr:clientData/>
  </xdr:twoCellAnchor>
  <xdr:twoCellAnchor>
    <xdr:from>
      <xdr:col>41</xdr:col>
      <xdr:colOff>698500</xdr:colOff>
      <xdr:row>0</xdr:row>
      <xdr:rowOff>0</xdr:rowOff>
    </xdr:from>
    <xdr:to>
      <xdr:col>43</xdr:col>
      <xdr:colOff>1092200</xdr:colOff>
      <xdr:row>2</xdr:row>
      <xdr:rowOff>38100</xdr:rowOff>
    </xdr:to>
    <xdr:sp macro="" textlink="">
      <xdr:nvSpPr>
        <xdr:cNvPr id="4" name="団体名称ボックス1">
          <a:extLst>
            <a:ext uri="{FF2B5EF4-FFF2-40B4-BE49-F238E27FC236}">
              <a16:creationId xmlns:a16="http://schemas.microsoft.com/office/drawing/2014/main" id="{00000000-0008-0000-0500-000004000000}"/>
            </a:ext>
          </a:extLst>
        </xdr:cNvPr>
        <xdr:cNvSpPr/>
      </xdr:nvSpPr>
      <xdr:spPr bwMode="auto">
        <a:xfrm>
          <a:off x="14033500" y="0"/>
          <a:ext cx="2984500" cy="381000"/>
        </a:xfrm>
        <a:prstGeom prst="rect">
          <a:avLst/>
        </a:prstGeom>
        <a:solidFill>
          <a:srgbClr val="FF0000"/>
        </a:solidFill>
        <a:ln w="9525" cap="flat" cmpd="sng" algn="ctr">
          <a:solidFill>
            <a:srgbClr val="FF000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twoCellAnchor>
    <xdr:from>
      <xdr:col>41</xdr:col>
      <xdr:colOff>708025</xdr:colOff>
      <xdr:row>0</xdr:row>
      <xdr:rowOff>12700</xdr:rowOff>
    </xdr:from>
    <xdr:to>
      <xdr:col>43</xdr:col>
      <xdr:colOff>1076325</xdr:colOff>
      <xdr:row>2</xdr:row>
      <xdr:rowOff>25400</xdr:rowOff>
    </xdr:to>
    <xdr:sp macro="" textlink="">
      <xdr:nvSpPr>
        <xdr:cNvPr id="5" name="団体名称ボックス2">
          <a:extLst>
            <a:ext uri="{FF2B5EF4-FFF2-40B4-BE49-F238E27FC236}">
              <a16:creationId xmlns:a16="http://schemas.microsoft.com/office/drawing/2014/main" id="{00000000-0008-0000-0500-000005000000}"/>
            </a:ext>
          </a:extLst>
        </xdr:cNvPr>
        <xdr:cNvSpPr/>
      </xdr:nvSpPr>
      <xdr:spPr bwMode="auto">
        <a:xfrm>
          <a:off x="14043025" y="12700"/>
          <a:ext cx="2959100" cy="355600"/>
        </a:xfrm>
        <a:prstGeom prst="rect">
          <a:avLst/>
        </a:prstGeom>
        <a:solidFill>
          <a:srgbClr val="FF0000"/>
        </a:solidFill>
        <a:ln w="9525" cap="flat" cmpd="sng" algn="ctr">
          <a:solidFill>
            <a:srgbClr val="FFFFFF"/>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twoCellAnchor>
    <xdr:from>
      <xdr:col>41</xdr:col>
      <xdr:colOff>720725</xdr:colOff>
      <xdr:row>0</xdr:row>
      <xdr:rowOff>31750</xdr:rowOff>
    </xdr:from>
    <xdr:to>
      <xdr:col>43</xdr:col>
      <xdr:colOff>1056639</xdr:colOff>
      <xdr:row>2</xdr:row>
      <xdr:rowOff>12700</xdr:rowOff>
    </xdr:to>
    <xdr:sp macro="" textlink="">
      <xdr:nvSpPr>
        <xdr:cNvPr id="6" name="団体名称ボックス3">
          <a:extLst>
            <a:ext uri="{FF2B5EF4-FFF2-40B4-BE49-F238E27FC236}">
              <a16:creationId xmlns:a16="http://schemas.microsoft.com/office/drawing/2014/main" id="{00000000-0008-0000-0500-000006000000}"/>
            </a:ext>
          </a:extLst>
        </xdr:cNvPr>
        <xdr:cNvSpPr/>
      </xdr:nvSpPr>
      <xdr:spPr bwMode="auto">
        <a:xfrm>
          <a:off x="14055725" y="31750"/>
          <a:ext cx="2926714" cy="323850"/>
        </a:xfrm>
        <a:prstGeom prst="rect">
          <a:avLst/>
        </a:prstGeom>
        <a:solidFill>
          <a:srgbClr val="FF0000"/>
        </a:solidFill>
        <a:ln w="9525" cap="flat" cmpd="sng" algn="ctr">
          <a:solidFill>
            <a:srgbClr val="FFFFFF"/>
          </a:solidFill>
          <a:prstDash val="solid"/>
          <a:round/>
          <a:headEnd type="none" w="med" len="med"/>
          <a:tailEnd type="none" w="med" len="med"/>
        </a:ln>
        <a:effectLst/>
      </xdr:spPr>
      <xdr:txBody>
        <a:bodyPr vertOverflow="clip" horzOverflow="clip" wrap="square" lIns="18288" tIns="0" rIns="0" bIns="0" rtlCol="0" anchor="ctr" upright="1"/>
        <a:lstStyle/>
        <a:p>
          <a:pPr algn="ctr"/>
          <a:r>
            <a:rPr kumimoji="1" lang="ja-JP" altLang="en-US" sz="1250" b="1">
              <a:solidFill>
                <a:srgbClr val="FFFFFF"/>
              </a:solidFill>
              <a:latin typeface="ＭＳ ゴシック" panose="020B0609070205080204" pitchFamily="49" charset="-128"/>
              <a:ea typeface="ＭＳ ゴシック" panose="020B0609070205080204" pitchFamily="49" charset="-128"/>
            </a:rPr>
            <a:t>京都府京田辺市</a:t>
          </a:r>
        </a:p>
      </xdr:txBody>
    </xdr:sp>
    <xdr:clientData/>
  </xdr:twoCellAnchor>
  <xdr:twoCellAnchor>
    <xdr:from>
      <xdr:col>39</xdr:col>
      <xdr:colOff>1066800</xdr:colOff>
      <xdr:row>0</xdr:row>
      <xdr:rowOff>0</xdr:rowOff>
    </xdr:from>
    <xdr:to>
      <xdr:col>41</xdr:col>
      <xdr:colOff>501650</xdr:colOff>
      <xdr:row>2</xdr:row>
      <xdr:rowOff>38100</xdr:rowOff>
    </xdr:to>
    <xdr:sp macro="" textlink="">
      <xdr:nvSpPr>
        <xdr:cNvPr id="7" name="正方形/長方形 6">
          <a:extLst>
            <a:ext uri="{FF2B5EF4-FFF2-40B4-BE49-F238E27FC236}">
              <a16:creationId xmlns:a16="http://schemas.microsoft.com/office/drawing/2014/main" id="{00000000-0008-0000-0500-000007000000}"/>
            </a:ext>
          </a:extLst>
        </xdr:cNvPr>
        <xdr:cNvSpPr/>
      </xdr:nvSpPr>
      <xdr:spPr bwMode="auto">
        <a:xfrm>
          <a:off x="11811000" y="0"/>
          <a:ext cx="2025650" cy="381000"/>
        </a:xfrm>
        <a:prstGeom prst="rect">
          <a:avLst/>
        </a:prstGeom>
        <a:solidFill>
          <a:srgbClr val="FF0000"/>
        </a:solidFill>
        <a:ln w="9525" cap="flat" cmpd="sng" algn="ctr">
          <a:solidFill>
            <a:srgbClr val="FF000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twoCellAnchor>
    <xdr:from>
      <xdr:col>39</xdr:col>
      <xdr:colOff>1092200</xdr:colOff>
      <xdr:row>0</xdr:row>
      <xdr:rowOff>12700</xdr:rowOff>
    </xdr:from>
    <xdr:to>
      <xdr:col>41</xdr:col>
      <xdr:colOff>482600</xdr:colOff>
      <xdr:row>2</xdr:row>
      <xdr:rowOff>25400</xdr:rowOff>
    </xdr:to>
    <xdr:sp macro="" textlink="">
      <xdr:nvSpPr>
        <xdr:cNvPr id="8" name="正方形/長方形 7">
          <a:extLst>
            <a:ext uri="{FF2B5EF4-FFF2-40B4-BE49-F238E27FC236}">
              <a16:creationId xmlns:a16="http://schemas.microsoft.com/office/drawing/2014/main" id="{00000000-0008-0000-0500-000008000000}"/>
            </a:ext>
          </a:extLst>
        </xdr:cNvPr>
        <xdr:cNvSpPr/>
      </xdr:nvSpPr>
      <xdr:spPr bwMode="auto">
        <a:xfrm>
          <a:off x="11836400" y="12700"/>
          <a:ext cx="1981200" cy="355600"/>
        </a:xfrm>
        <a:prstGeom prst="rect">
          <a:avLst/>
        </a:prstGeom>
        <a:solidFill>
          <a:srgbClr val="FF0000"/>
        </a:solidFill>
        <a:ln w="9525" cap="flat" cmpd="sng" algn="ctr">
          <a:solidFill>
            <a:srgbClr val="FFFFFF"/>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twoCellAnchor>
    <xdr:from>
      <xdr:col>39</xdr:col>
      <xdr:colOff>1117600</xdr:colOff>
      <xdr:row>0</xdr:row>
      <xdr:rowOff>31750</xdr:rowOff>
    </xdr:from>
    <xdr:to>
      <xdr:col>41</xdr:col>
      <xdr:colOff>450850</xdr:colOff>
      <xdr:row>2</xdr:row>
      <xdr:rowOff>12700</xdr:rowOff>
    </xdr:to>
    <xdr:sp macro="" textlink="">
      <xdr:nvSpPr>
        <xdr:cNvPr id="9" name="正方形/長方形 8">
          <a:extLst>
            <a:ext uri="{FF2B5EF4-FFF2-40B4-BE49-F238E27FC236}">
              <a16:creationId xmlns:a16="http://schemas.microsoft.com/office/drawing/2014/main" id="{00000000-0008-0000-0500-000009000000}"/>
            </a:ext>
          </a:extLst>
        </xdr:cNvPr>
        <xdr:cNvSpPr/>
      </xdr:nvSpPr>
      <xdr:spPr bwMode="auto">
        <a:xfrm>
          <a:off x="11861800" y="31750"/>
          <a:ext cx="1924050" cy="323850"/>
        </a:xfrm>
        <a:prstGeom prst="rect">
          <a:avLst/>
        </a:prstGeom>
        <a:solidFill>
          <a:srgbClr val="FF0000"/>
        </a:solidFill>
        <a:ln w="3175" cap="flat" cmpd="sng" algn="ctr">
          <a:solidFill>
            <a:srgbClr val="FFFFFF"/>
          </a:solidFill>
          <a:prstDash val="solid"/>
          <a:round/>
          <a:headEnd type="none" w="med" len="med"/>
          <a:tailEnd type="none" w="med" len="med"/>
        </a:ln>
        <a:effectLst/>
      </xdr:spPr>
      <xdr:txBody>
        <a:bodyPr vertOverflow="clip" horzOverflow="clip" wrap="square" lIns="18288" tIns="0" rIns="0" bIns="0" rtlCol="0" anchor="ctr" upright="1"/>
        <a:lstStyle/>
        <a:p>
          <a:pPr algn="ctr"/>
          <a:r>
            <a:rPr kumimoji="1" lang="ja-JP" altLang="en-US" sz="1250" b="1">
              <a:solidFill>
                <a:srgbClr val="FFFFFF"/>
              </a:solidFill>
              <a:latin typeface="ＭＳ ゴシック" panose="020B0609070205080204" pitchFamily="49" charset="-128"/>
              <a:ea typeface="ＭＳ ゴシック" panose="020B0609070205080204" pitchFamily="49" charset="-128"/>
            </a:rPr>
            <a:t>平成</a:t>
          </a:r>
          <a:r>
            <a:rPr kumimoji="1" lang="en-US" altLang="ja-JP" sz="1250" b="1">
              <a:solidFill>
                <a:srgbClr val="FFFFFF"/>
              </a:solidFill>
              <a:latin typeface="ＭＳ ゴシック" panose="020B0609070205080204" pitchFamily="49" charset="-128"/>
              <a:ea typeface="ＭＳ ゴシック" panose="020B0609070205080204" pitchFamily="49" charset="-128"/>
            </a:rPr>
            <a:t>30</a:t>
          </a:r>
          <a:r>
            <a:rPr kumimoji="1" lang="ja-JP" altLang="en-US" sz="1250" b="1">
              <a:solidFill>
                <a:srgbClr val="FFFFFF"/>
              </a:solidFill>
              <a:latin typeface="ＭＳ ゴシック" panose="020B0609070205080204" pitchFamily="49" charset="-128"/>
              <a:ea typeface="ＭＳ ゴシック" panose="020B0609070205080204" pitchFamily="49" charset="-128"/>
            </a:rPr>
            <a:t>年度</a:t>
          </a:r>
        </a:p>
      </xdr:txBody>
    </xdr:sp>
    <xdr:clientData/>
  </xdr:twoCellAnchor>
  <xdr:twoCellAnchor>
    <xdr:from>
      <xdr:col>11</xdr:col>
      <xdr:colOff>63500</xdr:colOff>
      <xdr:row>63</xdr:row>
      <xdr:rowOff>28575</xdr:rowOff>
    </xdr:from>
    <xdr:to>
      <xdr:col>33</xdr:col>
      <xdr:colOff>114300</xdr:colOff>
      <xdr:row>64</xdr:row>
      <xdr:rowOff>111125</xdr:rowOff>
    </xdr:to>
    <xdr:sp macro="" textlink="">
      <xdr:nvSpPr>
        <xdr:cNvPr id="10" name="角丸四角形 9">
          <a:extLst>
            <a:ext uri="{FF2B5EF4-FFF2-40B4-BE49-F238E27FC236}">
              <a16:creationId xmlns:a16="http://schemas.microsoft.com/office/drawing/2014/main" id="{00000000-0008-0000-0500-00000A000000}"/>
            </a:ext>
          </a:extLst>
        </xdr:cNvPr>
        <xdr:cNvSpPr/>
      </xdr:nvSpPr>
      <xdr:spPr bwMode="auto">
        <a:xfrm>
          <a:off x="2159000" y="12001500"/>
          <a:ext cx="4241800" cy="254000"/>
        </a:xfrm>
        <a:prstGeom prst="roundRect">
          <a:avLst>
            <a:gd name="adj" fmla="val 0"/>
          </a:avLst>
        </a:prstGeom>
        <a:solidFill>
          <a:srgbClr val="FFFFFF"/>
        </a:solidFill>
        <a:ln w="9525" cap="flat" cmpd="sng" algn="ctr">
          <a:solidFill>
            <a:srgbClr val="000000"/>
          </a:solidFill>
          <a:prstDash val="solid"/>
          <a:round/>
          <a:headEnd type="none" w="med" len="med"/>
          <a:tailEnd type="none" w="med" len="med"/>
        </a:ln>
        <a:effectLst>
          <a:outerShdw dist="37357" dir="2700000" rotWithShape="0">
            <a:scrgbClr r="0" g="0" b="0"/>
          </a:outerShdw>
        </a:effectLst>
      </xdr:spPr>
      <xdr:txBody>
        <a:bodyPr vertOverflow="clip" horzOverflow="clip" wrap="square" lIns="18288" tIns="0" rIns="0" bIns="0" rtlCol="0" anchor="t" upright="1"/>
        <a:lstStyle/>
        <a:p>
          <a:pPr algn="l"/>
          <a:endParaRPr kumimoji="1" lang="ja-JP" altLang="en-US" sz="1100"/>
        </a:p>
      </xdr:txBody>
    </xdr:sp>
    <xdr:clientData/>
  </xdr:twoCellAnchor>
  <xdr:twoCellAnchor>
    <xdr:from>
      <xdr:col>14</xdr:col>
      <xdr:colOff>63500</xdr:colOff>
      <xdr:row>63</xdr:row>
      <xdr:rowOff>66675</xdr:rowOff>
    </xdr:from>
    <xdr:to>
      <xdr:col>21</xdr:col>
      <xdr:colOff>0</xdr:colOff>
      <xdr:row>64</xdr:row>
      <xdr:rowOff>149225</xdr:rowOff>
    </xdr:to>
    <xdr:sp macro="" textlink="">
      <xdr:nvSpPr>
        <xdr:cNvPr id="11" name="正方形/長方形 10">
          <a:extLst>
            <a:ext uri="{FF2B5EF4-FFF2-40B4-BE49-F238E27FC236}">
              <a16:creationId xmlns:a16="http://schemas.microsoft.com/office/drawing/2014/main" id="{00000000-0008-0000-0500-00000B000000}"/>
            </a:ext>
          </a:extLst>
        </xdr:cNvPr>
        <xdr:cNvSpPr/>
      </xdr:nvSpPr>
      <xdr:spPr bwMode="auto">
        <a:xfrm>
          <a:off x="2730500" y="12039600"/>
          <a:ext cx="1270000" cy="254000"/>
        </a:xfrm>
        <a:prstGeom prst="rect">
          <a:avLst/>
        </a:prstGeom>
        <a:noFill/>
        <a:ln w="9525" cap="flat" cmpd="sng" algn="ctr">
          <a:noFill/>
          <a:prstDash val="solid"/>
          <a:round/>
          <a:headEnd type="none" w="med" len="med"/>
          <a:tailEnd type="none" w="med" len="med"/>
        </a:ln>
        <a:effectLst/>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cap="flat" cmpd="sng" algn="ctr">
              <a:solidFill>
                <a:srgbClr val="000000"/>
              </a:solidFill>
              <a:prstDash val="solid"/>
              <a:round/>
              <a:headEnd type="none" w="med" len="med"/>
              <a:tailEnd type="none" w="med" len="med"/>
            </a14:hiddenLine>
          </a:ext>
        </a:extLst>
      </xdr:spPr>
      <xdr:txBody>
        <a:bodyPr vertOverflow="clip" horzOverflow="clip" wrap="square" lIns="18288" tIns="0" rIns="0" bIns="0" rtlCol="0" anchor="t" upright="1"/>
        <a:lstStyle/>
        <a:p>
          <a:pPr algn="l"/>
          <a:r>
            <a:rPr kumimoji="1" lang="ja-JP" altLang="en-US" sz="1100">
              <a:solidFill>
                <a:srgbClr val="000000"/>
              </a:solidFill>
              <a:ea typeface="ＭＳ Ｐゴシック" panose="020B0600070205080204" pitchFamily="50" charset="-128"/>
            </a:rPr>
            <a:t>当該団体値</a:t>
          </a:r>
        </a:p>
      </xdr:txBody>
    </xdr:sp>
    <xdr:clientData/>
  </xdr:twoCellAnchor>
  <xdr:twoCellAnchor>
    <xdr:from>
      <xdr:col>12</xdr:col>
      <xdr:colOff>127000</xdr:colOff>
      <xdr:row>63</xdr:row>
      <xdr:rowOff>155575</xdr:rowOff>
    </xdr:from>
    <xdr:to>
      <xdr:col>14</xdr:col>
      <xdr:colOff>38100</xdr:colOff>
      <xdr:row>63</xdr:row>
      <xdr:rowOff>155575</xdr:rowOff>
    </xdr:to>
    <xdr:cxnSp macro="">
      <xdr:nvCxnSpPr>
        <xdr:cNvPr id="12" name="直線コネクタ 11">
          <a:extLst>
            <a:ext uri="{FF2B5EF4-FFF2-40B4-BE49-F238E27FC236}">
              <a16:creationId xmlns:a16="http://schemas.microsoft.com/office/drawing/2014/main" id="{00000000-0008-0000-0500-00000C000000}"/>
            </a:ext>
          </a:extLst>
        </xdr:cNvPr>
        <xdr:cNvCxnSpPr/>
      </xdr:nvCxnSpPr>
      <xdr:spPr bwMode="auto">
        <a:xfrm>
          <a:off x="2413000" y="12128500"/>
          <a:ext cx="292100" cy="0"/>
        </a:xfrm>
        <a:prstGeom prst="line">
          <a:avLst/>
        </a:prstGeom>
        <a:solidFill>
          <a:srgbClr val="FFFFFF"/>
        </a:solidFill>
        <a:ln w="6350" cap="flat" cmpd="sng" algn="ctr">
          <a:solidFill>
            <a:srgbClr val="FF0000"/>
          </a:solidFill>
          <a:prstDash val="solid"/>
          <a:round/>
          <a:headEnd type="none" w="med" len="med"/>
          <a:tailEnd type="none" w="med" len="med"/>
        </a:ln>
        <a:effectLst/>
      </xdr:spPr>
    </xdr:cxnSp>
    <xdr:clientData/>
  </xdr:twoCellAnchor>
  <xdr:twoCellAnchor>
    <xdr:from>
      <xdr:col>13</xdr:col>
      <xdr:colOff>38100</xdr:colOff>
      <xdr:row>63</xdr:row>
      <xdr:rowOff>104775</xdr:rowOff>
    </xdr:from>
    <xdr:to>
      <xdr:col>13</xdr:col>
      <xdr:colOff>139700</xdr:colOff>
      <xdr:row>64</xdr:row>
      <xdr:rowOff>34925</xdr:rowOff>
    </xdr:to>
    <xdr:sp macro="" textlink="">
      <xdr:nvSpPr>
        <xdr:cNvPr id="13" name="楕円 12">
          <a:extLst>
            <a:ext uri="{FF2B5EF4-FFF2-40B4-BE49-F238E27FC236}">
              <a16:creationId xmlns:a16="http://schemas.microsoft.com/office/drawing/2014/main" id="{00000000-0008-0000-0500-00000D000000}"/>
            </a:ext>
          </a:extLst>
        </xdr:cNvPr>
        <xdr:cNvSpPr/>
      </xdr:nvSpPr>
      <xdr:spPr bwMode="auto">
        <a:xfrm>
          <a:off x="2514600" y="12077700"/>
          <a:ext cx="101600" cy="101600"/>
        </a:xfrm>
        <a:prstGeom prst="ellipse">
          <a:avLst/>
        </a:prstGeom>
        <a:solidFill>
          <a:srgbClr val="FF0000"/>
        </a:solidFill>
        <a:ln w="9525" cap="flat" cmpd="sng" algn="ctr">
          <a:solidFill>
            <a:srgbClr val="FF000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twoCellAnchor>
    <xdr:from>
      <xdr:col>23</xdr:col>
      <xdr:colOff>101600</xdr:colOff>
      <xdr:row>63</xdr:row>
      <xdr:rowOff>104775</xdr:rowOff>
    </xdr:from>
    <xdr:to>
      <xdr:col>24</xdr:col>
      <xdr:colOff>12700</xdr:colOff>
      <xdr:row>64</xdr:row>
      <xdr:rowOff>34925</xdr:rowOff>
    </xdr:to>
    <xdr:sp macro="" textlink="">
      <xdr:nvSpPr>
        <xdr:cNvPr id="14" name="フローチャート: 判断 13">
          <a:extLst>
            <a:ext uri="{FF2B5EF4-FFF2-40B4-BE49-F238E27FC236}">
              <a16:creationId xmlns:a16="http://schemas.microsoft.com/office/drawing/2014/main" id="{00000000-0008-0000-0500-00000E000000}"/>
            </a:ext>
          </a:extLst>
        </xdr:cNvPr>
        <xdr:cNvSpPr/>
      </xdr:nvSpPr>
      <xdr:spPr bwMode="auto">
        <a:xfrm>
          <a:off x="4483100" y="12077700"/>
          <a:ext cx="101600" cy="101600"/>
        </a:xfrm>
        <a:prstGeom prst="flowChartDecision">
          <a:avLst/>
        </a:prstGeom>
        <a:solidFill>
          <a:srgbClr val="000080"/>
        </a:solidFill>
        <a:ln w="9525" cap="flat" cmpd="sng" algn="ctr">
          <a:solidFill>
            <a:srgbClr val="00008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twoCellAnchor>
    <xdr:from>
      <xdr:col>24</xdr:col>
      <xdr:colOff>139700</xdr:colOff>
      <xdr:row>63</xdr:row>
      <xdr:rowOff>66675</xdr:rowOff>
    </xdr:from>
    <xdr:to>
      <xdr:col>31</xdr:col>
      <xdr:colOff>76200</xdr:colOff>
      <xdr:row>64</xdr:row>
      <xdr:rowOff>149225</xdr:rowOff>
    </xdr:to>
    <xdr:sp macro="" textlink="">
      <xdr:nvSpPr>
        <xdr:cNvPr id="15" name="正方形/長方形 14">
          <a:extLst>
            <a:ext uri="{FF2B5EF4-FFF2-40B4-BE49-F238E27FC236}">
              <a16:creationId xmlns:a16="http://schemas.microsoft.com/office/drawing/2014/main" id="{00000000-0008-0000-0500-00000F000000}"/>
            </a:ext>
          </a:extLst>
        </xdr:cNvPr>
        <xdr:cNvSpPr/>
      </xdr:nvSpPr>
      <xdr:spPr bwMode="auto">
        <a:xfrm>
          <a:off x="4711700" y="12039600"/>
          <a:ext cx="1270000" cy="254000"/>
        </a:xfrm>
        <a:prstGeom prst="rect">
          <a:avLst/>
        </a:prstGeom>
        <a:noFill/>
        <a:ln w="9525" cap="flat" cmpd="sng" algn="ctr">
          <a:noFill/>
          <a:prstDash val="solid"/>
          <a:round/>
          <a:headEnd type="none" w="med" len="med"/>
          <a:tailEnd type="none" w="med" len="med"/>
        </a:ln>
        <a:effectLst/>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cap="flat" cmpd="sng" algn="ctr">
              <a:solidFill>
                <a:srgbClr val="000000"/>
              </a:solidFill>
              <a:prstDash val="solid"/>
              <a:round/>
              <a:headEnd type="none" w="med" len="med"/>
              <a:tailEnd type="none" w="med" len="med"/>
            </a14:hiddenLine>
          </a:ext>
        </a:extLst>
      </xdr:spPr>
      <xdr:txBody>
        <a:bodyPr vertOverflow="clip" horzOverflow="clip" wrap="square" lIns="18288" tIns="0" rIns="0" bIns="0" rtlCol="0" anchor="t" upright="1"/>
        <a:lstStyle/>
        <a:p>
          <a:pPr algn="l"/>
          <a:r>
            <a:rPr kumimoji="1" lang="ja-JP" altLang="en-US" sz="1100">
              <a:solidFill>
                <a:srgbClr val="000000"/>
              </a:solidFill>
              <a:ea typeface="ＭＳ Ｐゴシック" panose="020B0600070205080204" pitchFamily="50" charset="-128"/>
            </a:rPr>
            <a:t>類似団体内平均値</a:t>
          </a:r>
        </a:p>
      </xdr:txBody>
    </xdr:sp>
    <xdr:clientData/>
  </xdr:twoCellAnchor>
  <xdr:twoCellAnchor>
    <xdr:from>
      <xdr:col>11</xdr:col>
      <xdr:colOff>63500</xdr:colOff>
      <xdr:row>6</xdr:row>
      <xdr:rowOff>3175</xdr:rowOff>
    </xdr:from>
    <xdr:to>
      <xdr:col>33</xdr:col>
      <xdr:colOff>114300</xdr:colOff>
      <xdr:row>7</xdr:row>
      <xdr:rowOff>85725</xdr:rowOff>
    </xdr:to>
    <xdr:sp macro="" textlink="">
      <xdr:nvSpPr>
        <xdr:cNvPr id="16" name="正方形/長方形 15">
          <a:extLst>
            <a:ext uri="{FF2B5EF4-FFF2-40B4-BE49-F238E27FC236}">
              <a16:creationId xmlns:a16="http://schemas.microsoft.com/office/drawing/2014/main" id="{00000000-0008-0000-0500-000010000000}"/>
            </a:ext>
          </a:extLst>
        </xdr:cNvPr>
        <xdr:cNvSpPr/>
      </xdr:nvSpPr>
      <xdr:spPr bwMode="auto">
        <a:xfrm>
          <a:off x="2159000" y="1079500"/>
          <a:ext cx="4241800" cy="254000"/>
        </a:xfrm>
        <a:prstGeom prst="rect">
          <a:avLst/>
        </a:prstGeom>
        <a:solidFill>
          <a:srgbClr val="FFFFFF"/>
        </a:solidFill>
        <a:ln w="9525" cap="flat" cmpd="sng" algn="ctr">
          <a:solidFill>
            <a:srgbClr val="000000"/>
          </a:solidFill>
          <a:prstDash val="solid"/>
          <a:round/>
          <a:headEnd type="none" w="med" len="med"/>
          <a:tailEnd type="none" w="med" len="med"/>
        </a:ln>
        <a:effectLst/>
      </xdr:spPr>
      <xdr:txBody>
        <a:bodyPr vertOverflow="clip" horzOverflow="clip" wrap="square" lIns="18288" tIns="0" rIns="0" bIns="0" rtlCol="0" anchor="ctr" upright="1"/>
        <a:lstStyle/>
        <a:p>
          <a:pPr algn="ctr"/>
          <a:r>
            <a:rPr kumimoji="1" lang="ja-JP" altLang="en-US" sz="1100">
              <a:latin typeface="ＭＳ Ｐゴシック" panose="020B0600070205080204" pitchFamily="50" charset="-128"/>
              <a:ea typeface="ＭＳ Ｐゴシック" panose="020B0600070205080204" pitchFamily="50" charset="-128"/>
            </a:rPr>
            <a:t>人口</a:t>
          </a:r>
          <a:r>
            <a:rPr kumimoji="1" lang="en-US" altLang="ja-JP" sz="1100">
              <a:latin typeface="ＭＳ Ｐゴシック" panose="020B0600070205080204" pitchFamily="50" charset="-128"/>
              <a:ea typeface="ＭＳ Ｐゴシック" panose="020B0600070205080204" pitchFamily="50" charset="-128"/>
            </a:rPr>
            <a:t>1</a:t>
          </a:r>
          <a:r>
            <a:rPr kumimoji="1" lang="ja-JP" altLang="en-US" sz="1100">
              <a:latin typeface="ＭＳ Ｐゴシック" panose="020B0600070205080204" pitchFamily="50" charset="-128"/>
              <a:ea typeface="ＭＳ Ｐゴシック" panose="020B0600070205080204" pitchFamily="50" charset="-128"/>
            </a:rPr>
            <a:t>人当たり決算額の推移</a:t>
          </a:r>
        </a:p>
      </xdr:txBody>
    </xdr:sp>
    <xdr:clientData/>
  </xdr:twoCellAnchor>
  <xdr:twoCellAnchor>
    <xdr:from>
      <xdr:col>0</xdr:col>
      <xdr:colOff>127000</xdr:colOff>
      <xdr:row>6</xdr:row>
      <xdr:rowOff>3175</xdr:rowOff>
    </xdr:from>
    <xdr:to>
      <xdr:col>7</xdr:col>
      <xdr:colOff>127000</xdr:colOff>
      <xdr:row>12</xdr:row>
      <xdr:rowOff>117475</xdr:rowOff>
    </xdr:to>
    <xdr:sp macro="" textlink="">
      <xdr:nvSpPr>
        <xdr:cNvPr id="17" name="角丸四角形 16">
          <a:extLst>
            <a:ext uri="{FF2B5EF4-FFF2-40B4-BE49-F238E27FC236}">
              <a16:creationId xmlns:a16="http://schemas.microsoft.com/office/drawing/2014/main" id="{00000000-0008-0000-0500-000011000000}"/>
            </a:ext>
          </a:extLst>
        </xdr:cNvPr>
        <xdr:cNvSpPr/>
      </xdr:nvSpPr>
      <xdr:spPr bwMode="auto">
        <a:xfrm>
          <a:off x="127000" y="1079500"/>
          <a:ext cx="1333500" cy="1143000"/>
        </a:xfrm>
        <a:prstGeom prst="roundRect">
          <a:avLst>
            <a:gd name="adj" fmla="val 0"/>
          </a:avLst>
        </a:prstGeom>
        <a:solidFill>
          <a:srgbClr val="FFFFFF"/>
        </a:solidFill>
        <a:ln w="9525" cap="flat" cmpd="sng" algn="ctr">
          <a:solidFill>
            <a:srgbClr val="000000"/>
          </a:solidFill>
          <a:prstDash val="solid"/>
          <a:round/>
          <a:headEnd type="none" w="med" len="med"/>
          <a:tailEnd type="none" w="med" len="med"/>
        </a:ln>
        <a:effectLst>
          <a:outerShdw dist="37357" dir="2700000" rotWithShape="0">
            <a:scrgbClr r="0" g="0" b="0"/>
          </a:outerShdw>
        </a:effectLst>
      </xdr:spPr>
      <xdr:txBody>
        <a:bodyPr vertOverflow="clip" horzOverflow="clip" wrap="square" lIns="18288" tIns="0" rIns="0" bIns="0" rtlCol="0" anchor="t" upright="1"/>
        <a:lstStyle/>
        <a:p>
          <a:pPr algn="l"/>
          <a:endParaRPr kumimoji="1" lang="ja-JP" altLang="en-US" sz="1100"/>
        </a:p>
      </xdr:txBody>
    </xdr:sp>
    <xdr:clientData/>
  </xdr:twoCellAnchor>
  <xdr:twoCellAnchor>
    <xdr:from>
      <xdr:col>2</xdr:col>
      <xdr:colOff>76200</xdr:colOff>
      <xdr:row>6</xdr:row>
      <xdr:rowOff>117475</xdr:rowOff>
    </xdr:from>
    <xdr:to>
      <xdr:col>9</xdr:col>
      <xdr:colOff>12700</xdr:colOff>
      <xdr:row>8</xdr:row>
      <xdr:rowOff>28575</xdr:rowOff>
    </xdr:to>
    <xdr:sp macro="" textlink="">
      <xdr:nvSpPr>
        <xdr:cNvPr id="18" name="正方形/長方形 17">
          <a:extLst>
            <a:ext uri="{FF2B5EF4-FFF2-40B4-BE49-F238E27FC236}">
              <a16:creationId xmlns:a16="http://schemas.microsoft.com/office/drawing/2014/main" id="{00000000-0008-0000-0500-000012000000}"/>
            </a:ext>
          </a:extLst>
        </xdr:cNvPr>
        <xdr:cNvSpPr/>
      </xdr:nvSpPr>
      <xdr:spPr bwMode="auto">
        <a:xfrm>
          <a:off x="457200" y="1193800"/>
          <a:ext cx="1270000" cy="254000"/>
        </a:xfrm>
        <a:prstGeom prst="rect">
          <a:avLst/>
        </a:prstGeom>
        <a:noFill/>
        <a:ln w="9525" cap="flat" cmpd="sng" algn="ctr">
          <a:noFill/>
          <a:prstDash val="solid"/>
          <a:round/>
          <a:headEnd type="none" w="med" len="med"/>
          <a:tailEnd type="none" w="med" len="med"/>
        </a:ln>
        <a:effectLst/>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cap="flat" cmpd="sng" algn="ctr">
              <a:solidFill>
                <a:srgbClr val="000000"/>
              </a:solidFill>
              <a:prstDash val="solid"/>
              <a:round/>
              <a:headEnd type="none" w="med" len="med"/>
              <a:tailEnd type="none" w="med" len="med"/>
            </a14:hiddenLine>
          </a:ext>
        </a:extLst>
      </xdr:spPr>
      <xdr:txBody>
        <a:bodyPr vertOverflow="clip" horzOverflow="clip" wrap="square" lIns="18288" tIns="0" rIns="0" bIns="0" rtlCol="0" anchor="t" upright="1"/>
        <a:lstStyle/>
        <a:p>
          <a:pPr algn="l"/>
          <a:r>
            <a:rPr kumimoji="1" lang="ja-JP" altLang="en-US" sz="800">
              <a:solidFill>
                <a:srgbClr val="000000"/>
              </a:solidFill>
              <a:ea typeface="ＭＳ Ｐゴシック" panose="020B0600070205080204" pitchFamily="50" charset="-128"/>
            </a:rPr>
            <a:t>当　該　団　体　値</a:t>
          </a:r>
        </a:p>
      </xdr:txBody>
    </xdr:sp>
    <xdr:clientData/>
  </xdr:twoCellAnchor>
  <xdr:twoCellAnchor>
    <xdr:from>
      <xdr:col>2</xdr:col>
      <xdr:colOff>76200</xdr:colOff>
      <xdr:row>8</xdr:row>
      <xdr:rowOff>41275</xdr:rowOff>
    </xdr:from>
    <xdr:to>
      <xdr:col>9</xdr:col>
      <xdr:colOff>12700</xdr:colOff>
      <xdr:row>9</xdr:row>
      <xdr:rowOff>123825</xdr:rowOff>
    </xdr:to>
    <xdr:sp macro="" textlink="">
      <xdr:nvSpPr>
        <xdr:cNvPr id="19" name="正方形/長方形 18">
          <a:extLst>
            <a:ext uri="{FF2B5EF4-FFF2-40B4-BE49-F238E27FC236}">
              <a16:creationId xmlns:a16="http://schemas.microsoft.com/office/drawing/2014/main" id="{00000000-0008-0000-0500-000013000000}"/>
            </a:ext>
          </a:extLst>
        </xdr:cNvPr>
        <xdr:cNvSpPr/>
      </xdr:nvSpPr>
      <xdr:spPr bwMode="auto">
        <a:xfrm>
          <a:off x="457200" y="1460500"/>
          <a:ext cx="1270000" cy="254000"/>
        </a:xfrm>
        <a:prstGeom prst="rect">
          <a:avLst/>
        </a:prstGeom>
        <a:noFill/>
        <a:ln w="9525" cap="flat" cmpd="sng" algn="ctr">
          <a:noFill/>
          <a:prstDash val="solid"/>
          <a:round/>
          <a:headEnd type="none" w="med" len="med"/>
          <a:tailEnd type="none" w="med" len="med"/>
        </a:ln>
        <a:effectLst/>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cap="flat" cmpd="sng" algn="ctr">
              <a:solidFill>
                <a:srgbClr val="000000"/>
              </a:solidFill>
              <a:prstDash val="solid"/>
              <a:round/>
              <a:headEnd type="none" w="med" len="med"/>
              <a:tailEnd type="none" w="med" len="med"/>
            </a14:hiddenLine>
          </a:ext>
        </a:extLst>
      </xdr:spPr>
      <xdr:txBody>
        <a:bodyPr vertOverflow="clip" horzOverflow="clip" wrap="square" lIns="18288" tIns="0" rIns="0" bIns="0" rtlCol="0" anchor="t" upright="1"/>
        <a:lstStyle/>
        <a:p>
          <a:pPr algn="l"/>
          <a:r>
            <a:rPr kumimoji="1" lang="ja-JP" altLang="en-US" sz="800">
              <a:solidFill>
                <a:srgbClr val="000000"/>
              </a:solidFill>
              <a:ea typeface="ＭＳ Ｐゴシック" panose="020B0600070205080204" pitchFamily="50" charset="-128"/>
            </a:rPr>
            <a:t>類似団体内平均値</a:t>
          </a:r>
        </a:p>
      </xdr:txBody>
    </xdr:sp>
    <xdr:clientData/>
  </xdr:twoCellAnchor>
  <xdr:twoCellAnchor>
    <xdr:from>
      <xdr:col>2</xdr:col>
      <xdr:colOff>76200</xdr:colOff>
      <xdr:row>10</xdr:row>
      <xdr:rowOff>3175</xdr:rowOff>
    </xdr:from>
    <xdr:to>
      <xdr:col>9</xdr:col>
      <xdr:colOff>12700</xdr:colOff>
      <xdr:row>13</xdr:row>
      <xdr:rowOff>123825</xdr:rowOff>
    </xdr:to>
    <xdr:sp macro="" textlink="">
      <xdr:nvSpPr>
        <xdr:cNvPr id="20" name="正方形/長方形 19">
          <a:extLst>
            <a:ext uri="{FF2B5EF4-FFF2-40B4-BE49-F238E27FC236}">
              <a16:creationId xmlns:a16="http://schemas.microsoft.com/office/drawing/2014/main" id="{00000000-0008-0000-0500-000014000000}"/>
            </a:ext>
          </a:extLst>
        </xdr:cNvPr>
        <xdr:cNvSpPr/>
      </xdr:nvSpPr>
      <xdr:spPr bwMode="auto">
        <a:xfrm>
          <a:off x="457200" y="1765300"/>
          <a:ext cx="1270000" cy="635000"/>
        </a:xfrm>
        <a:prstGeom prst="rect">
          <a:avLst/>
        </a:prstGeom>
        <a:noFill/>
        <a:ln w="9525" cap="flat" cmpd="sng" algn="ctr">
          <a:noFill/>
          <a:prstDash val="solid"/>
          <a:round/>
          <a:headEnd type="none" w="med" len="med"/>
          <a:tailEnd type="none" w="med" len="med"/>
        </a:ln>
        <a:effectLst/>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cap="flat" cmpd="sng" algn="ctr">
              <a:solidFill>
                <a:srgbClr val="000000"/>
              </a:solidFill>
              <a:prstDash val="solid"/>
              <a:round/>
              <a:headEnd type="none" w="med" len="med"/>
              <a:tailEnd type="none" w="med" len="med"/>
            </a14:hiddenLine>
          </a:ext>
        </a:extLst>
      </xdr:spPr>
      <xdr:txBody>
        <a:bodyPr vertOverflow="clip" horzOverflow="clip" wrap="square" lIns="18288" tIns="0" rIns="0" bIns="0" rtlCol="0" anchor="t" upright="1"/>
        <a:lstStyle/>
        <a:p>
          <a:pPr algn="l"/>
          <a:r>
            <a:rPr kumimoji="1" lang="ja-JP" altLang="en-US" sz="800">
              <a:solidFill>
                <a:srgbClr val="000000"/>
              </a:solidFill>
              <a:ea typeface="ＭＳ Ｐゴシック" panose="020B0600070205080204" pitchFamily="50" charset="-128"/>
            </a:rPr>
            <a:t>類似団体内の
 最大値及び最小値</a:t>
          </a:r>
        </a:p>
      </xdr:txBody>
    </xdr:sp>
    <xdr:clientData/>
  </xdr:twoCellAnchor>
  <xdr:twoCellAnchor>
    <xdr:from>
      <xdr:col>1</xdr:col>
      <xdr:colOff>6350</xdr:colOff>
      <xdr:row>7</xdr:row>
      <xdr:rowOff>9525</xdr:rowOff>
    </xdr:from>
    <xdr:to>
      <xdr:col>1</xdr:col>
      <xdr:colOff>177800</xdr:colOff>
      <xdr:row>7</xdr:row>
      <xdr:rowOff>9525</xdr:rowOff>
    </xdr:to>
    <xdr:cxnSp macro="">
      <xdr:nvCxnSpPr>
        <xdr:cNvPr id="21" name="直線コネクタ 20">
          <a:extLst>
            <a:ext uri="{FF2B5EF4-FFF2-40B4-BE49-F238E27FC236}">
              <a16:creationId xmlns:a16="http://schemas.microsoft.com/office/drawing/2014/main" id="{00000000-0008-0000-0500-000015000000}"/>
            </a:ext>
          </a:extLst>
        </xdr:cNvPr>
        <xdr:cNvCxnSpPr/>
      </xdr:nvCxnSpPr>
      <xdr:spPr bwMode="auto">
        <a:xfrm flipH="1">
          <a:off x="196850" y="1257300"/>
          <a:ext cx="171450" cy="0"/>
        </a:xfrm>
        <a:prstGeom prst="line">
          <a:avLst/>
        </a:prstGeom>
        <a:solidFill>
          <a:srgbClr val="FFFFFF"/>
        </a:solidFill>
        <a:ln w="6350" cap="flat" cmpd="sng" algn="ctr">
          <a:solidFill>
            <a:srgbClr val="FF0000"/>
          </a:solidFill>
          <a:prstDash val="solid"/>
          <a:round/>
          <a:headEnd type="none" w="med" len="med"/>
          <a:tailEnd type="none" w="med" len="med"/>
        </a:ln>
        <a:effectLst/>
      </xdr:spPr>
    </xdr:cxnSp>
    <xdr:clientData/>
  </xdr:twoCellAnchor>
  <xdr:twoCellAnchor>
    <xdr:from>
      <xdr:col>1</xdr:col>
      <xdr:colOff>92075</xdr:colOff>
      <xdr:row>9</xdr:row>
      <xdr:rowOff>123825</xdr:rowOff>
    </xdr:from>
    <xdr:to>
      <xdr:col>1</xdr:col>
      <xdr:colOff>92075</xdr:colOff>
      <xdr:row>10</xdr:row>
      <xdr:rowOff>92075</xdr:rowOff>
    </xdr:to>
    <xdr:cxnSp macro="">
      <xdr:nvCxnSpPr>
        <xdr:cNvPr id="22" name="直線コネクタ 21">
          <a:extLst>
            <a:ext uri="{FF2B5EF4-FFF2-40B4-BE49-F238E27FC236}">
              <a16:creationId xmlns:a16="http://schemas.microsoft.com/office/drawing/2014/main" id="{00000000-0008-0000-0500-000016000000}"/>
            </a:ext>
          </a:extLst>
        </xdr:cNvPr>
        <xdr:cNvCxnSpPr/>
      </xdr:nvCxnSpPr>
      <xdr:spPr bwMode="auto">
        <a:xfrm>
          <a:off x="282575" y="1714500"/>
          <a:ext cx="0" cy="139700"/>
        </a:xfrm>
        <a:prstGeom prst="line">
          <a:avLst/>
        </a:prstGeom>
        <a:solidFill>
          <a:srgbClr val="FFFFFF"/>
        </a:solidFill>
        <a:ln w="31750" cap="flat" cmpd="sng" algn="ctr">
          <a:solidFill>
            <a:srgbClr val="808080"/>
          </a:solidFill>
          <a:prstDash val="solid"/>
          <a:round/>
          <a:headEnd type="none" w="med" len="med"/>
          <a:tailEnd type="none" w="med" len="med"/>
        </a:ln>
        <a:effectLst/>
      </xdr:spPr>
    </xdr:cxnSp>
    <xdr:clientData/>
  </xdr:twoCellAnchor>
  <xdr:twoCellAnchor>
    <xdr:from>
      <xdr:col>1</xdr:col>
      <xdr:colOff>6350</xdr:colOff>
      <xdr:row>9</xdr:row>
      <xdr:rowOff>123825</xdr:rowOff>
    </xdr:from>
    <xdr:to>
      <xdr:col>1</xdr:col>
      <xdr:colOff>177800</xdr:colOff>
      <xdr:row>9</xdr:row>
      <xdr:rowOff>123825</xdr:rowOff>
    </xdr:to>
    <xdr:cxnSp macro="">
      <xdr:nvCxnSpPr>
        <xdr:cNvPr id="23" name="直線コネクタ 22">
          <a:extLst>
            <a:ext uri="{FF2B5EF4-FFF2-40B4-BE49-F238E27FC236}">
              <a16:creationId xmlns:a16="http://schemas.microsoft.com/office/drawing/2014/main" id="{00000000-0008-0000-0500-000017000000}"/>
            </a:ext>
          </a:extLst>
        </xdr:cNvPr>
        <xdr:cNvCxnSpPr/>
      </xdr:nvCxnSpPr>
      <xdr:spPr bwMode="auto">
        <a:xfrm flipH="1">
          <a:off x="196850" y="1714500"/>
          <a:ext cx="171450" cy="0"/>
        </a:xfrm>
        <a:prstGeom prst="line">
          <a:avLst/>
        </a:prstGeom>
        <a:solidFill>
          <a:srgbClr val="FFFFFF"/>
        </a:solidFill>
        <a:ln w="15875" cap="flat" cmpd="sng" algn="ctr">
          <a:solidFill>
            <a:srgbClr val="000000"/>
          </a:solidFill>
          <a:prstDash val="solid"/>
          <a:round/>
          <a:headEnd type="none" w="med" len="med"/>
          <a:tailEnd type="none" w="med" len="med"/>
        </a:ln>
        <a:effectLst/>
      </xdr:spPr>
    </xdr:cxnSp>
    <xdr:clientData/>
  </xdr:twoCellAnchor>
  <xdr:twoCellAnchor>
    <xdr:from>
      <xdr:col>1</xdr:col>
      <xdr:colOff>92075</xdr:colOff>
      <xdr:row>11</xdr:row>
      <xdr:rowOff>19050</xdr:rowOff>
    </xdr:from>
    <xdr:to>
      <xdr:col>1</xdr:col>
      <xdr:colOff>92075</xdr:colOff>
      <xdr:row>11</xdr:row>
      <xdr:rowOff>158750</xdr:rowOff>
    </xdr:to>
    <xdr:cxnSp macro="">
      <xdr:nvCxnSpPr>
        <xdr:cNvPr id="24" name="直線コネクタ 23">
          <a:extLst>
            <a:ext uri="{FF2B5EF4-FFF2-40B4-BE49-F238E27FC236}">
              <a16:creationId xmlns:a16="http://schemas.microsoft.com/office/drawing/2014/main" id="{00000000-0008-0000-0500-000018000000}"/>
            </a:ext>
          </a:extLst>
        </xdr:cNvPr>
        <xdr:cNvCxnSpPr/>
      </xdr:nvCxnSpPr>
      <xdr:spPr bwMode="auto">
        <a:xfrm flipV="1">
          <a:off x="282575" y="1952625"/>
          <a:ext cx="0" cy="139700"/>
        </a:xfrm>
        <a:prstGeom prst="line">
          <a:avLst/>
        </a:prstGeom>
        <a:solidFill>
          <a:srgbClr val="FFFFFF"/>
        </a:solidFill>
        <a:ln w="31750" cap="flat" cmpd="sng" algn="ctr">
          <a:solidFill>
            <a:srgbClr val="808080"/>
          </a:solidFill>
          <a:prstDash val="solid"/>
          <a:round/>
          <a:headEnd type="none" w="med" len="med"/>
          <a:tailEnd type="none" w="med" len="med"/>
        </a:ln>
        <a:effectLst/>
      </xdr:spPr>
    </xdr:cxnSp>
    <xdr:clientData/>
  </xdr:twoCellAnchor>
  <xdr:twoCellAnchor>
    <xdr:from>
      <xdr:col>1</xdr:col>
      <xdr:colOff>6350</xdr:colOff>
      <xdr:row>11</xdr:row>
      <xdr:rowOff>161925</xdr:rowOff>
    </xdr:from>
    <xdr:to>
      <xdr:col>1</xdr:col>
      <xdr:colOff>177800</xdr:colOff>
      <xdr:row>11</xdr:row>
      <xdr:rowOff>161925</xdr:rowOff>
    </xdr:to>
    <xdr:cxnSp macro="">
      <xdr:nvCxnSpPr>
        <xdr:cNvPr id="25" name="直線コネクタ 24">
          <a:extLst>
            <a:ext uri="{FF2B5EF4-FFF2-40B4-BE49-F238E27FC236}">
              <a16:creationId xmlns:a16="http://schemas.microsoft.com/office/drawing/2014/main" id="{00000000-0008-0000-0500-000019000000}"/>
            </a:ext>
          </a:extLst>
        </xdr:cNvPr>
        <xdr:cNvCxnSpPr/>
      </xdr:nvCxnSpPr>
      <xdr:spPr bwMode="auto">
        <a:xfrm flipH="1">
          <a:off x="196850" y="2095500"/>
          <a:ext cx="171450" cy="0"/>
        </a:xfrm>
        <a:prstGeom prst="line">
          <a:avLst/>
        </a:prstGeom>
        <a:solidFill>
          <a:srgbClr val="FFFFFF"/>
        </a:solidFill>
        <a:ln w="15875" cap="flat" cmpd="sng" algn="ctr">
          <a:solidFill>
            <a:srgbClr val="000000"/>
          </a:solidFill>
          <a:prstDash val="solid"/>
          <a:round/>
          <a:headEnd type="none" w="med" len="med"/>
          <a:tailEnd type="none" w="med" len="med"/>
        </a:ln>
        <a:effectLst/>
      </xdr:spPr>
    </xdr:cxnSp>
    <xdr:clientData/>
  </xdr:twoCellAnchor>
  <xdr:twoCellAnchor>
    <xdr:from>
      <xdr:col>1</xdr:col>
      <xdr:colOff>41275</xdr:colOff>
      <xdr:row>6</xdr:row>
      <xdr:rowOff>130175</xdr:rowOff>
    </xdr:from>
    <xdr:to>
      <xdr:col>1</xdr:col>
      <xdr:colOff>142875</xdr:colOff>
      <xdr:row>7</xdr:row>
      <xdr:rowOff>60325</xdr:rowOff>
    </xdr:to>
    <xdr:sp macro="" textlink="">
      <xdr:nvSpPr>
        <xdr:cNvPr id="26" name="楕円 25">
          <a:extLst>
            <a:ext uri="{FF2B5EF4-FFF2-40B4-BE49-F238E27FC236}">
              <a16:creationId xmlns:a16="http://schemas.microsoft.com/office/drawing/2014/main" id="{00000000-0008-0000-0500-00001A000000}"/>
            </a:ext>
          </a:extLst>
        </xdr:cNvPr>
        <xdr:cNvSpPr/>
      </xdr:nvSpPr>
      <xdr:spPr bwMode="auto">
        <a:xfrm>
          <a:off x="231775" y="1206500"/>
          <a:ext cx="101600" cy="101600"/>
        </a:xfrm>
        <a:prstGeom prst="ellipse">
          <a:avLst/>
        </a:prstGeom>
        <a:solidFill>
          <a:srgbClr val="FF0000"/>
        </a:solidFill>
        <a:ln w="9525" cap="flat" cmpd="sng" algn="ctr">
          <a:solidFill>
            <a:srgbClr val="FF000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twoCellAnchor>
    <xdr:from>
      <xdr:col>1</xdr:col>
      <xdr:colOff>41275</xdr:colOff>
      <xdr:row>8</xdr:row>
      <xdr:rowOff>53975</xdr:rowOff>
    </xdr:from>
    <xdr:to>
      <xdr:col>1</xdr:col>
      <xdr:colOff>142875</xdr:colOff>
      <xdr:row>8</xdr:row>
      <xdr:rowOff>155575</xdr:rowOff>
    </xdr:to>
    <xdr:sp macro="" textlink="">
      <xdr:nvSpPr>
        <xdr:cNvPr id="27" name="フローチャート: 判断 26">
          <a:extLst>
            <a:ext uri="{FF2B5EF4-FFF2-40B4-BE49-F238E27FC236}">
              <a16:creationId xmlns:a16="http://schemas.microsoft.com/office/drawing/2014/main" id="{00000000-0008-0000-0500-00001B000000}"/>
            </a:ext>
          </a:extLst>
        </xdr:cNvPr>
        <xdr:cNvSpPr/>
      </xdr:nvSpPr>
      <xdr:spPr bwMode="auto">
        <a:xfrm>
          <a:off x="231775" y="1473200"/>
          <a:ext cx="101600" cy="101600"/>
        </a:xfrm>
        <a:prstGeom prst="flowChartDecision">
          <a:avLst/>
        </a:prstGeom>
        <a:solidFill>
          <a:srgbClr val="000080"/>
        </a:solidFill>
        <a:ln w="9525" cap="flat" cmpd="sng" algn="ctr">
          <a:solidFill>
            <a:srgbClr val="00008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twoCellAnchor>
    <xdr:from>
      <xdr:col>11</xdr:col>
      <xdr:colOff>63500</xdr:colOff>
      <xdr:row>9</xdr:row>
      <xdr:rowOff>60325</xdr:rowOff>
    </xdr:from>
    <xdr:to>
      <xdr:col>33</xdr:col>
      <xdr:colOff>114300</xdr:colOff>
      <xdr:row>22</xdr:row>
      <xdr:rowOff>117475</xdr:rowOff>
    </xdr:to>
    <xdr:sp macro="" textlink="">
      <xdr:nvSpPr>
        <xdr:cNvPr id="28" name="正方形/長方形 27">
          <a:extLst>
            <a:ext uri="{FF2B5EF4-FFF2-40B4-BE49-F238E27FC236}">
              <a16:creationId xmlns:a16="http://schemas.microsoft.com/office/drawing/2014/main" id="{00000000-0008-0000-0500-00001C000000}"/>
            </a:ext>
          </a:extLst>
        </xdr:cNvPr>
        <xdr:cNvSpPr/>
      </xdr:nvSpPr>
      <xdr:spPr bwMode="auto">
        <a:xfrm>
          <a:off x="2159000" y="1651000"/>
          <a:ext cx="4241800" cy="2286000"/>
        </a:xfrm>
        <a:prstGeom prst="rect">
          <a:avLst/>
        </a:prstGeom>
        <a:solidFill>
          <a:srgbClr val="E6FFD5"/>
        </a:solidFill>
        <a:ln w="9525" cap="flat" cmpd="sng" algn="ctr">
          <a:noFill/>
          <a:prstDash val="solid"/>
          <a:round/>
          <a:headEnd type="none" w="med" len="med"/>
          <a:tailEnd type="none" w="med" len="med"/>
        </a:ln>
        <a:effectLst/>
        <a:extLst>
          <a:ext uri="{91240B29-F687-4F45-9708-019B960494DF}">
            <a14:hiddenLine xmlns:a14="http://schemas.microsoft.com/office/drawing/2010/main" w="9525" cap="flat" cmpd="sng" algn="ctr">
              <a:solidFill>
                <a:srgbClr val="000000"/>
              </a:solidFill>
              <a:prstDash val="solid"/>
              <a:round/>
              <a:headEnd type="none" w="med" len="med"/>
              <a:tailEnd type="none" w="med" len="med"/>
            </a14:hiddenLine>
          </a:ext>
        </a:extLst>
      </xdr:spPr>
      <xdr:txBody>
        <a:bodyPr vertOverflow="clip" horzOverflow="clip" wrap="square" lIns="18288" tIns="0" rIns="0" bIns="0" rtlCol="0" anchor="t" upright="1"/>
        <a:lstStyle/>
        <a:p>
          <a:pPr algn="l"/>
          <a:endParaRPr kumimoji="1" lang="ja-JP" altLang="en-US" sz="1100"/>
        </a:p>
      </xdr:txBody>
    </xdr:sp>
    <xdr:clientData/>
  </xdr:twoCellAnchor>
  <xdr:oneCellAnchor>
    <xdr:from>
      <xdr:col>8</xdr:col>
      <xdr:colOff>152400</xdr:colOff>
      <xdr:row>7</xdr:row>
      <xdr:rowOff>22225</xdr:rowOff>
    </xdr:from>
    <xdr:ext cx="411266" cy="275717"/>
    <xdr:sp macro="" textlink="">
      <xdr:nvSpPr>
        <xdr:cNvPr id="29" name="テキスト ボックス 28">
          <a:extLst>
            <a:ext uri="{FF2B5EF4-FFF2-40B4-BE49-F238E27FC236}">
              <a16:creationId xmlns:a16="http://schemas.microsoft.com/office/drawing/2014/main" id="{00000000-0008-0000-0500-00001D000000}"/>
            </a:ext>
          </a:extLst>
        </xdr:cNvPr>
        <xdr:cNvSpPr txBox="1"/>
      </xdr:nvSpPr>
      <xdr:spPr>
        <a:xfrm>
          <a:off x="1676400" y="1270000"/>
          <a:ext cx="411266" cy="275717"/>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1100">
              <a:latin typeface="ＭＳ Ｐゴシック" panose="020B0600070205080204" pitchFamily="50" charset="-128"/>
              <a:ea typeface="ＭＳ Ｐゴシック" panose="020B0600070205080204" pitchFamily="50" charset="-128"/>
            </a:rPr>
            <a:t>(</a:t>
          </a:r>
          <a:r>
            <a:rPr kumimoji="1" lang="ja-JP" altLang="en-US" sz="1100">
              <a:latin typeface="ＭＳ Ｐゴシック" panose="020B0600070205080204" pitchFamily="50" charset="-128"/>
              <a:ea typeface="ＭＳ Ｐゴシック" panose="020B0600070205080204" pitchFamily="50" charset="-128"/>
            </a:rPr>
            <a:t>円</a:t>
          </a:r>
          <a:r>
            <a:rPr kumimoji="1" lang="en-US" altLang="ja-JP" sz="1100">
              <a:latin typeface="ＭＳ Ｐゴシック" panose="020B0600070205080204" pitchFamily="50" charset="-128"/>
              <a:ea typeface="ＭＳ Ｐゴシック" panose="020B0600070205080204" pitchFamily="50" charset="-128"/>
            </a:rPr>
            <a:t>)</a:t>
          </a:r>
          <a:endParaRPr kumimoji="1" lang="ja-JP" altLang="en-US" sz="1100">
            <a:latin typeface="ＭＳ Ｐゴシック" panose="020B0600070205080204" pitchFamily="50" charset="-128"/>
            <a:ea typeface="ＭＳ Ｐゴシック" panose="020B0600070205080204" pitchFamily="50" charset="-128"/>
          </a:endParaRPr>
        </a:p>
      </xdr:txBody>
    </xdr:sp>
    <xdr:clientData/>
  </xdr:oneCellAnchor>
  <xdr:twoCellAnchor>
    <xdr:from>
      <xdr:col>11</xdr:col>
      <xdr:colOff>63500</xdr:colOff>
      <xdr:row>22</xdr:row>
      <xdr:rowOff>117475</xdr:rowOff>
    </xdr:from>
    <xdr:to>
      <xdr:col>33</xdr:col>
      <xdr:colOff>114300</xdr:colOff>
      <xdr:row>22</xdr:row>
      <xdr:rowOff>117475</xdr:rowOff>
    </xdr:to>
    <xdr:cxnSp macro="">
      <xdr:nvCxnSpPr>
        <xdr:cNvPr id="30" name="直線コネクタ 29">
          <a:extLst>
            <a:ext uri="{FF2B5EF4-FFF2-40B4-BE49-F238E27FC236}">
              <a16:creationId xmlns:a16="http://schemas.microsoft.com/office/drawing/2014/main" id="{00000000-0008-0000-0500-00001E000000}"/>
            </a:ext>
          </a:extLst>
        </xdr:cNvPr>
        <xdr:cNvCxnSpPr/>
      </xdr:nvCxnSpPr>
      <xdr:spPr bwMode="auto">
        <a:xfrm>
          <a:off x="2159000" y="3937000"/>
          <a:ext cx="4241800" cy="0"/>
        </a:xfrm>
        <a:prstGeom prst="line">
          <a:avLst/>
        </a:prstGeom>
        <a:solidFill>
          <a:srgbClr val="FFFFFF"/>
        </a:solidFill>
        <a:ln w="9525" cap="flat" cmpd="sng" algn="ctr">
          <a:solidFill>
            <a:srgbClr val="C0C0C0"/>
          </a:solidFill>
          <a:prstDash val="solid"/>
          <a:round/>
          <a:headEnd type="none" w="med" len="med"/>
          <a:tailEnd type="none" w="med" len="med"/>
        </a:ln>
        <a:effectLst/>
      </xdr:spPr>
    </xdr:cxnSp>
    <xdr:clientData/>
  </xdr:twoCellAnchor>
  <xdr:oneCellAnchor>
    <xdr:from>
      <xdr:col>7</xdr:col>
      <xdr:colOff>50800</xdr:colOff>
      <xdr:row>21</xdr:row>
      <xdr:rowOff>146702</xdr:rowOff>
    </xdr:from>
    <xdr:ext cx="762000" cy="259045"/>
    <xdr:sp macro="" textlink="">
      <xdr:nvSpPr>
        <xdr:cNvPr id="31" name="テキスト ボックス 30">
          <a:extLst>
            <a:ext uri="{FF2B5EF4-FFF2-40B4-BE49-F238E27FC236}">
              <a16:creationId xmlns:a16="http://schemas.microsoft.com/office/drawing/2014/main" id="{00000000-0008-0000-0500-00001F000000}"/>
            </a:ext>
          </a:extLst>
        </xdr:cNvPr>
        <xdr:cNvSpPr txBox="1"/>
      </xdr:nvSpPr>
      <xdr:spPr>
        <a:xfrm>
          <a:off x="1384300" y="37947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11</xdr:col>
      <xdr:colOff>63500</xdr:colOff>
      <xdr:row>20</xdr:row>
      <xdr:rowOff>79375</xdr:rowOff>
    </xdr:from>
    <xdr:to>
      <xdr:col>33</xdr:col>
      <xdr:colOff>114300</xdr:colOff>
      <xdr:row>20</xdr:row>
      <xdr:rowOff>79375</xdr:rowOff>
    </xdr:to>
    <xdr:cxnSp macro="">
      <xdr:nvCxnSpPr>
        <xdr:cNvPr id="32" name="直線コネクタ 31">
          <a:extLst>
            <a:ext uri="{FF2B5EF4-FFF2-40B4-BE49-F238E27FC236}">
              <a16:creationId xmlns:a16="http://schemas.microsoft.com/office/drawing/2014/main" id="{00000000-0008-0000-0500-000020000000}"/>
            </a:ext>
          </a:extLst>
        </xdr:cNvPr>
        <xdr:cNvCxnSpPr/>
      </xdr:nvCxnSpPr>
      <xdr:spPr bwMode="auto">
        <a:xfrm>
          <a:off x="2159000" y="3556000"/>
          <a:ext cx="4241800" cy="0"/>
        </a:xfrm>
        <a:prstGeom prst="line">
          <a:avLst/>
        </a:prstGeom>
        <a:solidFill>
          <a:srgbClr val="FFFFFF"/>
        </a:solidFill>
        <a:ln w="9525" cap="flat" cmpd="sng" algn="ctr">
          <a:solidFill>
            <a:srgbClr val="C0C0C0"/>
          </a:solidFill>
          <a:prstDash val="solid"/>
          <a:round/>
          <a:headEnd type="none" w="med" len="med"/>
          <a:tailEnd type="none" w="med" len="med"/>
        </a:ln>
        <a:effectLst/>
      </xdr:spPr>
    </xdr:cxnSp>
    <xdr:clientData/>
  </xdr:twoCellAnchor>
  <xdr:oneCellAnchor>
    <xdr:from>
      <xdr:col>7</xdr:col>
      <xdr:colOff>50800</xdr:colOff>
      <xdr:row>19</xdr:row>
      <xdr:rowOff>108602</xdr:rowOff>
    </xdr:from>
    <xdr:ext cx="762000" cy="259045"/>
    <xdr:sp macro="" textlink="">
      <xdr:nvSpPr>
        <xdr:cNvPr id="33" name="テキスト ボックス 32">
          <a:extLst>
            <a:ext uri="{FF2B5EF4-FFF2-40B4-BE49-F238E27FC236}">
              <a16:creationId xmlns:a16="http://schemas.microsoft.com/office/drawing/2014/main" id="{00000000-0008-0000-0500-000021000000}"/>
            </a:ext>
          </a:extLst>
        </xdr:cNvPr>
        <xdr:cNvSpPr txBox="1"/>
      </xdr:nvSpPr>
      <xdr:spPr>
        <a:xfrm>
          <a:off x="1384300" y="34137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40,000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11</xdr:col>
      <xdr:colOff>63500</xdr:colOff>
      <xdr:row>18</xdr:row>
      <xdr:rowOff>41275</xdr:rowOff>
    </xdr:from>
    <xdr:to>
      <xdr:col>33</xdr:col>
      <xdr:colOff>114300</xdr:colOff>
      <xdr:row>18</xdr:row>
      <xdr:rowOff>41275</xdr:rowOff>
    </xdr:to>
    <xdr:cxnSp macro="">
      <xdr:nvCxnSpPr>
        <xdr:cNvPr id="34" name="直線コネクタ 33">
          <a:extLst>
            <a:ext uri="{FF2B5EF4-FFF2-40B4-BE49-F238E27FC236}">
              <a16:creationId xmlns:a16="http://schemas.microsoft.com/office/drawing/2014/main" id="{00000000-0008-0000-0500-000022000000}"/>
            </a:ext>
          </a:extLst>
        </xdr:cNvPr>
        <xdr:cNvCxnSpPr/>
      </xdr:nvCxnSpPr>
      <xdr:spPr bwMode="auto">
        <a:xfrm>
          <a:off x="2159000" y="3175000"/>
          <a:ext cx="4241800" cy="0"/>
        </a:xfrm>
        <a:prstGeom prst="line">
          <a:avLst/>
        </a:prstGeom>
        <a:solidFill>
          <a:srgbClr val="FFFFFF"/>
        </a:solidFill>
        <a:ln w="9525" cap="flat" cmpd="sng" algn="ctr">
          <a:solidFill>
            <a:srgbClr val="C0C0C0"/>
          </a:solidFill>
          <a:prstDash val="solid"/>
          <a:round/>
          <a:headEnd type="none" w="med" len="med"/>
          <a:tailEnd type="none" w="med" len="med"/>
        </a:ln>
        <a:effectLst/>
      </xdr:spPr>
    </xdr:cxnSp>
    <xdr:clientData/>
  </xdr:twoCellAnchor>
  <xdr:oneCellAnchor>
    <xdr:from>
      <xdr:col>7</xdr:col>
      <xdr:colOff>50800</xdr:colOff>
      <xdr:row>17</xdr:row>
      <xdr:rowOff>70502</xdr:rowOff>
    </xdr:from>
    <xdr:ext cx="762000" cy="259045"/>
    <xdr:sp macro="" textlink="">
      <xdr:nvSpPr>
        <xdr:cNvPr id="35" name="テキスト ボックス 34">
          <a:extLst>
            <a:ext uri="{FF2B5EF4-FFF2-40B4-BE49-F238E27FC236}">
              <a16:creationId xmlns:a16="http://schemas.microsoft.com/office/drawing/2014/main" id="{00000000-0008-0000-0500-000023000000}"/>
            </a:ext>
          </a:extLst>
        </xdr:cNvPr>
        <xdr:cNvSpPr txBox="1"/>
      </xdr:nvSpPr>
      <xdr:spPr>
        <a:xfrm>
          <a:off x="1384300" y="30327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60,000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11</xdr:col>
      <xdr:colOff>63500</xdr:colOff>
      <xdr:row>16</xdr:row>
      <xdr:rowOff>3175</xdr:rowOff>
    </xdr:from>
    <xdr:to>
      <xdr:col>33</xdr:col>
      <xdr:colOff>114300</xdr:colOff>
      <xdr:row>16</xdr:row>
      <xdr:rowOff>3175</xdr:rowOff>
    </xdr:to>
    <xdr:cxnSp macro="">
      <xdr:nvCxnSpPr>
        <xdr:cNvPr id="36" name="直線コネクタ 35">
          <a:extLst>
            <a:ext uri="{FF2B5EF4-FFF2-40B4-BE49-F238E27FC236}">
              <a16:creationId xmlns:a16="http://schemas.microsoft.com/office/drawing/2014/main" id="{00000000-0008-0000-0500-000024000000}"/>
            </a:ext>
          </a:extLst>
        </xdr:cNvPr>
        <xdr:cNvCxnSpPr/>
      </xdr:nvCxnSpPr>
      <xdr:spPr bwMode="auto">
        <a:xfrm>
          <a:off x="2159000" y="2794000"/>
          <a:ext cx="4241800" cy="0"/>
        </a:xfrm>
        <a:prstGeom prst="line">
          <a:avLst/>
        </a:prstGeom>
        <a:solidFill>
          <a:srgbClr val="FFFFFF"/>
        </a:solidFill>
        <a:ln w="9525" cap="flat" cmpd="sng" algn="ctr">
          <a:solidFill>
            <a:srgbClr val="C0C0C0"/>
          </a:solidFill>
          <a:prstDash val="solid"/>
          <a:round/>
          <a:headEnd type="none" w="med" len="med"/>
          <a:tailEnd type="none" w="med" len="med"/>
        </a:ln>
        <a:effectLst/>
      </xdr:spPr>
    </xdr:cxnSp>
    <xdr:clientData/>
  </xdr:twoCellAnchor>
  <xdr:oneCellAnchor>
    <xdr:from>
      <xdr:col>7</xdr:col>
      <xdr:colOff>50800</xdr:colOff>
      <xdr:row>15</xdr:row>
      <xdr:rowOff>32402</xdr:rowOff>
    </xdr:from>
    <xdr:ext cx="762000" cy="259045"/>
    <xdr:sp macro="" textlink="">
      <xdr:nvSpPr>
        <xdr:cNvPr id="37" name="テキスト ボックス 36">
          <a:extLst>
            <a:ext uri="{FF2B5EF4-FFF2-40B4-BE49-F238E27FC236}">
              <a16:creationId xmlns:a16="http://schemas.microsoft.com/office/drawing/2014/main" id="{00000000-0008-0000-0500-000025000000}"/>
            </a:ext>
          </a:extLst>
        </xdr:cNvPr>
        <xdr:cNvSpPr txBox="1"/>
      </xdr:nvSpPr>
      <xdr:spPr>
        <a:xfrm>
          <a:off x="1384300" y="26517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80,000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11</xdr:col>
      <xdr:colOff>63500</xdr:colOff>
      <xdr:row>13</xdr:row>
      <xdr:rowOff>136525</xdr:rowOff>
    </xdr:from>
    <xdr:to>
      <xdr:col>33</xdr:col>
      <xdr:colOff>114300</xdr:colOff>
      <xdr:row>13</xdr:row>
      <xdr:rowOff>136525</xdr:rowOff>
    </xdr:to>
    <xdr:cxnSp macro="">
      <xdr:nvCxnSpPr>
        <xdr:cNvPr id="38" name="直線コネクタ 37">
          <a:extLst>
            <a:ext uri="{FF2B5EF4-FFF2-40B4-BE49-F238E27FC236}">
              <a16:creationId xmlns:a16="http://schemas.microsoft.com/office/drawing/2014/main" id="{00000000-0008-0000-0500-000026000000}"/>
            </a:ext>
          </a:extLst>
        </xdr:cNvPr>
        <xdr:cNvCxnSpPr/>
      </xdr:nvCxnSpPr>
      <xdr:spPr bwMode="auto">
        <a:xfrm>
          <a:off x="2159000" y="2413000"/>
          <a:ext cx="4241800" cy="0"/>
        </a:xfrm>
        <a:prstGeom prst="line">
          <a:avLst/>
        </a:prstGeom>
        <a:solidFill>
          <a:srgbClr val="FFFFFF"/>
        </a:solidFill>
        <a:ln w="9525" cap="flat" cmpd="sng" algn="ctr">
          <a:solidFill>
            <a:srgbClr val="C0C0C0"/>
          </a:solidFill>
          <a:prstDash val="solid"/>
          <a:round/>
          <a:headEnd type="none" w="med" len="med"/>
          <a:tailEnd type="none" w="med" len="med"/>
        </a:ln>
        <a:effectLst/>
      </xdr:spPr>
    </xdr:cxnSp>
    <xdr:clientData/>
  </xdr:twoCellAnchor>
  <xdr:oneCellAnchor>
    <xdr:from>
      <xdr:col>7</xdr:col>
      <xdr:colOff>50800</xdr:colOff>
      <xdr:row>12</xdr:row>
      <xdr:rowOff>165752</xdr:rowOff>
    </xdr:from>
    <xdr:ext cx="762000" cy="259045"/>
    <xdr:sp macro="" textlink="">
      <xdr:nvSpPr>
        <xdr:cNvPr id="39" name="テキスト ボックス 38">
          <a:extLst>
            <a:ext uri="{FF2B5EF4-FFF2-40B4-BE49-F238E27FC236}">
              <a16:creationId xmlns:a16="http://schemas.microsoft.com/office/drawing/2014/main" id="{00000000-0008-0000-0500-000027000000}"/>
            </a:ext>
          </a:extLst>
        </xdr:cNvPr>
        <xdr:cNvSpPr txBox="1"/>
      </xdr:nvSpPr>
      <xdr:spPr>
        <a:xfrm>
          <a:off x="1384300" y="22707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11</xdr:col>
      <xdr:colOff>63500</xdr:colOff>
      <xdr:row>11</xdr:row>
      <xdr:rowOff>98425</xdr:rowOff>
    </xdr:from>
    <xdr:to>
      <xdr:col>33</xdr:col>
      <xdr:colOff>114300</xdr:colOff>
      <xdr:row>11</xdr:row>
      <xdr:rowOff>98425</xdr:rowOff>
    </xdr:to>
    <xdr:cxnSp macro="">
      <xdr:nvCxnSpPr>
        <xdr:cNvPr id="40" name="直線コネクタ 39">
          <a:extLst>
            <a:ext uri="{FF2B5EF4-FFF2-40B4-BE49-F238E27FC236}">
              <a16:creationId xmlns:a16="http://schemas.microsoft.com/office/drawing/2014/main" id="{00000000-0008-0000-0500-000028000000}"/>
            </a:ext>
          </a:extLst>
        </xdr:cNvPr>
        <xdr:cNvCxnSpPr/>
      </xdr:nvCxnSpPr>
      <xdr:spPr bwMode="auto">
        <a:xfrm>
          <a:off x="2159000" y="2032000"/>
          <a:ext cx="4241800" cy="0"/>
        </a:xfrm>
        <a:prstGeom prst="line">
          <a:avLst/>
        </a:prstGeom>
        <a:solidFill>
          <a:srgbClr val="FFFFFF"/>
        </a:solidFill>
        <a:ln w="9525" cap="flat" cmpd="sng" algn="ctr">
          <a:solidFill>
            <a:srgbClr val="C0C0C0"/>
          </a:solidFill>
          <a:prstDash val="solid"/>
          <a:round/>
          <a:headEnd type="none" w="med" len="med"/>
          <a:tailEnd type="none" w="med" len="med"/>
        </a:ln>
        <a:effectLst/>
      </xdr:spPr>
    </xdr:cxnSp>
    <xdr:clientData/>
  </xdr:twoCellAnchor>
  <xdr:oneCellAnchor>
    <xdr:from>
      <xdr:col>7</xdr:col>
      <xdr:colOff>50800</xdr:colOff>
      <xdr:row>10</xdr:row>
      <xdr:rowOff>127652</xdr:rowOff>
    </xdr:from>
    <xdr:ext cx="762000" cy="259045"/>
    <xdr:sp macro="" textlink="">
      <xdr:nvSpPr>
        <xdr:cNvPr id="41" name="テキスト ボックス 40">
          <a:extLst>
            <a:ext uri="{FF2B5EF4-FFF2-40B4-BE49-F238E27FC236}">
              <a16:creationId xmlns:a16="http://schemas.microsoft.com/office/drawing/2014/main" id="{00000000-0008-0000-0500-000029000000}"/>
            </a:ext>
          </a:extLst>
        </xdr:cNvPr>
        <xdr:cNvSpPr txBox="1"/>
      </xdr:nvSpPr>
      <xdr:spPr>
        <a:xfrm>
          <a:off x="1384300" y="18897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120,000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11</xdr:col>
      <xdr:colOff>63500</xdr:colOff>
      <xdr:row>9</xdr:row>
      <xdr:rowOff>60325</xdr:rowOff>
    </xdr:from>
    <xdr:to>
      <xdr:col>33</xdr:col>
      <xdr:colOff>114300</xdr:colOff>
      <xdr:row>9</xdr:row>
      <xdr:rowOff>60325</xdr:rowOff>
    </xdr:to>
    <xdr:cxnSp macro="">
      <xdr:nvCxnSpPr>
        <xdr:cNvPr id="42" name="直線コネクタ 41">
          <a:extLst>
            <a:ext uri="{FF2B5EF4-FFF2-40B4-BE49-F238E27FC236}">
              <a16:creationId xmlns:a16="http://schemas.microsoft.com/office/drawing/2014/main" id="{00000000-0008-0000-0500-00002A000000}"/>
            </a:ext>
          </a:extLst>
        </xdr:cNvPr>
        <xdr:cNvCxnSpPr/>
      </xdr:nvCxnSpPr>
      <xdr:spPr bwMode="auto">
        <a:xfrm>
          <a:off x="2159000" y="1651000"/>
          <a:ext cx="4241800" cy="0"/>
        </a:xfrm>
        <a:prstGeom prst="line">
          <a:avLst/>
        </a:prstGeom>
        <a:solidFill>
          <a:srgbClr val="FFFFFF"/>
        </a:solidFill>
        <a:ln w="9525" cap="flat" cmpd="sng" algn="ctr">
          <a:solidFill>
            <a:srgbClr val="C0C0C0"/>
          </a:solidFill>
          <a:prstDash val="solid"/>
          <a:round/>
          <a:headEnd type="none" w="med" len="med"/>
          <a:tailEnd type="none" w="med" len="med"/>
        </a:ln>
        <a:effectLst/>
      </xdr:spPr>
    </xdr:cxnSp>
    <xdr:clientData/>
  </xdr:twoCellAnchor>
  <xdr:oneCellAnchor>
    <xdr:from>
      <xdr:col>7</xdr:col>
      <xdr:colOff>50800</xdr:colOff>
      <xdr:row>8</xdr:row>
      <xdr:rowOff>89552</xdr:rowOff>
    </xdr:from>
    <xdr:ext cx="762000" cy="259045"/>
    <xdr:sp macro="" textlink="">
      <xdr:nvSpPr>
        <xdr:cNvPr id="43" name="テキスト ボックス 42">
          <a:extLst>
            <a:ext uri="{FF2B5EF4-FFF2-40B4-BE49-F238E27FC236}">
              <a16:creationId xmlns:a16="http://schemas.microsoft.com/office/drawing/2014/main" id="{00000000-0008-0000-0500-00002B000000}"/>
            </a:ext>
          </a:extLst>
        </xdr:cNvPr>
        <xdr:cNvSpPr txBox="1"/>
      </xdr:nvSpPr>
      <xdr:spPr>
        <a:xfrm>
          <a:off x="1384300" y="15087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140,000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11</xdr:col>
      <xdr:colOff>63500</xdr:colOff>
      <xdr:row>9</xdr:row>
      <xdr:rowOff>60325</xdr:rowOff>
    </xdr:from>
    <xdr:to>
      <xdr:col>33</xdr:col>
      <xdr:colOff>114300</xdr:colOff>
      <xdr:row>22</xdr:row>
      <xdr:rowOff>117475</xdr:rowOff>
    </xdr:to>
    <xdr:sp macro="" textlink="">
      <xdr:nvSpPr>
        <xdr:cNvPr id="44" name="人口1人当たり決算額の推移グラフ枠130">
          <a:extLst>
            <a:ext uri="{FF2B5EF4-FFF2-40B4-BE49-F238E27FC236}">
              <a16:creationId xmlns:a16="http://schemas.microsoft.com/office/drawing/2014/main" id="{00000000-0008-0000-0500-00002C000000}"/>
            </a:ext>
          </a:extLst>
        </xdr:cNvPr>
        <xdr:cNvSpPr/>
      </xdr:nvSpPr>
      <xdr:spPr bwMode="auto">
        <a:xfrm>
          <a:off x="2159000" y="1651000"/>
          <a:ext cx="4241800" cy="2286000"/>
        </a:xfrm>
        <a:prstGeom prst="rect">
          <a:avLst/>
        </a:prstGeom>
        <a:noFill/>
        <a:ln w="19050" cap="flat" cmpd="sng" algn="ctr">
          <a:solidFill>
            <a:srgbClr val="000000"/>
          </a:solidFill>
          <a:prstDash val="solid"/>
          <a:round/>
          <a:headEnd type="none" w="med" len="med"/>
          <a:tailEnd type="none" w="med" len="med"/>
        </a:ln>
        <a:effectLst/>
        <a:extLst>
          <a:ext uri="{909E8E84-426E-40DD-AFC4-6F175D3DCCD1}">
            <a14:hiddenFill xmlns:a14="http://schemas.microsoft.com/office/drawing/2010/main">
              <a:solidFill>
                <a:srgbClr val="FFFFFF"/>
              </a:solidFill>
            </a14:hiddenFill>
          </a:ext>
        </a:extLst>
      </xdr:spPr>
      <xdr:txBody>
        <a:bodyPr vertOverflow="clip" horzOverflow="clip" wrap="square" lIns="18288" tIns="0" rIns="0" bIns="0" rtlCol="0" anchor="t" upright="1"/>
        <a:lstStyle/>
        <a:p>
          <a:pPr algn="l"/>
          <a:endParaRPr kumimoji="1" lang="ja-JP" altLang="en-US" sz="1100"/>
        </a:p>
      </xdr:txBody>
    </xdr:sp>
    <xdr:clientData/>
  </xdr:twoCellAnchor>
  <xdr:twoCellAnchor>
    <xdr:from>
      <xdr:col>29</xdr:col>
      <xdr:colOff>127000</xdr:colOff>
      <xdr:row>12</xdr:row>
      <xdr:rowOff>116865</xdr:rowOff>
    </xdr:from>
    <xdr:to>
      <xdr:col>29</xdr:col>
      <xdr:colOff>127000</xdr:colOff>
      <xdr:row>19</xdr:row>
      <xdr:rowOff>86500</xdr:rowOff>
    </xdr:to>
    <xdr:cxnSp macro="">
      <xdr:nvCxnSpPr>
        <xdr:cNvPr id="45" name="直線コネクタ 44">
          <a:extLst>
            <a:ext uri="{FF2B5EF4-FFF2-40B4-BE49-F238E27FC236}">
              <a16:creationId xmlns:a16="http://schemas.microsoft.com/office/drawing/2014/main" id="{00000000-0008-0000-0500-00002D000000}"/>
            </a:ext>
          </a:extLst>
        </xdr:cNvPr>
        <xdr:cNvCxnSpPr/>
      </xdr:nvCxnSpPr>
      <xdr:spPr bwMode="auto">
        <a:xfrm flipV="1">
          <a:off x="5651500" y="2221890"/>
          <a:ext cx="0" cy="1169785"/>
        </a:xfrm>
        <a:prstGeom prst="line">
          <a:avLst/>
        </a:prstGeom>
        <a:solidFill>
          <a:srgbClr val="FFFFFF"/>
        </a:solidFill>
        <a:ln w="31750" cap="flat" cmpd="sng" algn="ctr">
          <a:solidFill>
            <a:srgbClr val="808080"/>
          </a:solidFill>
          <a:prstDash val="solid"/>
          <a:round/>
          <a:headEnd type="none" w="med" len="med"/>
          <a:tailEnd type="none" w="med" len="med"/>
        </a:ln>
        <a:effectLst/>
      </xdr:spPr>
    </xdr:cxnSp>
    <xdr:clientData/>
  </xdr:twoCellAnchor>
  <xdr:oneCellAnchor>
    <xdr:from>
      <xdr:col>30</xdr:col>
      <xdr:colOff>25400</xdr:colOff>
      <xdr:row>19</xdr:row>
      <xdr:rowOff>58577</xdr:rowOff>
    </xdr:from>
    <xdr:ext cx="762000" cy="259045"/>
    <xdr:sp macro="" textlink="">
      <xdr:nvSpPr>
        <xdr:cNvPr id="46" name="人口1人当たり決算額の推移最小値テキスト130">
          <a:extLst>
            <a:ext uri="{FF2B5EF4-FFF2-40B4-BE49-F238E27FC236}">
              <a16:creationId xmlns:a16="http://schemas.microsoft.com/office/drawing/2014/main" id="{00000000-0008-0000-0500-00002E000000}"/>
            </a:ext>
          </a:extLst>
        </xdr:cNvPr>
        <xdr:cNvSpPr txBox="1"/>
      </xdr:nvSpPr>
      <xdr:spPr>
        <a:xfrm>
          <a:off x="5740400" y="3363752"/>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48,626</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29</xdr:col>
      <xdr:colOff>38100</xdr:colOff>
      <xdr:row>19</xdr:row>
      <xdr:rowOff>86500</xdr:rowOff>
    </xdr:from>
    <xdr:to>
      <xdr:col>30</xdr:col>
      <xdr:colOff>25400</xdr:colOff>
      <xdr:row>19</xdr:row>
      <xdr:rowOff>86500</xdr:rowOff>
    </xdr:to>
    <xdr:cxnSp macro="">
      <xdr:nvCxnSpPr>
        <xdr:cNvPr id="47" name="直線コネクタ 46">
          <a:extLst>
            <a:ext uri="{FF2B5EF4-FFF2-40B4-BE49-F238E27FC236}">
              <a16:creationId xmlns:a16="http://schemas.microsoft.com/office/drawing/2014/main" id="{00000000-0008-0000-0500-00002F000000}"/>
            </a:ext>
          </a:extLst>
        </xdr:cNvPr>
        <xdr:cNvCxnSpPr/>
      </xdr:nvCxnSpPr>
      <xdr:spPr bwMode="auto">
        <a:xfrm>
          <a:off x="5562600" y="3391675"/>
          <a:ext cx="177800" cy="0"/>
        </a:xfrm>
        <a:prstGeom prst="line">
          <a:avLst/>
        </a:prstGeom>
        <a:solidFill>
          <a:srgbClr val="FFFFFF"/>
        </a:solidFill>
        <a:ln w="19050" cap="flat" cmpd="sng" algn="ctr">
          <a:solidFill>
            <a:srgbClr val="000000"/>
          </a:solidFill>
          <a:prstDash val="solid"/>
          <a:round/>
          <a:headEnd type="none" w="med" len="med"/>
          <a:tailEnd type="none" w="med" len="med"/>
        </a:ln>
        <a:effectLst/>
      </xdr:spPr>
    </xdr:cxnSp>
    <xdr:clientData/>
  </xdr:twoCellAnchor>
  <xdr:oneCellAnchor>
    <xdr:from>
      <xdr:col>30</xdr:col>
      <xdr:colOff>25400</xdr:colOff>
      <xdr:row>11</xdr:row>
      <xdr:rowOff>31792</xdr:rowOff>
    </xdr:from>
    <xdr:ext cx="762000" cy="259045"/>
    <xdr:sp macro="" textlink="">
      <xdr:nvSpPr>
        <xdr:cNvPr id="48" name="人口1人当たり決算額の推移最大値テキスト130">
          <a:extLst>
            <a:ext uri="{FF2B5EF4-FFF2-40B4-BE49-F238E27FC236}">
              <a16:creationId xmlns:a16="http://schemas.microsoft.com/office/drawing/2014/main" id="{00000000-0008-0000-0500-000030000000}"/>
            </a:ext>
          </a:extLst>
        </xdr:cNvPr>
        <xdr:cNvSpPr txBox="1"/>
      </xdr:nvSpPr>
      <xdr:spPr>
        <a:xfrm>
          <a:off x="5740400" y="196536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110,032</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29</xdr:col>
      <xdr:colOff>38100</xdr:colOff>
      <xdr:row>12</xdr:row>
      <xdr:rowOff>116865</xdr:rowOff>
    </xdr:from>
    <xdr:to>
      <xdr:col>30</xdr:col>
      <xdr:colOff>25400</xdr:colOff>
      <xdr:row>12</xdr:row>
      <xdr:rowOff>116865</xdr:rowOff>
    </xdr:to>
    <xdr:cxnSp macro="">
      <xdr:nvCxnSpPr>
        <xdr:cNvPr id="49" name="直線コネクタ 48">
          <a:extLst>
            <a:ext uri="{FF2B5EF4-FFF2-40B4-BE49-F238E27FC236}">
              <a16:creationId xmlns:a16="http://schemas.microsoft.com/office/drawing/2014/main" id="{00000000-0008-0000-0500-000031000000}"/>
            </a:ext>
          </a:extLst>
        </xdr:cNvPr>
        <xdr:cNvCxnSpPr/>
      </xdr:nvCxnSpPr>
      <xdr:spPr bwMode="auto">
        <a:xfrm>
          <a:off x="5562600" y="2221890"/>
          <a:ext cx="177800" cy="0"/>
        </a:xfrm>
        <a:prstGeom prst="line">
          <a:avLst/>
        </a:prstGeom>
        <a:solidFill>
          <a:srgbClr val="FFFFFF"/>
        </a:solidFill>
        <a:ln w="19050" cap="flat" cmpd="sng" algn="ctr">
          <a:solidFill>
            <a:srgbClr val="000000"/>
          </a:solidFill>
          <a:prstDash val="solid"/>
          <a:round/>
          <a:headEnd type="none" w="med" len="med"/>
          <a:tailEnd type="none" w="med" len="med"/>
        </a:ln>
        <a:effectLst/>
      </xdr:spPr>
    </xdr:cxnSp>
    <xdr:clientData/>
  </xdr:twoCellAnchor>
  <xdr:twoCellAnchor>
    <xdr:from>
      <xdr:col>26</xdr:col>
      <xdr:colOff>50800</xdr:colOff>
      <xdr:row>15</xdr:row>
      <xdr:rowOff>11386</xdr:rowOff>
    </xdr:from>
    <xdr:to>
      <xdr:col>29</xdr:col>
      <xdr:colOff>127000</xdr:colOff>
      <xdr:row>15</xdr:row>
      <xdr:rowOff>66383</xdr:rowOff>
    </xdr:to>
    <xdr:cxnSp macro="">
      <xdr:nvCxnSpPr>
        <xdr:cNvPr id="50" name="直線コネクタ 49">
          <a:extLst>
            <a:ext uri="{FF2B5EF4-FFF2-40B4-BE49-F238E27FC236}">
              <a16:creationId xmlns:a16="http://schemas.microsoft.com/office/drawing/2014/main" id="{00000000-0008-0000-0500-000032000000}"/>
            </a:ext>
          </a:extLst>
        </xdr:cNvPr>
        <xdr:cNvCxnSpPr/>
      </xdr:nvCxnSpPr>
      <xdr:spPr bwMode="auto">
        <a:xfrm flipV="1">
          <a:off x="5003800" y="2630761"/>
          <a:ext cx="647700" cy="54997"/>
        </a:xfrm>
        <a:prstGeom prst="line">
          <a:avLst/>
        </a:prstGeom>
        <a:solidFill>
          <a:srgbClr val="FFFFFF"/>
        </a:solidFill>
        <a:ln w="6350" cap="flat" cmpd="sng" algn="ctr">
          <a:solidFill>
            <a:srgbClr val="FF0000"/>
          </a:solidFill>
          <a:prstDash val="solid"/>
          <a:round/>
          <a:headEnd type="none" w="med" len="med"/>
          <a:tailEnd type="none" w="med" len="med"/>
        </a:ln>
        <a:effectLst/>
      </xdr:spPr>
    </xdr:cxnSp>
    <xdr:clientData/>
  </xdr:twoCellAnchor>
  <xdr:oneCellAnchor>
    <xdr:from>
      <xdr:col>30</xdr:col>
      <xdr:colOff>25400</xdr:colOff>
      <xdr:row>16</xdr:row>
      <xdr:rowOff>144708</xdr:rowOff>
    </xdr:from>
    <xdr:ext cx="762000" cy="259045"/>
    <xdr:sp macro="" textlink="">
      <xdr:nvSpPr>
        <xdr:cNvPr id="51" name="人口1人当たり決算額の推移平均値テキスト130">
          <a:extLst>
            <a:ext uri="{FF2B5EF4-FFF2-40B4-BE49-F238E27FC236}">
              <a16:creationId xmlns:a16="http://schemas.microsoft.com/office/drawing/2014/main" id="{00000000-0008-0000-0500-000033000000}"/>
            </a:ext>
          </a:extLst>
        </xdr:cNvPr>
        <xdr:cNvSpPr txBox="1"/>
      </xdr:nvSpPr>
      <xdr:spPr>
        <a:xfrm>
          <a:off x="5740400" y="2935533"/>
          <a:ext cx="762000"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68,438</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29</xdr:col>
      <xdr:colOff>76200</xdr:colOff>
      <xdr:row>17</xdr:row>
      <xdr:rowOff>1181</xdr:rowOff>
    </xdr:from>
    <xdr:to>
      <xdr:col>29</xdr:col>
      <xdr:colOff>177800</xdr:colOff>
      <xdr:row>17</xdr:row>
      <xdr:rowOff>102781</xdr:rowOff>
    </xdr:to>
    <xdr:sp macro="" textlink="">
      <xdr:nvSpPr>
        <xdr:cNvPr id="52" name="フローチャート: 判断 51">
          <a:extLst>
            <a:ext uri="{FF2B5EF4-FFF2-40B4-BE49-F238E27FC236}">
              <a16:creationId xmlns:a16="http://schemas.microsoft.com/office/drawing/2014/main" id="{00000000-0008-0000-0500-000034000000}"/>
            </a:ext>
          </a:extLst>
        </xdr:cNvPr>
        <xdr:cNvSpPr/>
      </xdr:nvSpPr>
      <xdr:spPr bwMode="auto">
        <a:xfrm>
          <a:off x="5600700" y="2963456"/>
          <a:ext cx="101600" cy="101600"/>
        </a:xfrm>
        <a:prstGeom prst="flowChartDecision">
          <a:avLst/>
        </a:prstGeom>
        <a:solidFill>
          <a:srgbClr val="000080"/>
        </a:solidFill>
        <a:ln w="9525" cap="flat" cmpd="sng" algn="ctr">
          <a:solidFill>
            <a:srgbClr val="00008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twoCellAnchor>
    <xdr:from>
      <xdr:col>22</xdr:col>
      <xdr:colOff>114300</xdr:colOff>
      <xdr:row>15</xdr:row>
      <xdr:rowOff>62059</xdr:rowOff>
    </xdr:from>
    <xdr:to>
      <xdr:col>26</xdr:col>
      <xdr:colOff>50800</xdr:colOff>
      <xdr:row>15</xdr:row>
      <xdr:rowOff>66383</xdr:rowOff>
    </xdr:to>
    <xdr:cxnSp macro="">
      <xdr:nvCxnSpPr>
        <xdr:cNvPr id="53" name="直線コネクタ 52">
          <a:extLst>
            <a:ext uri="{FF2B5EF4-FFF2-40B4-BE49-F238E27FC236}">
              <a16:creationId xmlns:a16="http://schemas.microsoft.com/office/drawing/2014/main" id="{00000000-0008-0000-0500-000035000000}"/>
            </a:ext>
          </a:extLst>
        </xdr:cNvPr>
        <xdr:cNvCxnSpPr/>
      </xdr:nvCxnSpPr>
      <xdr:spPr bwMode="auto">
        <a:xfrm>
          <a:off x="4305300" y="2681434"/>
          <a:ext cx="698500" cy="4324"/>
        </a:xfrm>
        <a:prstGeom prst="line">
          <a:avLst/>
        </a:prstGeom>
        <a:solidFill>
          <a:srgbClr val="FFFFFF"/>
        </a:solidFill>
        <a:ln w="6350" cap="flat" cmpd="sng" algn="ctr">
          <a:solidFill>
            <a:srgbClr val="FF0000"/>
          </a:solidFill>
          <a:prstDash val="solid"/>
          <a:round/>
          <a:headEnd type="none" w="med" len="med"/>
          <a:tailEnd type="none" w="med" len="med"/>
        </a:ln>
        <a:effectLst/>
      </xdr:spPr>
    </xdr:cxnSp>
    <xdr:clientData/>
  </xdr:twoCellAnchor>
  <xdr:twoCellAnchor>
    <xdr:from>
      <xdr:col>26</xdr:col>
      <xdr:colOff>0</xdr:colOff>
      <xdr:row>17</xdr:row>
      <xdr:rowOff>11373</xdr:rowOff>
    </xdr:from>
    <xdr:to>
      <xdr:col>26</xdr:col>
      <xdr:colOff>101600</xdr:colOff>
      <xdr:row>17</xdr:row>
      <xdr:rowOff>112973</xdr:rowOff>
    </xdr:to>
    <xdr:sp macro="" textlink="">
      <xdr:nvSpPr>
        <xdr:cNvPr id="54" name="フローチャート: 判断 53">
          <a:extLst>
            <a:ext uri="{FF2B5EF4-FFF2-40B4-BE49-F238E27FC236}">
              <a16:creationId xmlns:a16="http://schemas.microsoft.com/office/drawing/2014/main" id="{00000000-0008-0000-0500-000036000000}"/>
            </a:ext>
          </a:extLst>
        </xdr:cNvPr>
        <xdr:cNvSpPr/>
      </xdr:nvSpPr>
      <xdr:spPr bwMode="auto">
        <a:xfrm>
          <a:off x="4953000" y="2973648"/>
          <a:ext cx="101600" cy="101600"/>
        </a:xfrm>
        <a:prstGeom prst="flowChartDecision">
          <a:avLst/>
        </a:prstGeom>
        <a:solidFill>
          <a:srgbClr val="000080"/>
        </a:solidFill>
        <a:ln w="9525" cap="flat" cmpd="sng" algn="ctr">
          <a:solidFill>
            <a:srgbClr val="00008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oneCellAnchor>
    <xdr:from>
      <xdr:col>24</xdr:col>
      <xdr:colOff>50800</xdr:colOff>
      <xdr:row>17</xdr:row>
      <xdr:rowOff>97750</xdr:rowOff>
    </xdr:from>
    <xdr:ext cx="736600" cy="259045"/>
    <xdr:sp macro="" textlink="">
      <xdr:nvSpPr>
        <xdr:cNvPr id="55" name="テキスト ボックス 54">
          <a:extLst>
            <a:ext uri="{FF2B5EF4-FFF2-40B4-BE49-F238E27FC236}">
              <a16:creationId xmlns:a16="http://schemas.microsoft.com/office/drawing/2014/main" id="{00000000-0008-0000-0500-000037000000}"/>
            </a:ext>
          </a:extLst>
        </xdr:cNvPr>
        <xdr:cNvSpPr txBox="1"/>
      </xdr:nvSpPr>
      <xdr:spPr>
        <a:xfrm>
          <a:off x="4622800" y="3060025"/>
          <a:ext cx="7366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67,903</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18</xdr:col>
      <xdr:colOff>177800</xdr:colOff>
      <xdr:row>15</xdr:row>
      <xdr:rowOff>62059</xdr:rowOff>
    </xdr:from>
    <xdr:to>
      <xdr:col>22</xdr:col>
      <xdr:colOff>114300</xdr:colOff>
      <xdr:row>15</xdr:row>
      <xdr:rowOff>75603</xdr:rowOff>
    </xdr:to>
    <xdr:cxnSp macro="">
      <xdr:nvCxnSpPr>
        <xdr:cNvPr id="56" name="直線コネクタ 55">
          <a:extLst>
            <a:ext uri="{FF2B5EF4-FFF2-40B4-BE49-F238E27FC236}">
              <a16:creationId xmlns:a16="http://schemas.microsoft.com/office/drawing/2014/main" id="{00000000-0008-0000-0500-000038000000}"/>
            </a:ext>
          </a:extLst>
        </xdr:cNvPr>
        <xdr:cNvCxnSpPr/>
      </xdr:nvCxnSpPr>
      <xdr:spPr bwMode="auto">
        <a:xfrm flipV="1">
          <a:off x="3606800" y="2681434"/>
          <a:ext cx="698500" cy="13544"/>
        </a:xfrm>
        <a:prstGeom prst="line">
          <a:avLst/>
        </a:prstGeom>
        <a:solidFill>
          <a:srgbClr val="FFFFFF"/>
        </a:solidFill>
        <a:ln w="6350" cap="flat" cmpd="sng" algn="ctr">
          <a:solidFill>
            <a:srgbClr val="FF0000"/>
          </a:solidFill>
          <a:prstDash val="solid"/>
          <a:round/>
          <a:headEnd type="none" w="med" len="med"/>
          <a:tailEnd type="none" w="med" len="med"/>
        </a:ln>
        <a:effectLst/>
      </xdr:spPr>
    </xdr:cxnSp>
    <xdr:clientData/>
  </xdr:twoCellAnchor>
  <xdr:twoCellAnchor>
    <xdr:from>
      <xdr:col>22</xdr:col>
      <xdr:colOff>63500</xdr:colOff>
      <xdr:row>17</xdr:row>
      <xdr:rowOff>18383</xdr:rowOff>
    </xdr:from>
    <xdr:to>
      <xdr:col>22</xdr:col>
      <xdr:colOff>165100</xdr:colOff>
      <xdr:row>17</xdr:row>
      <xdr:rowOff>119983</xdr:rowOff>
    </xdr:to>
    <xdr:sp macro="" textlink="">
      <xdr:nvSpPr>
        <xdr:cNvPr id="57" name="フローチャート: 判断 56">
          <a:extLst>
            <a:ext uri="{FF2B5EF4-FFF2-40B4-BE49-F238E27FC236}">
              <a16:creationId xmlns:a16="http://schemas.microsoft.com/office/drawing/2014/main" id="{00000000-0008-0000-0500-000039000000}"/>
            </a:ext>
          </a:extLst>
        </xdr:cNvPr>
        <xdr:cNvSpPr/>
      </xdr:nvSpPr>
      <xdr:spPr bwMode="auto">
        <a:xfrm>
          <a:off x="4254500" y="2980658"/>
          <a:ext cx="101600" cy="101600"/>
        </a:xfrm>
        <a:prstGeom prst="flowChartDecision">
          <a:avLst/>
        </a:prstGeom>
        <a:solidFill>
          <a:srgbClr val="000080"/>
        </a:solidFill>
        <a:ln w="9525" cap="flat" cmpd="sng" algn="ctr">
          <a:solidFill>
            <a:srgbClr val="00008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oneCellAnchor>
    <xdr:from>
      <xdr:col>20</xdr:col>
      <xdr:colOff>114300</xdr:colOff>
      <xdr:row>17</xdr:row>
      <xdr:rowOff>104760</xdr:rowOff>
    </xdr:from>
    <xdr:ext cx="762000" cy="259045"/>
    <xdr:sp macro="" textlink="">
      <xdr:nvSpPr>
        <xdr:cNvPr id="58" name="テキスト ボックス 57">
          <a:extLst>
            <a:ext uri="{FF2B5EF4-FFF2-40B4-BE49-F238E27FC236}">
              <a16:creationId xmlns:a16="http://schemas.microsoft.com/office/drawing/2014/main" id="{00000000-0008-0000-0500-00003A000000}"/>
            </a:ext>
          </a:extLst>
        </xdr:cNvPr>
        <xdr:cNvSpPr txBox="1"/>
      </xdr:nvSpPr>
      <xdr:spPr>
        <a:xfrm>
          <a:off x="3924300" y="3067035"/>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67,535</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15</xdr:col>
      <xdr:colOff>50800</xdr:colOff>
      <xdr:row>15</xdr:row>
      <xdr:rowOff>75603</xdr:rowOff>
    </xdr:from>
    <xdr:to>
      <xdr:col>18</xdr:col>
      <xdr:colOff>177800</xdr:colOff>
      <xdr:row>15</xdr:row>
      <xdr:rowOff>130620</xdr:rowOff>
    </xdr:to>
    <xdr:cxnSp macro="">
      <xdr:nvCxnSpPr>
        <xdr:cNvPr id="59" name="直線コネクタ 58">
          <a:extLst>
            <a:ext uri="{FF2B5EF4-FFF2-40B4-BE49-F238E27FC236}">
              <a16:creationId xmlns:a16="http://schemas.microsoft.com/office/drawing/2014/main" id="{00000000-0008-0000-0500-00003B000000}"/>
            </a:ext>
          </a:extLst>
        </xdr:cNvPr>
        <xdr:cNvCxnSpPr/>
      </xdr:nvCxnSpPr>
      <xdr:spPr bwMode="auto">
        <a:xfrm flipV="1">
          <a:off x="2908300" y="2694978"/>
          <a:ext cx="698500" cy="55017"/>
        </a:xfrm>
        <a:prstGeom prst="line">
          <a:avLst/>
        </a:prstGeom>
        <a:solidFill>
          <a:srgbClr val="FFFFFF"/>
        </a:solidFill>
        <a:ln w="6350" cap="flat" cmpd="sng" algn="ctr">
          <a:solidFill>
            <a:srgbClr val="FF0000"/>
          </a:solidFill>
          <a:prstDash val="solid"/>
          <a:round/>
          <a:headEnd type="none" w="med" len="med"/>
          <a:tailEnd type="none" w="med" len="med"/>
        </a:ln>
        <a:effectLst/>
      </xdr:spPr>
    </xdr:cxnSp>
    <xdr:clientData/>
  </xdr:twoCellAnchor>
  <xdr:twoCellAnchor>
    <xdr:from>
      <xdr:col>18</xdr:col>
      <xdr:colOff>127000</xdr:colOff>
      <xdr:row>17</xdr:row>
      <xdr:rowOff>25089</xdr:rowOff>
    </xdr:from>
    <xdr:to>
      <xdr:col>19</xdr:col>
      <xdr:colOff>38100</xdr:colOff>
      <xdr:row>17</xdr:row>
      <xdr:rowOff>126689</xdr:rowOff>
    </xdr:to>
    <xdr:sp macro="" textlink="">
      <xdr:nvSpPr>
        <xdr:cNvPr id="60" name="フローチャート: 判断 59">
          <a:extLst>
            <a:ext uri="{FF2B5EF4-FFF2-40B4-BE49-F238E27FC236}">
              <a16:creationId xmlns:a16="http://schemas.microsoft.com/office/drawing/2014/main" id="{00000000-0008-0000-0500-00003C000000}"/>
            </a:ext>
          </a:extLst>
        </xdr:cNvPr>
        <xdr:cNvSpPr/>
      </xdr:nvSpPr>
      <xdr:spPr bwMode="auto">
        <a:xfrm>
          <a:off x="3556000" y="2987364"/>
          <a:ext cx="101600" cy="101600"/>
        </a:xfrm>
        <a:prstGeom prst="flowChartDecision">
          <a:avLst/>
        </a:prstGeom>
        <a:solidFill>
          <a:srgbClr val="000080"/>
        </a:solidFill>
        <a:ln w="9525" cap="flat" cmpd="sng" algn="ctr">
          <a:solidFill>
            <a:srgbClr val="00008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oneCellAnchor>
    <xdr:from>
      <xdr:col>16</xdr:col>
      <xdr:colOff>177800</xdr:colOff>
      <xdr:row>17</xdr:row>
      <xdr:rowOff>111466</xdr:rowOff>
    </xdr:from>
    <xdr:ext cx="762000" cy="259045"/>
    <xdr:sp macro="" textlink="">
      <xdr:nvSpPr>
        <xdr:cNvPr id="61" name="テキスト ボックス 60">
          <a:extLst>
            <a:ext uri="{FF2B5EF4-FFF2-40B4-BE49-F238E27FC236}">
              <a16:creationId xmlns:a16="http://schemas.microsoft.com/office/drawing/2014/main" id="{00000000-0008-0000-0500-00003D000000}"/>
            </a:ext>
          </a:extLst>
        </xdr:cNvPr>
        <xdr:cNvSpPr txBox="1"/>
      </xdr:nvSpPr>
      <xdr:spPr>
        <a:xfrm>
          <a:off x="3225800" y="3073741"/>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67,183</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15</xdr:col>
      <xdr:colOff>0</xdr:colOff>
      <xdr:row>16</xdr:row>
      <xdr:rowOff>72676</xdr:rowOff>
    </xdr:from>
    <xdr:to>
      <xdr:col>15</xdr:col>
      <xdr:colOff>101600</xdr:colOff>
      <xdr:row>17</xdr:row>
      <xdr:rowOff>2826</xdr:rowOff>
    </xdr:to>
    <xdr:sp macro="" textlink="">
      <xdr:nvSpPr>
        <xdr:cNvPr id="62" name="フローチャート: 判断 61">
          <a:extLst>
            <a:ext uri="{FF2B5EF4-FFF2-40B4-BE49-F238E27FC236}">
              <a16:creationId xmlns:a16="http://schemas.microsoft.com/office/drawing/2014/main" id="{00000000-0008-0000-0500-00003E000000}"/>
            </a:ext>
          </a:extLst>
        </xdr:cNvPr>
        <xdr:cNvSpPr/>
      </xdr:nvSpPr>
      <xdr:spPr bwMode="auto">
        <a:xfrm>
          <a:off x="2857500" y="2863501"/>
          <a:ext cx="101600" cy="101600"/>
        </a:xfrm>
        <a:prstGeom prst="flowChartDecision">
          <a:avLst/>
        </a:prstGeom>
        <a:solidFill>
          <a:srgbClr val="000080"/>
        </a:solidFill>
        <a:ln w="9525" cap="flat" cmpd="sng" algn="ctr">
          <a:solidFill>
            <a:srgbClr val="00008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oneCellAnchor>
    <xdr:from>
      <xdr:col>13</xdr:col>
      <xdr:colOff>50800</xdr:colOff>
      <xdr:row>16</xdr:row>
      <xdr:rowOff>159053</xdr:rowOff>
    </xdr:from>
    <xdr:ext cx="762000" cy="259045"/>
    <xdr:sp macro="" textlink="">
      <xdr:nvSpPr>
        <xdr:cNvPr id="63" name="テキスト ボックス 62">
          <a:extLst>
            <a:ext uri="{FF2B5EF4-FFF2-40B4-BE49-F238E27FC236}">
              <a16:creationId xmlns:a16="http://schemas.microsoft.com/office/drawing/2014/main" id="{00000000-0008-0000-0500-00003F000000}"/>
            </a:ext>
          </a:extLst>
        </xdr:cNvPr>
        <xdr:cNvSpPr txBox="1"/>
      </xdr:nvSpPr>
      <xdr:spPr>
        <a:xfrm>
          <a:off x="2527300" y="2949878"/>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73,685</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28</xdr:col>
      <xdr:colOff>139700</xdr:colOff>
      <xdr:row>22</xdr:row>
      <xdr:rowOff>140352</xdr:rowOff>
    </xdr:from>
    <xdr:ext cx="762000" cy="259045"/>
    <xdr:sp macro="" textlink="">
      <xdr:nvSpPr>
        <xdr:cNvPr id="64" name="テキスト ボックス 63">
          <a:extLst>
            <a:ext uri="{FF2B5EF4-FFF2-40B4-BE49-F238E27FC236}">
              <a16:creationId xmlns:a16="http://schemas.microsoft.com/office/drawing/2014/main" id="{00000000-0008-0000-0500-000040000000}"/>
            </a:ext>
          </a:extLst>
        </xdr:cNvPr>
        <xdr:cNvSpPr txBox="1"/>
      </xdr:nvSpPr>
      <xdr:spPr>
        <a:xfrm>
          <a:off x="5473700" y="39598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H30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25</xdr:col>
      <xdr:colOff>63500</xdr:colOff>
      <xdr:row>22</xdr:row>
      <xdr:rowOff>140352</xdr:rowOff>
    </xdr:from>
    <xdr:ext cx="762000" cy="259045"/>
    <xdr:sp macro="" textlink="">
      <xdr:nvSpPr>
        <xdr:cNvPr id="65" name="テキスト ボックス 64">
          <a:extLst>
            <a:ext uri="{FF2B5EF4-FFF2-40B4-BE49-F238E27FC236}">
              <a16:creationId xmlns:a16="http://schemas.microsoft.com/office/drawing/2014/main" id="{00000000-0008-0000-0500-000041000000}"/>
            </a:ext>
          </a:extLst>
        </xdr:cNvPr>
        <xdr:cNvSpPr txBox="1"/>
      </xdr:nvSpPr>
      <xdr:spPr>
        <a:xfrm>
          <a:off x="4826000" y="39598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H29</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21</xdr:col>
      <xdr:colOff>127000</xdr:colOff>
      <xdr:row>22</xdr:row>
      <xdr:rowOff>140352</xdr:rowOff>
    </xdr:from>
    <xdr:ext cx="762000" cy="259045"/>
    <xdr:sp macro="" textlink="">
      <xdr:nvSpPr>
        <xdr:cNvPr id="66" name="テキスト ボックス 65">
          <a:extLst>
            <a:ext uri="{FF2B5EF4-FFF2-40B4-BE49-F238E27FC236}">
              <a16:creationId xmlns:a16="http://schemas.microsoft.com/office/drawing/2014/main" id="{00000000-0008-0000-0500-000042000000}"/>
            </a:ext>
          </a:extLst>
        </xdr:cNvPr>
        <xdr:cNvSpPr txBox="1"/>
      </xdr:nvSpPr>
      <xdr:spPr>
        <a:xfrm>
          <a:off x="4127500" y="39598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H28</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18</xdr:col>
      <xdr:colOff>0</xdr:colOff>
      <xdr:row>22</xdr:row>
      <xdr:rowOff>140352</xdr:rowOff>
    </xdr:from>
    <xdr:ext cx="762000" cy="259045"/>
    <xdr:sp macro="" textlink="">
      <xdr:nvSpPr>
        <xdr:cNvPr id="67" name="テキスト ボックス 66">
          <a:extLst>
            <a:ext uri="{FF2B5EF4-FFF2-40B4-BE49-F238E27FC236}">
              <a16:creationId xmlns:a16="http://schemas.microsoft.com/office/drawing/2014/main" id="{00000000-0008-0000-0500-000043000000}"/>
            </a:ext>
          </a:extLst>
        </xdr:cNvPr>
        <xdr:cNvSpPr txBox="1"/>
      </xdr:nvSpPr>
      <xdr:spPr>
        <a:xfrm>
          <a:off x="3429000" y="39598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H27</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14</xdr:col>
      <xdr:colOff>63500</xdr:colOff>
      <xdr:row>22</xdr:row>
      <xdr:rowOff>140352</xdr:rowOff>
    </xdr:from>
    <xdr:ext cx="762000" cy="259045"/>
    <xdr:sp macro="" textlink="">
      <xdr:nvSpPr>
        <xdr:cNvPr id="68" name="テキスト ボックス 67">
          <a:extLst>
            <a:ext uri="{FF2B5EF4-FFF2-40B4-BE49-F238E27FC236}">
              <a16:creationId xmlns:a16="http://schemas.microsoft.com/office/drawing/2014/main" id="{00000000-0008-0000-0500-000044000000}"/>
            </a:ext>
          </a:extLst>
        </xdr:cNvPr>
        <xdr:cNvSpPr txBox="1"/>
      </xdr:nvSpPr>
      <xdr:spPr>
        <a:xfrm>
          <a:off x="2730500" y="39598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H26</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29</xdr:col>
      <xdr:colOff>76200</xdr:colOff>
      <xdr:row>14</xdr:row>
      <xdr:rowOff>132036</xdr:rowOff>
    </xdr:from>
    <xdr:to>
      <xdr:col>29</xdr:col>
      <xdr:colOff>177800</xdr:colOff>
      <xdr:row>15</xdr:row>
      <xdr:rowOff>62186</xdr:rowOff>
    </xdr:to>
    <xdr:sp macro="" textlink="">
      <xdr:nvSpPr>
        <xdr:cNvPr id="69" name="楕円 68">
          <a:extLst>
            <a:ext uri="{FF2B5EF4-FFF2-40B4-BE49-F238E27FC236}">
              <a16:creationId xmlns:a16="http://schemas.microsoft.com/office/drawing/2014/main" id="{00000000-0008-0000-0500-000045000000}"/>
            </a:ext>
          </a:extLst>
        </xdr:cNvPr>
        <xdr:cNvSpPr/>
      </xdr:nvSpPr>
      <xdr:spPr bwMode="auto">
        <a:xfrm>
          <a:off x="5600700" y="2579961"/>
          <a:ext cx="101600" cy="101600"/>
        </a:xfrm>
        <a:prstGeom prst="ellipse">
          <a:avLst/>
        </a:prstGeom>
        <a:solidFill>
          <a:srgbClr val="FF0000"/>
        </a:solidFill>
        <a:ln w="9525" cap="flat" cmpd="sng" algn="ctr">
          <a:solidFill>
            <a:srgbClr val="FF000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oneCellAnchor>
    <xdr:from>
      <xdr:col>30</xdr:col>
      <xdr:colOff>25400</xdr:colOff>
      <xdr:row>13</xdr:row>
      <xdr:rowOff>148563</xdr:rowOff>
    </xdr:from>
    <xdr:ext cx="762000" cy="259045"/>
    <xdr:sp macro="" textlink="">
      <xdr:nvSpPr>
        <xdr:cNvPr id="70" name="人口1人当たり決算額の推移該当値テキスト130">
          <a:extLst>
            <a:ext uri="{FF2B5EF4-FFF2-40B4-BE49-F238E27FC236}">
              <a16:creationId xmlns:a16="http://schemas.microsoft.com/office/drawing/2014/main" id="{00000000-0008-0000-0500-000046000000}"/>
            </a:ext>
          </a:extLst>
        </xdr:cNvPr>
        <xdr:cNvSpPr txBox="1"/>
      </xdr:nvSpPr>
      <xdr:spPr>
        <a:xfrm>
          <a:off x="5740400" y="2425038"/>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88,569</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26</xdr:col>
      <xdr:colOff>0</xdr:colOff>
      <xdr:row>15</xdr:row>
      <xdr:rowOff>15583</xdr:rowOff>
    </xdr:from>
    <xdr:to>
      <xdr:col>26</xdr:col>
      <xdr:colOff>101600</xdr:colOff>
      <xdr:row>15</xdr:row>
      <xdr:rowOff>117183</xdr:rowOff>
    </xdr:to>
    <xdr:sp macro="" textlink="">
      <xdr:nvSpPr>
        <xdr:cNvPr id="71" name="楕円 70">
          <a:extLst>
            <a:ext uri="{FF2B5EF4-FFF2-40B4-BE49-F238E27FC236}">
              <a16:creationId xmlns:a16="http://schemas.microsoft.com/office/drawing/2014/main" id="{00000000-0008-0000-0500-000047000000}"/>
            </a:ext>
          </a:extLst>
        </xdr:cNvPr>
        <xdr:cNvSpPr/>
      </xdr:nvSpPr>
      <xdr:spPr bwMode="auto">
        <a:xfrm>
          <a:off x="4953000" y="2634958"/>
          <a:ext cx="101600" cy="101600"/>
        </a:xfrm>
        <a:prstGeom prst="ellipse">
          <a:avLst/>
        </a:prstGeom>
        <a:solidFill>
          <a:srgbClr val="FF0000"/>
        </a:solidFill>
        <a:ln w="9525" cap="flat" cmpd="sng" algn="ctr">
          <a:solidFill>
            <a:srgbClr val="FF000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oneCellAnchor>
    <xdr:from>
      <xdr:col>24</xdr:col>
      <xdr:colOff>50800</xdr:colOff>
      <xdr:row>13</xdr:row>
      <xdr:rowOff>127360</xdr:rowOff>
    </xdr:from>
    <xdr:ext cx="736600" cy="259045"/>
    <xdr:sp macro="" textlink="">
      <xdr:nvSpPr>
        <xdr:cNvPr id="72" name="テキスト ボックス 71">
          <a:extLst>
            <a:ext uri="{FF2B5EF4-FFF2-40B4-BE49-F238E27FC236}">
              <a16:creationId xmlns:a16="http://schemas.microsoft.com/office/drawing/2014/main" id="{00000000-0008-0000-0500-000048000000}"/>
            </a:ext>
          </a:extLst>
        </xdr:cNvPr>
        <xdr:cNvSpPr txBox="1"/>
      </xdr:nvSpPr>
      <xdr:spPr>
        <a:xfrm>
          <a:off x="4622800" y="2403835"/>
          <a:ext cx="7366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85,682</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22</xdr:col>
      <xdr:colOff>63500</xdr:colOff>
      <xdr:row>15</xdr:row>
      <xdr:rowOff>11259</xdr:rowOff>
    </xdr:from>
    <xdr:to>
      <xdr:col>22</xdr:col>
      <xdr:colOff>165100</xdr:colOff>
      <xdr:row>15</xdr:row>
      <xdr:rowOff>112859</xdr:rowOff>
    </xdr:to>
    <xdr:sp macro="" textlink="">
      <xdr:nvSpPr>
        <xdr:cNvPr id="73" name="楕円 72">
          <a:extLst>
            <a:ext uri="{FF2B5EF4-FFF2-40B4-BE49-F238E27FC236}">
              <a16:creationId xmlns:a16="http://schemas.microsoft.com/office/drawing/2014/main" id="{00000000-0008-0000-0500-000049000000}"/>
            </a:ext>
          </a:extLst>
        </xdr:cNvPr>
        <xdr:cNvSpPr/>
      </xdr:nvSpPr>
      <xdr:spPr bwMode="auto">
        <a:xfrm>
          <a:off x="4254500" y="2630634"/>
          <a:ext cx="101600" cy="101600"/>
        </a:xfrm>
        <a:prstGeom prst="ellipse">
          <a:avLst/>
        </a:prstGeom>
        <a:solidFill>
          <a:srgbClr val="FF0000"/>
        </a:solidFill>
        <a:ln w="9525" cap="flat" cmpd="sng" algn="ctr">
          <a:solidFill>
            <a:srgbClr val="FF000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oneCellAnchor>
    <xdr:from>
      <xdr:col>20</xdr:col>
      <xdr:colOff>114300</xdr:colOff>
      <xdr:row>13</xdr:row>
      <xdr:rowOff>123036</xdr:rowOff>
    </xdr:from>
    <xdr:ext cx="762000" cy="259045"/>
    <xdr:sp macro="" textlink="">
      <xdr:nvSpPr>
        <xdr:cNvPr id="74" name="テキスト ボックス 73">
          <a:extLst>
            <a:ext uri="{FF2B5EF4-FFF2-40B4-BE49-F238E27FC236}">
              <a16:creationId xmlns:a16="http://schemas.microsoft.com/office/drawing/2014/main" id="{00000000-0008-0000-0500-00004A000000}"/>
            </a:ext>
          </a:extLst>
        </xdr:cNvPr>
        <xdr:cNvSpPr txBox="1"/>
      </xdr:nvSpPr>
      <xdr:spPr>
        <a:xfrm>
          <a:off x="3924300" y="2399511"/>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85,909</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18</xdr:col>
      <xdr:colOff>127000</xdr:colOff>
      <xdr:row>15</xdr:row>
      <xdr:rowOff>24803</xdr:rowOff>
    </xdr:from>
    <xdr:to>
      <xdr:col>19</xdr:col>
      <xdr:colOff>38100</xdr:colOff>
      <xdr:row>15</xdr:row>
      <xdr:rowOff>126403</xdr:rowOff>
    </xdr:to>
    <xdr:sp macro="" textlink="">
      <xdr:nvSpPr>
        <xdr:cNvPr id="75" name="楕円 74">
          <a:extLst>
            <a:ext uri="{FF2B5EF4-FFF2-40B4-BE49-F238E27FC236}">
              <a16:creationId xmlns:a16="http://schemas.microsoft.com/office/drawing/2014/main" id="{00000000-0008-0000-0500-00004B000000}"/>
            </a:ext>
          </a:extLst>
        </xdr:cNvPr>
        <xdr:cNvSpPr/>
      </xdr:nvSpPr>
      <xdr:spPr bwMode="auto">
        <a:xfrm>
          <a:off x="3556000" y="2644178"/>
          <a:ext cx="101600" cy="101600"/>
        </a:xfrm>
        <a:prstGeom prst="ellipse">
          <a:avLst/>
        </a:prstGeom>
        <a:solidFill>
          <a:srgbClr val="FF0000"/>
        </a:solidFill>
        <a:ln w="9525" cap="flat" cmpd="sng" algn="ctr">
          <a:solidFill>
            <a:srgbClr val="FF000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oneCellAnchor>
    <xdr:from>
      <xdr:col>16</xdr:col>
      <xdr:colOff>177800</xdr:colOff>
      <xdr:row>13</xdr:row>
      <xdr:rowOff>136580</xdr:rowOff>
    </xdr:from>
    <xdr:ext cx="762000" cy="259045"/>
    <xdr:sp macro="" textlink="">
      <xdr:nvSpPr>
        <xdr:cNvPr id="76" name="テキスト ボックス 75">
          <a:extLst>
            <a:ext uri="{FF2B5EF4-FFF2-40B4-BE49-F238E27FC236}">
              <a16:creationId xmlns:a16="http://schemas.microsoft.com/office/drawing/2014/main" id="{00000000-0008-0000-0500-00004C000000}"/>
            </a:ext>
          </a:extLst>
        </xdr:cNvPr>
        <xdr:cNvSpPr txBox="1"/>
      </xdr:nvSpPr>
      <xdr:spPr>
        <a:xfrm>
          <a:off x="3225800" y="2413055"/>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85,198</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15</xdr:col>
      <xdr:colOff>0</xdr:colOff>
      <xdr:row>15</xdr:row>
      <xdr:rowOff>79820</xdr:rowOff>
    </xdr:from>
    <xdr:to>
      <xdr:col>15</xdr:col>
      <xdr:colOff>101600</xdr:colOff>
      <xdr:row>16</xdr:row>
      <xdr:rowOff>9970</xdr:rowOff>
    </xdr:to>
    <xdr:sp macro="" textlink="">
      <xdr:nvSpPr>
        <xdr:cNvPr id="77" name="楕円 76">
          <a:extLst>
            <a:ext uri="{FF2B5EF4-FFF2-40B4-BE49-F238E27FC236}">
              <a16:creationId xmlns:a16="http://schemas.microsoft.com/office/drawing/2014/main" id="{00000000-0008-0000-0500-00004D000000}"/>
            </a:ext>
          </a:extLst>
        </xdr:cNvPr>
        <xdr:cNvSpPr/>
      </xdr:nvSpPr>
      <xdr:spPr bwMode="auto">
        <a:xfrm>
          <a:off x="2857500" y="2699195"/>
          <a:ext cx="101600" cy="101600"/>
        </a:xfrm>
        <a:prstGeom prst="ellipse">
          <a:avLst/>
        </a:prstGeom>
        <a:solidFill>
          <a:srgbClr val="FF0000"/>
        </a:solidFill>
        <a:ln w="9525" cap="flat" cmpd="sng" algn="ctr">
          <a:solidFill>
            <a:srgbClr val="FF000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oneCellAnchor>
    <xdr:from>
      <xdr:col>13</xdr:col>
      <xdr:colOff>50800</xdr:colOff>
      <xdr:row>14</xdr:row>
      <xdr:rowOff>20147</xdr:rowOff>
    </xdr:from>
    <xdr:ext cx="762000" cy="259045"/>
    <xdr:sp macro="" textlink="">
      <xdr:nvSpPr>
        <xdr:cNvPr id="78" name="テキスト ボックス 77">
          <a:extLst>
            <a:ext uri="{FF2B5EF4-FFF2-40B4-BE49-F238E27FC236}">
              <a16:creationId xmlns:a16="http://schemas.microsoft.com/office/drawing/2014/main" id="{00000000-0008-0000-0500-00004E000000}"/>
            </a:ext>
          </a:extLst>
        </xdr:cNvPr>
        <xdr:cNvSpPr txBox="1"/>
      </xdr:nvSpPr>
      <xdr:spPr>
        <a:xfrm>
          <a:off x="2527300" y="2468072"/>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82,310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11</xdr:col>
      <xdr:colOff>63500</xdr:colOff>
      <xdr:row>29</xdr:row>
      <xdr:rowOff>12700</xdr:rowOff>
    </xdr:from>
    <xdr:to>
      <xdr:col>33</xdr:col>
      <xdr:colOff>114300</xdr:colOff>
      <xdr:row>30</xdr:row>
      <xdr:rowOff>95250</xdr:rowOff>
    </xdr:to>
    <xdr:sp macro="" textlink="">
      <xdr:nvSpPr>
        <xdr:cNvPr id="79" name="正方形/長方形 78">
          <a:extLst>
            <a:ext uri="{FF2B5EF4-FFF2-40B4-BE49-F238E27FC236}">
              <a16:creationId xmlns:a16="http://schemas.microsoft.com/office/drawing/2014/main" id="{00000000-0008-0000-0500-00004F000000}"/>
            </a:ext>
          </a:extLst>
        </xdr:cNvPr>
        <xdr:cNvSpPr/>
      </xdr:nvSpPr>
      <xdr:spPr bwMode="auto">
        <a:xfrm>
          <a:off x="2159000" y="5080000"/>
          <a:ext cx="4241800" cy="254000"/>
        </a:xfrm>
        <a:prstGeom prst="rect">
          <a:avLst/>
        </a:prstGeom>
        <a:solidFill>
          <a:srgbClr val="FFFFFF"/>
        </a:solidFill>
        <a:ln w="9525" cap="flat" cmpd="sng" algn="ctr">
          <a:solidFill>
            <a:srgbClr val="000000"/>
          </a:solidFill>
          <a:prstDash val="solid"/>
          <a:round/>
          <a:headEnd type="none" w="med" len="med"/>
          <a:tailEnd type="none" w="med" len="med"/>
        </a:ln>
        <a:effectLst/>
      </xdr:spPr>
      <xdr:txBody>
        <a:bodyPr vertOverflow="clip" horzOverflow="clip" wrap="square" lIns="18288" tIns="0" rIns="0" bIns="0" rtlCol="0" anchor="ctr" upright="1"/>
        <a:lstStyle/>
        <a:p>
          <a:pPr algn="ctr"/>
          <a:r>
            <a:rPr kumimoji="1" lang="ja-JP" altLang="en-US" sz="1100">
              <a:latin typeface="ＭＳ Ｐゴシック" panose="020B0600070205080204" pitchFamily="50" charset="-128"/>
              <a:ea typeface="ＭＳ Ｐゴシック" panose="020B0600070205080204" pitchFamily="50" charset="-128"/>
            </a:rPr>
            <a:t>人口</a:t>
          </a:r>
          <a:r>
            <a:rPr kumimoji="1" lang="en-US" altLang="ja-JP" sz="1100">
              <a:latin typeface="ＭＳ Ｐゴシック" panose="020B0600070205080204" pitchFamily="50" charset="-128"/>
              <a:ea typeface="ＭＳ Ｐゴシック" panose="020B0600070205080204" pitchFamily="50" charset="-128"/>
            </a:rPr>
            <a:t>1</a:t>
          </a:r>
          <a:r>
            <a:rPr kumimoji="1" lang="ja-JP" altLang="en-US" sz="1100">
              <a:latin typeface="ＭＳ Ｐゴシック" panose="020B0600070205080204" pitchFamily="50" charset="-128"/>
              <a:ea typeface="ＭＳ Ｐゴシック" panose="020B0600070205080204" pitchFamily="50" charset="-128"/>
            </a:rPr>
            <a:t>人当たり決算額の推移</a:t>
          </a:r>
        </a:p>
      </xdr:txBody>
    </xdr:sp>
    <xdr:clientData/>
  </xdr:twoCellAnchor>
  <xdr:twoCellAnchor>
    <xdr:from>
      <xdr:col>0</xdr:col>
      <xdr:colOff>127000</xdr:colOff>
      <xdr:row>29</xdr:row>
      <xdr:rowOff>12700</xdr:rowOff>
    </xdr:from>
    <xdr:to>
      <xdr:col>7</xdr:col>
      <xdr:colOff>127000</xdr:colOff>
      <xdr:row>33</xdr:row>
      <xdr:rowOff>298450</xdr:rowOff>
    </xdr:to>
    <xdr:sp macro="" textlink="">
      <xdr:nvSpPr>
        <xdr:cNvPr id="80" name="角丸四角形 79">
          <a:extLst>
            <a:ext uri="{FF2B5EF4-FFF2-40B4-BE49-F238E27FC236}">
              <a16:creationId xmlns:a16="http://schemas.microsoft.com/office/drawing/2014/main" id="{00000000-0008-0000-0500-000050000000}"/>
            </a:ext>
          </a:extLst>
        </xdr:cNvPr>
        <xdr:cNvSpPr/>
      </xdr:nvSpPr>
      <xdr:spPr bwMode="auto">
        <a:xfrm>
          <a:off x="127000" y="5080000"/>
          <a:ext cx="1333500" cy="1143000"/>
        </a:xfrm>
        <a:prstGeom prst="roundRect">
          <a:avLst>
            <a:gd name="adj" fmla="val 0"/>
          </a:avLst>
        </a:prstGeom>
        <a:solidFill>
          <a:srgbClr val="FFFFFF"/>
        </a:solidFill>
        <a:ln w="9525" cap="flat" cmpd="sng" algn="ctr">
          <a:solidFill>
            <a:srgbClr val="000000"/>
          </a:solidFill>
          <a:prstDash val="solid"/>
          <a:round/>
          <a:headEnd type="none" w="med" len="med"/>
          <a:tailEnd type="none" w="med" len="med"/>
        </a:ln>
        <a:effectLst>
          <a:outerShdw dist="37357" dir="2700000" rotWithShape="0">
            <a:scrgbClr r="0" g="0" b="0"/>
          </a:outerShdw>
        </a:effectLst>
      </xdr:spPr>
      <xdr:txBody>
        <a:bodyPr vertOverflow="clip" horzOverflow="clip" wrap="square" lIns="18288" tIns="0" rIns="0" bIns="0" rtlCol="0" anchor="t" upright="1"/>
        <a:lstStyle/>
        <a:p>
          <a:pPr algn="l"/>
          <a:endParaRPr kumimoji="1" lang="ja-JP" altLang="en-US" sz="1100"/>
        </a:p>
      </xdr:txBody>
    </xdr:sp>
    <xdr:clientData/>
  </xdr:twoCellAnchor>
  <xdr:twoCellAnchor>
    <xdr:from>
      <xdr:col>2</xdr:col>
      <xdr:colOff>76200</xdr:colOff>
      <xdr:row>29</xdr:row>
      <xdr:rowOff>127000</xdr:rowOff>
    </xdr:from>
    <xdr:to>
      <xdr:col>9</xdr:col>
      <xdr:colOff>12700</xdr:colOff>
      <xdr:row>31</xdr:row>
      <xdr:rowOff>38100</xdr:rowOff>
    </xdr:to>
    <xdr:sp macro="" textlink="">
      <xdr:nvSpPr>
        <xdr:cNvPr id="81" name="正方形/長方形 80">
          <a:extLst>
            <a:ext uri="{FF2B5EF4-FFF2-40B4-BE49-F238E27FC236}">
              <a16:creationId xmlns:a16="http://schemas.microsoft.com/office/drawing/2014/main" id="{00000000-0008-0000-0500-000051000000}"/>
            </a:ext>
          </a:extLst>
        </xdr:cNvPr>
        <xdr:cNvSpPr/>
      </xdr:nvSpPr>
      <xdr:spPr bwMode="auto">
        <a:xfrm>
          <a:off x="457200" y="5194300"/>
          <a:ext cx="1270000" cy="254000"/>
        </a:xfrm>
        <a:prstGeom prst="rect">
          <a:avLst/>
        </a:prstGeom>
        <a:noFill/>
        <a:ln w="9525" cap="flat" cmpd="sng" algn="ctr">
          <a:noFill/>
          <a:prstDash val="solid"/>
          <a:round/>
          <a:headEnd type="none" w="med" len="med"/>
          <a:tailEnd type="none" w="med" len="med"/>
        </a:ln>
        <a:effectLst/>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cap="flat" cmpd="sng" algn="ctr">
              <a:solidFill>
                <a:srgbClr val="000000"/>
              </a:solidFill>
              <a:prstDash val="solid"/>
              <a:round/>
              <a:headEnd type="none" w="med" len="med"/>
              <a:tailEnd type="none" w="med" len="med"/>
            </a14:hiddenLine>
          </a:ext>
        </a:extLst>
      </xdr:spPr>
      <xdr:txBody>
        <a:bodyPr vertOverflow="clip" horzOverflow="clip" wrap="square" lIns="18288" tIns="0" rIns="0" bIns="0" rtlCol="0" anchor="t" upright="1"/>
        <a:lstStyle/>
        <a:p>
          <a:pPr algn="l"/>
          <a:r>
            <a:rPr kumimoji="1" lang="ja-JP" altLang="en-US" sz="800">
              <a:solidFill>
                <a:srgbClr val="000000"/>
              </a:solidFill>
              <a:ea typeface="ＭＳ Ｐゴシック" panose="020B0600070205080204" pitchFamily="50" charset="-128"/>
            </a:rPr>
            <a:t>当　該　団　体　値</a:t>
          </a:r>
        </a:p>
      </xdr:txBody>
    </xdr:sp>
    <xdr:clientData/>
  </xdr:twoCellAnchor>
  <xdr:twoCellAnchor>
    <xdr:from>
      <xdr:col>2</xdr:col>
      <xdr:colOff>76200</xdr:colOff>
      <xdr:row>31</xdr:row>
      <xdr:rowOff>50800</xdr:rowOff>
    </xdr:from>
    <xdr:to>
      <xdr:col>9</xdr:col>
      <xdr:colOff>12700</xdr:colOff>
      <xdr:row>31</xdr:row>
      <xdr:rowOff>304800</xdr:rowOff>
    </xdr:to>
    <xdr:sp macro="" textlink="">
      <xdr:nvSpPr>
        <xdr:cNvPr id="82" name="正方形/長方形 81">
          <a:extLst>
            <a:ext uri="{FF2B5EF4-FFF2-40B4-BE49-F238E27FC236}">
              <a16:creationId xmlns:a16="http://schemas.microsoft.com/office/drawing/2014/main" id="{00000000-0008-0000-0500-000052000000}"/>
            </a:ext>
          </a:extLst>
        </xdr:cNvPr>
        <xdr:cNvSpPr/>
      </xdr:nvSpPr>
      <xdr:spPr bwMode="auto">
        <a:xfrm>
          <a:off x="457200" y="5461000"/>
          <a:ext cx="1270000" cy="254000"/>
        </a:xfrm>
        <a:prstGeom prst="rect">
          <a:avLst/>
        </a:prstGeom>
        <a:noFill/>
        <a:ln w="9525" cap="flat" cmpd="sng" algn="ctr">
          <a:noFill/>
          <a:prstDash val="solid"/>
          <a:round/>
          <a:headEnd type="none" w="med" len="med"/>
          <a:tailEnd type="none" w="med" len="med"/>
        </a:ln>
        <a:effectLst/>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cap="flat" cmpd="sng" algn="ctr">
              <a:solidFill>
                <a:srgbClr val="000000"/>
              </a:solidFill>
              <a:prstDash val="solid"/>
              <a:round/>
              <a:headEnd type="none" w="med" len="med"/>
              <a:tailEnd type="none" w="med" len="med"/>
            </a14:hiddenLine>
          </a:ext>
        </a:extLst>
      </xdr:spPr>
      <xdr:txBody>
        <a:bodyPr vertOverflow="clip" horzOverflow="clip" wrap="square" lIns="18288" tIns="0" rIns="0" bIns="0" rtlCol="0" anchor="t" upright="1"/>
        <a:lstStyle/>
        <a:p>
          <a:pPr algn="l"/>
          <a:r>
            <a:rPr kumimoji="1" lang="ja-JP" altLang="en-US" sz="800">
              <a:solidFill>
                <a:srgbClr val="000000"/>
              </a:solidFill>
              <a:ea typeface="ＭＳ Ｐゴシック" panose="020B0600070205080204" pitchFamily="50" charset="-128"/>
            </a:rPr>
            <a:t>類似団体内平均値</a:t>
          </a:r>
        </a:p>
      </xdr:txBody>
    </xdr:sp>
    <xdr:clientData/>
  </xdr:twoCellAnchor>
  <xdr:twoCellAnchor>
    <xdr:from>
      <xdr:col>2</xdr:col>
      <xdr:colOff>76200</xdr:colOff>
      <xdr:row>32</xdr:row>
      <xdr:rowOff>12700</xdr:rowOff>
    </xdr:from>
    <xdr:to>
      <xdr:col>9</xdr:col>
      <xdr:colOff>12700</xdr:colOff>
      <xdr:row>34</xdr:row>
      <xdr:rowOff>133350</xdr:rowOff>
    </xdr:to>
    <xdr:sp macro="" textlink="">
      <xdr:nvSpPr>
        <xdr:cNvPr id="83" name="正方形/長方形 82">
          <a:extLst>
            <a:ext uri="{FF2B5EF4-FFF2-40B4-BE49-F238E27FC236}">
              <a16:creationId xmlns:a16="http://schemas.microsoft.com/office/drawing/2014/main" id="{00000000-0008-0000-0500-000053000000}"/>
            </a:ext>
          </a:extLst>
        </xdr:cNvPr>
        <xdr:cNvSpPr/>
      </xdr:nvSpPr>
      <xdr:spPr bwMode="auto">
        <a:xfrm>
          <a:off x="457200" y="5765800"/>
          <a:ext cx="1270000" cy="635000"/>
        </a:xfrm>
        <a:prstGeom prst="rect">
          <a:avLst/>
        </a:prstGeom>
        <a:noFill/>
        <a:ln w="9525" cap="flat" cmpd="sng" algn="ctr">
          <a:noFill/>
          <a:prstDash val="solid"/>
          <a:round/>
          <a:headEnd type="none" w="med" len="med"/>
          <a:tailEnd type="none" w="med" len="med"/>
        </a:ln>
        <a:effectLst/>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cap="flat" cmpd="sng" algn="ctr">
              <a:solidFill>
                <a:srgbClr val="000000"/>
              </a:solidFill>
              <a:prstDash val="solid"/>
              <a:round/>
              <a:headEnd type="none" w="med" len="med"/>
              <a:tailEnd type="none" w="med" len="med"/>
            </a14:hiddenLine>
          </a:ext>
        </a:extLst>
      </xdr:spPr>
      <xdr:txBody>
        <a:bodyPr vertOverflow="clip" horzOverflow="clip" wrap="square" lIns="18288" tIns="0" rIns="0" bIns="0" rtlCol="0" anchor="t" upright="1"/>
        <a:lstStyle/>
        <a:p>
          <a:pPr algn="l"/>
          <a:r>
            <a:rPr kumimoji="1" lang="ja-JP" altLang="en-US" sz="800">
              <a:solidFill>
                <a:srgbClr val="000000"/>
              </a:solidFill>
              <a:ea typeface="ＭＳ Ｐゴシック" panose="020B0600070205080204" pitchFamily="50" charset="-128"/>
            </a:rPr>
            <a:t>類似団体内の
 最大値及び最小値</a:t>
          </a:r>
        </a:p>
      </xdr:txBody>
    </xdr:sp>
    <xdr:clientData/>
  </xdr:twoCellAnchor>
  <xdr:twoCellAnchor>
    <xdr:from>
      <xdr:col>1</xdr:col>
      <xdr:colOff>6350</xdr:colOff>
      <xdr:row>30</xdr:row>
      <xdr:rowOff>19050</xdr:rowOff>
    </xdr:from>
    <xdr:to>
      <xdr:col>1</xdr:col>
      <xdr:colOff>177800</xdr:colOff>
      <xdr:row>30</xdr:row>
      <xdr:rowOff>19050</xdr:rowOff>
    </xdr:to>
    <xdr:cxnSp macro="">
      <xdr:nvCxnSpPr>
        <xdr:cNvPr id="84" name="直線コネクタ 83">
          <a:extLst>
            <a:ext uri="{FF2B5EF4-FFF2-40B4-BE49-F238E27FC236}">
              <a16:creationId xmlns:a16="http://schemas.microsoft.com/office/drawing/2014/main" id="{00000000-0008-0000-0500-000054000000}"/>
            </a:ext>
          </a:extLst>
        </xdr:cNvPr>
        <xdr:cNvCxnSpPr/>
      </xdr:nvCxnSpPr>
      <xdr:spPr bwMode="auto">
        <a:xfrm flipH="1">
          <a:off x="196850" y="5257800"/>
          <a:ext cx="171450" cy="0"/>
        </a:xfrm>
        <a:prstGeom prst="line">
          <a:avLst/>
        </a:prstGeom>
        <a:solidFill>
          <a:srgbClr val="FFFFFF"/>
        </a:solidFill>
        <a:ln w="6350" cap="flat" cmpd="sng" algn="ctr">
          <a:solidFill>
            <a:srgbClr val="FF0000"/>
          </a:solidFill>
          <a:prstDash val="solid"/>
          <a:round/>
          <a:headEnd type="none" w="med" len="med"/>
          <a:tailEnd type="none" w="med" len="med"/>
        </a:ln>
        <a:effectLst/>
      </xdr:spPr>
    </xdr:cxnSp>
    <xdr:clientData/>
  </xdr:twoCellAnchor>
  <xdr:twoCellAnchor>
    <xdr:from>
      <xdr:col>1</xdr:col>
      <xdr:colOff>92075</xdr:colOff>
      <xdr:row>31</xdr:row>
      <xdr:rowOff>304800</xdr:rowOff>
    </xdr:from>
    <xdr:to>
      <xdr:col>1</xdr:col>
      <xdr:colOff>92075</xdr:colOff>
      <xdr:row>32</xdr:row>
      <xdr:rowOff>101600</xdr:rowOff>
    </xdr:to>
    <xdr:cxnSp macro="">
      <xdr:nvCxnSpPr>
        <xdr:cNvPr id="85" name="直線コネクタ 84">
          <a:extLst>
            <a:ext uri="{FF2B5EF4-FFF2-40B4-BE49-F238E27FC236}">
              <a16:creationId xmlns:a16="http://schemas.microsoft.com/office/drawing/2014/main" id="{00000000-0008-0000-0500-000055000000}"/>
            </a:ext>
          </a:extLst>
        </xdr:cNvPr>
        <xdr:cNvCxnSpPr/>
      </xdr:nvCxnSpPr>
      <xdr:spPr bwMode="auto">
        <a:xfrm>
          <a:off x="282575" y="5715000"/>
          <a:ext cx="0" cy="139700"/>
        </a:xfrm>
        <a:prstGeom prst="line">
          <a:avLst/>
        </a:prstGeom>
        <a:solidFill>
          <a:srgbClr val="FFFFFF"/>
        </a:solidFill>
        <a:ln w="31750" cap="flat" cmpd="sng" algn="ctr">
          <a:solidFill>
            <a:srgbClr val="808080"/>
          </a:solidFill>
          <a:prstDash val="solid"/>
          <a:round/>
          <a:headEnd type="none" w="med" len="med"/>
          <a:tailEnd type="none" w="med" len="med"/>
        </a:ln>
        <a:effectLst/>
      </xdr:spPr>
    </xdr:cxnSp>
    <xdr:clientData/>
  </xdr:twoCellAnchor>
  <xdr:twoCellAnchor>
    <xdr:from>
      <xdr:col>1</xdr:col>
      <xdr:colOff>6350</xdr:colOff>
      <xdr:row>31</xdr:row>
      <xdr:rowOff>304800</xdr:rowOff>
    </xdr:from>
    <xdr:to>
      <xdr:col>1</xdr:col>
      <xdr:colOff>177800</xdr:colOff>
      <xdr:row>31</xdr:row>
      <xdr:rowOff>304800</xdr:rowOff>
    </xdr:to>
    <xdr:cxnSp macro="">
      <xdr:nvCxnSpPr>
        <xdr:cNvPr id="86" name="直線コネクタ 85">
          <a:extLst>
            <a:ext uri="{FF2B5EF4-FFF2-40B4-BE49-F238E27FC236}">
              <a16:creationId xmlns:a16="http://schemas.microsoft.com/office/drawing/2014/main" id="{00000000-0008-0000-0500-000056000000}"/>
            </a:ext>
          </a:extLst>
        </xdr:cNvPr>
        <xdr:cNvCxnSpPr/>
      </xdr:nvCxnSpPr>
      <xdr:spPr bwMode="auto">
        <a:xfrm flipH="1">
          <a:off x="196850" y="5715000"/>
          <a:ext cx="171450" cy="0"/>
        </a:xfrm>
        <a:prstGeom prst="line">
          <a:avLst/>
        </a:prstGeom>
        <a:solidFill>
          <a:srgbClr val="FFFFFF"/>
        </a:solidFill>
        <a:ln w="15875" cap="flat" cmpd="sng" algn="ctr">
          <a:solidFill>
            <a:srgbClr val="000000"/>
          </a:solidFill>
          <a:prstDash val="solid"/>
          <a:round/>
          <a:headEnd type="none" w="med" len="med"/>
          <a:tailEnd type="none" w="med" len="med"/>
        </a:ln>
        <a:effectLst/>
      </xdr:spPr>
    </xdr:cxnSp>
    <xdr:clientData/>
  </xdr:twoCellAnchor>
  <xdr:twoCellAnchor>
    <xdr:from>
      <xdr:col>1</xdr:col>
      <xdr:colOff>92075</xdr:colOff>
      <xdr:row>33</xdr:row>
      <xdr:rowOff>28575</xdr:rowOff>
    </xdr:from>
    <xdr:to>
      <xdr:col>1</xdr:col>
      <xdr:colOff>92075</xdr:colOff>
      <xdr:row>33</xdr:row>
      <xdr:rowOff>168275</xdr:rowOff>
    </xdr:to>
    <xdr:cxnSp macro="">
      <xdr:nvCxnSpPr>
        <xdr:cNvPr id="87" name="直線コネクタ 86">
          <a:extLst>
            <a:ext uri="{FF2B5EF4-FFF2-40B4-BE49-F238E27FC236}">
              <a16:creationId xmlns:a16="http://schemas.microsoft.com/office/drawing/2014/main" id="{00000000-0008-0000-0500-000057000000}"/>
            </a:ext>
          </a:extLst>
        </xdr:cNvPr>
        <xdr:cNvCxnSpPr/>
      </xdr:nvCxnSpPr>
      <xdr:spPr bwMode="auto">
        <a:xfrm flipV="1">
          <a:off x="282575" y="5953125"/>
          <a:ext cx="0" cy="139700"/>
        </a:xfrm>
        <a:prstGeom prst="line">
          <a:avLst/>
        </a:prstGeom>
        <a:solidFill>
          <a:srgbClr val="FFFFFF"/>
        </a:solidFill>
        <a:ln w="31750" cap="flat" cmpd="sng" algn="ctr">
          <a:solidFill>
            <a:srgbClr val="808080"/>
          </a:solidFill>
          <a:prstDash val="solid"/>
          <a:round/>
          <a:headEnd type="none" w="med" len="med"/>
          <a:tailEnd type="none" w="med" len="med"/>
        </a:ln>
        <a:effectLst/>
      </xdr:spPr>
    </xdr:cxnSp>
    <xdr:clientData/>
  </xdr:twoCellAnchor>
  <xdr:twoCellAnchor>
    <xdr:from>
      <xdr:col>1</xdr:col>
      <xdr:colOff>6350</xdr:colOff>
      <xdr:row>33</xdr:row>
      <xdr:rowOff>171450</xdr:rowOff>
    </xdr:from>
    <xdr:to>
      <xdr:col>1</xdr:col>
      <xdr:colOff>177800</xdr:colOff>
      <xdr:row>33</xdr:row>
      <xdr:rowOff>171450</xdr:rowOff>
    </xdr:to>
    <xdr:cxnSp macro="">
      <xdr:nvCxnSpPr>
        <xdr:cNvPr id="88" name="直線コネクタ 87">
          <a:extLst>
            <a:ext uri="{FF2B5EF4-FFF2-40B4-BE49-F238E27FC236}">
              <a16:creationId xmlns:a16="http://schemas.microsoft.com/office/drawing/2014/main" id="{00000000-0008-0000-0500-000058000000}"/>
            </a:ext>
          </a:extLst>
        </xdr:cNvPr>
        <xdr:cNvCxnSpPr/>
      </xdr:nvCxnSpPr>
      <xdr:spPr bwMode="auto">
        <a:xfrm flipH="1">
          <a:off x="196850" y="6096000"/>
          <a:ext cx="171450" cy="0"/>
        </a:xfrm>
        <a:prstGeom prst="line">
          <a:avLst/>
        </a:prstGeom>
        <a:solidFill>
          <a:srgbClr val="FFFFFF"/>
        </a:solidFill>
        <a:ln w="15875" cap="flat" cmpd="sng" algn="ctr">
          <a:solidFill>
            <a:srgbClr val="000000"/>
          </a:solidFill>
          <a:prstDash val="solid"/>
          <a:round/>
          <a:headEnd type="none" w="med" len="med"/>
          <a:tailEnd type="none" w="med" len="med"/>
        </a:ln>
        <a:effectLst/>
      </xdr:spPr>
    </xdr:cxnSp>
    <xdr:clientData/>
  </xdr:twoCellAnchor>
  <xdr:twoCellAnchor>
    <xdr:from>
      <xdr:col>1</xdr:col>
      <xdr:colOff>41275</xdr:colOff>
      <xdr:row>29</xdr:row>
      <xdr:rowOff>139700</xdr:rowOff>
    </xdr:from>
    <xdr:to>
      <xdr:col>1</xdr:col>
      <xdr:colOff>142875</xdr:colOff>
      <xdr:row>30</xdr:row>
      <xdr:rowOff>69850</xdr:rowOff>
    </xdr:to>
    <xdr:sp macro="" textlink="">
      <xdr:nvSpPr>
        <xdr:cNvPr id="89" name="楕円 88">
          <a:extLst>
            <a:ext uri="{FF2B5EF4-FFF2-40B4-BE49-F238E27FC236}">
              <a16:creationId xmlns:a16="http://schemas.microsoft.com/office/drawing/2014/main" id="{00000000-0008-0000-0500-000059000000}"/>
            </a:ext>
          </a:extLst>
        </xdr:cNvPr>
        <xdr:cNvSpPr/>
      </xdr:nvSpPr>
      <xdr:spPr bwMode="auto">
        <a:xfrm>
          <a:off x="231775" y="5207000"/>
          <a:ext cx="101600" cy="101600"/>
        </a:xfrm>
        <a:prstGeom prst="ellipse">
          <a:avLst/>
        </a:prstGeom>
        <a:solidFill>
          <a:srgbClr val="FF0000"/>
        </a:solidFill>
        <a:ln w="9525" cap="flat" cmpd="sng" algn="ctr">
          <a:solidFill>
            <a:srgbClr val="FF000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twoCellAnchor>
    <xdr:from>
      <xdr:col>1</xdr:col>
      <xdr:colOff>41275</xdr:colOff>
      <xdr:row>31</xdr:row>
      <xdr:rowOff>63500</xdr:rowOff>
    </xdr:from>
    <xdr:to>
      <xdr:col>1</xdr:col>
      <xdr:colOff>142875</xdr:colOff>
      <xdr:row>31</xdr:row>
      <xdr:rowOff>165100</xdr:rowOff>
    </xdr:to>
    <xdr:sp macro="" textlink="">
      <xdr:nvSpPr>
        <xdr:cNvPr id="90" name="フローチャート: 判断 89">
          <a:extLst>
            <a:ext uri="{FF2B5EF4-FFF2-40B4-BE49-F238E27FC236}">
              <a16:creationId xmlns:a16="http://schemas.microsoft.com/office/drawing/2014/main" id="{00000000-0008-0000-0500-00005A000000}"/>
            </a:ext>
          </a:extLst>
        </xdr:cNvPr>
        <xdr:cNvSpPr/>
      </xdr:nvSpPr>
      <xdr:spPr bwMode="auto">
        <a:xfrm>
          <a:off x="231775" y="5473700"/>
          <a:ext cx="101600" cy="101600"/>
        </a:xfrm>
        <a:prstGeom prst="flowChartDecision">
          <a:avLst/>
        </a:prstGeom>
        <a:solidFill>
          <a:srgbClr val="000080"/>
        </a:solidFill>
        <a:ln w="9525" cap="flat" cmpd="sng" algn="ctr">
          <a:solidFill>
            <a:srgbClr val="00008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twoCellAnchor>
    <xdr:from>
      <xdr:col>11</xdr:col>
      <xdr:colOff>63500</xdr:colOff>
      <xdr:row>31</xdr:row>
      <xdr:rowOff>241300</xdr:rowOff>
    </xdr:from>
    <xdr:to>
      <xdr:col>33</xdr:col>
      <xdr:colOff>114300</xdr:colOff>
      <xdr:row>39</xdr:row>
      <xdr:rowOff>298450</xdr:rowOff>
    </xdr:to>
    <xdr:sp macro="" textlink="">
      <xdr:nvSpPr>
        <xdr:cNvPr id="91" name="正方形/長方形 90">
          <a:extLst>
            <a:ext uri="{FF2B5EF4-FFF2-40B4-BE49-F238E27FC236}">
              <a16:creationId xmlns:a16="http://schemas.microsoft.com/office/drawing/2014/main" id="{00000000-0008-0000-0500-00005B000000}"/>
            </a:ext>
          </a:extLst>
        </xdr:cNvPr>
        <xdr:cNvSpPr/>
      </xdr:nvSpPr>
      <xdr:spPr bwMode="auto">
        <a:xfrm>
          <a:off x="2159000" y="5651500"/>
          <a:ext cx="4241800" cy="2286000"/>
        </a:xfrm>
        <a:prstGeom prst="rect">
          <a:avLst/>
        </a:prstGeom>
        <a:solidFill>
          <a:srgbClr val="E6FFD5"/>
        </a:solidFill>
        <a:ln w="9525" cap="flat" cmpd="sng" algn="ctr">
          <a:noFill/>
          <a:prstDash val="solid"/>
          <a:round/>
          <a:headEnd type="none" w="med" len="med"/>
          <a:tailEnd type="none" w="med" len="med"/>
        </a:ln>
        <a:effectLst/>
        <a:extLst>
          <a:ext uri="{91240B29-F687-4F45-9708-019B960494DF}">
            <a14:hiddenLine xmlns:a14="http://schemas.microsoft.com/office/drawing/2010/main" w="9525" cap="flat" cmpd="sng" algn="ctr">
              <a:solidFill>
                <a:srgbClr val="000000"/>
              </a:solidFill>
              <a:prstDash val="solid"/>
              <a:round/>
              <a:headEnd type="none" w="med" len="med"/>
              <a:tailEnd type="none" w="med" len="med"/>
            </a14:hiddenLine>
          </a:ext>
        </a:extLst>
      </xdr:spPr>
      <xdr:txBody>
        <a:bodyPr vertOverflow="clip" horzOverflow="clip" wrap="square" lIns="18288" tIns="0" rIns="0" bIns="0" rtlCol="0" anchor="t" upright="1"/>
        <a:lstStyle/>
        <a:p>
          <a:pPr algn="l"/>
          <a:endParaRPr kumimoji="1" lang="ja-JP" altLang="en-US" sz="1100"/>
        </a:p>
      </xdr:txBody>
    </xdr:sp>
    <xdr:clientData/>
  </xdr:twoCellAnchor>
  <xdr:oneCellAnchor>
    <xdr:from>
      <xdr:col>8</xdr:col>
      <xdr:colOff>152400</xdr:colOff>
      <xdr:row>30</xdr:row>
      <xdr:rowOff>31750</xdr:rowOff>
    </xdr:from>
    <xdr:ext cx="411266" cy="275717"/>
    <xdr:sp macro="" textlink="">
      <xdr:nvSpPr>
        <xdr:cNvPr id="92" name="テキスト ボックス 91">
          <a:extLst>
            <a:ext uri="{FF2B5EF4-FFF2-40B4-BE49-F238E27FC236}">
              <a16:creationId xmlns:a16="http://schemas.microsoft.com/office/drawing/2014/main" id="{00000000-0008-0000-0500-00005C000000}"/>
            </a:ext>
          </a:extLst>
        </xdr:cNvPr>
        <xdr:cNvSpPr txBox="1"/>
      </xdr:nvSpPr>
      <xdr:spPr>
        <a:xfrm>
          <a:off x="1676400" y="5270500"/>
          <a:ext cx="411266" cy="275717"/>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1100">
              <a:latin typeface="ＭＳ Ｐゴシック" panose="020B0600070205080204" pitchFamily="50" charset="-128"/>
              <a:ea typeface="ＭＳ Ｐゴシック" panose="020B0600070205080204" pitchFamily="50" charset="-128"/>
            </a:rPr>
            <a:t>(</a:t>
          </a:r>
          <a:r>
            <a:rPr kumimoji="1" lang="ja-JP" altLang="en-US" sz="1100">
              <a:latin typeface="ＭＳ Ｐゴシック" panose="020B0600070205080204" pitchFamily="50" charset="-128"/>
              <a:ea typeface="ＭＳ Ｐゴシック" panose="020B0600070205080204" pitchFamily="50" charset="-128"/>
            </a:rPr>
            <a:t>円</a:t>
          </a:r>
          <a:r>
            <a:rPr kumimoji="1" lang="en-US" altLang="ja-JP" sz="1100">
              <a:latin typeface="ＭＳ Ｐゴシック" panose="020B0600070205080204" pitchFamily="50" charset="-128"/>
              <a:ea typeface="ＭＳ Ｐゴシック" panose="020B0600070205080204" pitchFamily="50" charset="-128"/>
            </a:rPr>
            <a:t>)</a:t>
          </a:r>
          <a:endParaRPr kumimoji="1" lang="ja-JP" altLang="en-US" sz="1100">
            <a:latin typeface="ＭＳ Ｐゴシック" panose="020B0600070205080204" pitchFamily="50" charset="-128"/>
            <a:ea typeface="ＭＳ Ｐゴシック" panose="020B0600070205080204" pitchFamily="50" charset="-128"/>
          </a:endParaRPr>
        </a:p>
      </xdr:txBody>
    </xdr:sp>
    <xdr:clientData/>
  </xdr:oneCellAnchor>
  <xdr:twoCellAnchor>
    <xdr:from>
      <xdr:col>11</xdr:col>
      <xdr:colOff>63500</xdr:colOff>
      <xdr:row>39</xdr:row>
      <xdr:rowOff>298450</xdr:rowOff>
    </xdr:from>
    <xdr:to>
      <xdr:col>33</xdr:col>
      <xdr:colOff>114300</xdr:colOff>
      <xdr:row>39</xdr:row>
      <xdr:rowOff>298450</xdr:rowOff>
    </xdr:to>
    <xdr:cxnSp macro="">
      <xdr:nvCxnSpPr>
        <xdr:cNvPr id="93" name="直線コネクタ 92">
          <a:extLst>
            <a:ext uri="{FF2B5EF4-FFF2-40B4-BE49-F238E27FC236}">
              <a16:creationId xmlns:a16="http://schemas.microsoft.com/office/drawing/2014/main" id="{00000000-0008-0000-0500-00005D000000}"/>
            </a:ext>
          </a:extLst>
        </xdr:cNvPr>
        <xdr:cNvCxnSpPr/>
      </xdr:nvCxnSpPr>
      <xdr:spPr bwMode="auto">
        <a:xfrm>
          <a:off x="2159000" y="7937500"/>
          <a:ext cx="4241800" cy="0"/>
        </a:xfrm>
        <a:prstGeom prst="line">
          <a:avLst/>
        </a:prstGeom>
        <a:solidFill>
          <a:srgbClr val="FFFFFF"/>
        </a:solidFill>
        <a:ln w="9525" cap="flat" cmpd="sng" algn="ctr">
          <a:solidFill>
            <a:srgbClr val="C0C0C0"/>
          </a:solidFill>
          <a:prstDash val="solid"/>
          <a:round/>
          <a:headEnd type="none" w="med" len="med"/>
          <a:tailEnd type="none" w="med" len="med"/>
        </a:ln>
        <a:effectLst/>
      </xdr:spPr>
    </xdr:cxnSp>
    <xdr:clientData/>
  </xdr:twoCellAnchor>
  <xdr:twoCellAnchor>
    <xdr:from>
      <xdr:col>11</xdr:col>
      <xdr:colOff>63500</xdr:colOff>
      <xdr:row>38</xdr:row>
      <xdr:rowOff>143328</xdr:rowOff>
    </xdr:from>
    <xdr:to>
      <xdr:col>33</xdr:col>
      <xdr:colOff>114300</xdr:colOff>
      <xdr:row>38</xdr:row>
      <xdr:rowOff>143328</xdr:rowOff>
    </xdr:to>
    <xdr:cxnSp macro="">
      <xdr:nvCxnSpPr>
        <xdr:cNvPr id="94" name="直線コネクタ 93">
          <a:extLst>
            <a:ext uri="{FF2B5EF4-FFF2-40B4-BE49-F238E27FC236}">
              <a16:creationId xmlns:a16="http://schemas.microsoft.com/office/drawing/2014/main" id="{00000000-0008-0000-0500-00005E000000}"/>
            </a:ext>
          </a:extLst>
        </xdr:cNvPr>
        <xdr:cNvCxnSpPr/>
      </xdr:nvCxnSpPr>
      <xdr:spPr bwMode="auto">
        <a:xfrm>
          <a:off x="2159000" y="7610928"/>
          <a:ext cx="4241800" cy="0"/>
        </a:xfrm>
        <a:prstGeom prst="line">
          <a:avLst/>
        </a:prstGeom>
        <a:solidFill>
          <a:srgbClr val="FFFFFF"/>
        </a:solidFill>
        <a:ln w="9525" cap="flat" cmpd="sng" algn="ctr">
          <a:solidFill>
            <a:srgbClr val="C0C0C0"/>
          </a:solidFill>
          <a:prstDash val="solid"/>
          <a:round/>
          <a:headEnd type="none" w="med" len="med"/>
          <a:tailEnd type="none" w="med" len="med"/>
        </a:ln>
        <a:effectLst/>
      </xdr:spPr>
    </xdr:cxnSp>
    <xdr:clientData/>
  </xdr:twoCellAnchor>
  <xdr:twoCellAnchor>
    <xdr:from>
      <xdr:col>11</xdr:col>
      <xdr:colOff>63500</xdr:colOff>
      <xdr:row>37</xdr:row>
      <xdr:rowOff>159657</xdr:rowOff>
    </xdr:from>
    <xdr:to>
      <xdr:col>33</xdr:col>
      <xdr:colOff>114300</xdr:colOff>
      <xdr:row>37</xdr:row>
      <xdr:rowOff>159657</xdr:rowOff>
    </xdr:to>
    <xdr:cxnSp macro="">
      <xdr:nvCxnSpPr>
        <xdr:cNvPr id="95" name="直線コネクタ 94">
          <a:extLst>
            <a:ext uri="{FF2B5EF4-FFF2-40B4-BE49-F238E27FC236}">
              <a16:creationId xmlns:a16="http://schemas.microsoft.com/office/drawing/2014/main" id="{00000000-0008-0000-0500-00005F000000}"/>
            </a:ext>
          </a:extLst>
        </xdr:cNvPr>
        <xdr:cNvCxnSpPr/>
      </xdr:nvCxnSpPr>
      <xdr:spPr bwMode="auto">
        <a:xfrm>
          <a:off x="2159000" y="7284357"/>
          <a:ext cx="4241800" cy="0"/>
        </a:xfrm>
        <a:prstGeom prst="line">
          <a:avLst/>
        </a:prstGeom>
        <a:solidFill>
          <a:srgbClr val="FFFFFF"/>
        </a:solidFill>
        <a:ln w="9525" cap="flat" cmpd="sng" algn="ctr">
          <a:solidFill>
            <a:srgbClr val="C0C0C0"/>
          </a:solidFill>
          <a:prstDash val="solid"/>
          <a:round/>
          <a:headEnd type="none" w="med" len="med"/>
          <a:tailEnd type="none" w="med" len="med"/>
        </a:ln>
        <a:effectLst/>
      </xdr:spPr>
    </xdr:cxnSp>
    <xdr:clientData/>
  </xdr:twoCellAnchor>
  <xdr:oneCellAnchor>
    <xdr:from>
      <xdr:col>7</xdr:col>
      <xdr:colOff>50800</xdr:colOff>
      <xdr:row>37</xdr:row>
      <xdr:rowOff>17434</xdr:rowOff>
    </xdr:from>
    <xdr:ext cx="762000" cy="259045"/>
    <xdr:sp macro="" textlink="">
      <xdr:nvSpPr>
        <xdr:cNvPr id="96" name="テキスト ボックス 95">
          <a:extLst>
            <a:ext uri="{FF2B5EF4-FFF2-40B4-BE49-F238E27FC236}">
              <a16:creationId xmlns:a16="http://schemas.microsoft.com/office/drawing/2014/main" id="{00000000-0008-0000-0500-000060000000}"/>
            </a:ext>
          </a:extLst>
        </xdr:cNvPr>
        <xdr:cNvSpPr txBox="1"/>
      </xdr:nvSpPr>
      <xdr:spPr>
        <a:xfrm>
          <a:off x="1384300" y="7142134"/>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11</xdr:col>
      <xdr:colOff>63500</xdr:colOff>
      <xdr:row>36</xdr:row>
      <xdr:rowOff>4535</xdr:rowOff>
    </xdr:from>
    <xdr:to>
      <xdr:col>33</xdr:col>
      <xdr:colOff>114300</xdr:colOff>
      <xdr:row>36</xdr:row>
      <xdr:rowOff>4535</xdr:rowOff>
    </xdr:to>
    <xdr:cxnSp macro="">
      <xdr:nvCxnSpPr>
        <xdr:cNvPr id="97" name="直線コネクタ 96">
          <a:extLst>
            <a:ext uri="{FF2B5EF4-FFF2-40B4-BE49-F238E27FC236}">
              <a16:creationId xmlns:a16="http://schemas.microsoft.com/office/drawing/2014/main" id="{00000000-0008-0000-0500-000061000000}"/>
            </a:ext>
          </a:extLst>
        </xdr:cNvPr>
        <xdr:cNvCxnSpPr/>
      </xdr:nvCxnSpPr>
      <xdr:spPr bwMode="auto">
        <a:xfrm>
          <a:off x="2159000" y="6957785"/>
          <a:ext cx="4241800" cy="0"/>
        </a:xfrm>
        <a:prstGeom prst="line">
          <a:avLst/>
        </a:prstGeom>
        <a:solidFill>
          <a:srgbClr val="FFFFFF"/>
        </a:solidFill>
        <a:ln w="9525" cap="flat" cmpd="sng" algn="ctr">
          <a:solidFill>
            <a:srgbClr val="C0C0C0"/>
          </a:solidFill>
          <a:prstDash val="solid"/>
          <a:round/>
          <a:headEnd type="none" w="med" len="med"/>
          <a:tailEnd type="none" w="med" len="med"/>
        </a:ln>
        <a:effectLst/>
      </xdr:spPr>
    </xdr:cxnSp>
    <xdr:clientData/>
  </xdr:twoCellAnchor>
  <xdr:oneCellAnchor>
    <xdr:from>
      <xdr:col>7</xdr:col>
      <xdr:colOff>50800</xdr:colOff>
      <xdr:row>35</xdr:row>
      <xdr:rowOff>205212</xdr:rowOff>
    </xdr:from>
    <xdr:ext cx="762000" cy="259045"/>
    <xdr:sp macro="" textlink="">
      <xdr:nvSpPr>
        <xdr:cNvPr id="98" name="テキスト ボックス 97">
          <a:extLst>
            <a:ext uri="{FF2B5EF4-FFF2-40B4-BE49-F238E27FC236}">
              <a16:creationId xmlns:a16="http://schemas.microsoft.com/office/drawing/2014/main" id="{00000000-0008-0000-0500-000062000000}"/>
            </a:ext>
          </a:extLst>
        </xdr:cNvPr>
        <xdr:cNvSpPr txBox="1"/>
      </xdr:nvSpPr>
      <xdr:spPr>
        <a:xfrm>
          <a:off x="1384300" y="6815562"/>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11</xdr:col>
      <xdr:colOff>63500</xdr:colOff>
      <xdr:row>35</xdr:row>
      <xdr:rowOff>20865</xdr:rowOff>
    </xdr:from>
    <xdr:to>
      <xdr:col>33</xdr:col>
      <xdr:colOff>114300</xdr:colOff>
      <xdr:row>35</xdr:row>
      <xdr:rowOff>20865</xdr:rowOff>
    </xdr:to>
    <xdr:cxnSp macro="">
      <xdr:nvCxnSpPr>
        <xdr:cNvPr id="99" name="直線コネクタ 98">
          <a:extLst>
            <a:ext uri="{FF2B5EF4-FFF2-40B4-BE49-F238E27FC236}">
              <a16:creationId xmlns:a16="http://schemas.microsoft.com/office/drawing/2014/main" id="{00000000-0008-0000-0500-000063000000}"/>
            </a:ext>
          </a:extLst>
        </xdr:cNvPr>
        <xdr:cNvCxnSpPr/>
      </xdr:nvCxnSpPr>
      <xdr:spPr bwMode="auto">
        <a:xfrm>
          <a:off x="2159000" y="6631215"/>
          <a:ext cx="4241800" cy="0"/>
        </a:xfrm>
        <a:prstGeom prst="line">
          <a:avLst/>
        </a:prstGeom>
        <a:solidFill>
          <a:srgbClr val="FFFFFF"/>
        </a:solidFill>
        <a:ln w="9525" cap="flat" cmpd="sng" algn="ctr">
          <a:solidFill>
            <a:srgbClr val="C0C0C0"/>
          </a:solidFill>
          <a:prstDash val="solid"/>
          <a:round/>
          <a:headEnd type="none" w="med" len="med"/>
          <a:tailEnd type="none" w="med" len="med"/>
        </a:ln>
        <a:effectLst/>
      </xdr:spPr>
    </xdr:cxnSp>
    <xdr:clientData/>
  </xdr:twoCellAnchor>
  <xdr:oneCellAnchor>
    <xdr:from>
      <xdr:col>7</xdr:col>
      <xdr:colOff>50800</xdr:colOff>
      <xdr:row>34</xdr:row>
      <xdr:rowOff>221542</xdr:rowOff>
    </xdr:from>
    <xdr:ext cx="762000" cy="259045"/>
    <xdr:sp macro="" textlink="">
      <xdr:nvSpPr>
        <xdr:cNvPr id="100" name="テキスト ボックス 99">
          <a:extLst>
            <a:ext uri="{FF2B5EF4-FFF2-40B4-BE49-F238E27FC236}">
              <a16:creationId xmlns:a16="http://schemas.microsoft.com/office/drawing/2014/main" id="{00000000-0008-0000-0500-000064000000}"/>
            </a:ext>
          </a:extLst>
        </xdr:cNvPr>
        <xdr:cNvSpPr txBox="1"/>
      </xdr:nvSpPr>
      <xdr:spPr>
        <a:xfrm>
          <a:off x="1384300" y="6488992"/>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11</xdr:col>
      <xdr:colOff>63500</xdr:colOff>
      <xdr:row>34</xdr:row>
      <xdr:rowOff>37193</xdr:rowOff>
    </xdr:from>
    <xdr:to>
      <xdr:col>33</xdr:col>
      <xdr:colOff>114300</xdr:colOff>
      <xdr:row>34</xdr:row>
      <xdr:rowOff>37193</xdr:rowOff>
    </xdr:to>
    <xdr:cxnSp macro="">
      <xdr:nvCxnSpPr>
        <xdr:cNvPr id="101" name="直線コネクタ 100">
          <a:extLst>
            <a:ext uri="{FF2B5EF4-FFF2-40B4-BE49-F238E27FC236}">
              <a16:creationId xmlns:a16="http://schemas.microsoft.com/office/drawing/2014/main" id="{00000000-0008-0000-0500-000065000000}"/>
            </a:ext>
          </a:extLst>
        </xdr:cNvPr>
        <xdr:cNvCxnSpPr/>
      </xdr:nvCxnSpPr>
      <xdr:spPr bwMode="auto">
        <a:xfrm>
          <a:off x="2159000" y="6304643"/>
          <a:ext cx="4241800" cy="0"/>
        </a:xfrm>
        <a:prstGeom prst="line">
          <a:avLst/>
        </a:prstGeom>
        <a:solidFill>
          <a:srgbClr val="FFFFFF"/>
        </a:solidFill>
        <a:ln w="9525" cap="flat" cmpd="sng" algn="ctr">
          <a:solidFill>
            <a:srgbClr val="C0C0C0"/>
          </a:solidFill>
          <a:prstDash val="solid"/>
          <a:round/>
          <a:headEnd type="none" w="med" len="med"/>
          <a:tailEnd type="none" w="med" len="med"/>
        </a:ln>
        <a:effectLst/>
      </xdr:spPr>
    </xdr:cxnSp>
    <xdr:clientData/>
  </xdr:twoCellAnchor>
  <xdr:oneCellAnchor>
    <xdr:from>
      <xdr:col>7</xdr:col>
      <xdr:colOff>50800</xdr:colOff>
      <xdr:row>33</xdr:row>
      <xdr:rowOff>237870</xdr:rowOff>
    </xdr:from>
    <xdr:ext cx="762000" cy="259045"/>
    <xdr:sp macro="" textlink="">
      <xdr:nvSpPr>
        <xdr:cNvPr id="102" name="テキスト ボックス 101">
          <a:extLst>
            <a:ext uri="{FF2B5EF4-FFF2-40B4-BE49-F238E27FC236}">
              <a16:creationId xmlns:a16="http://schemas.microsoft.com/office/drawing/2014/main" id="{00000000-0008-0000-0500-000066000000}"/>
            </a:ext>
          </a:extLst>
        </xdr:cNvPr>
        <xdr:cNvSpPr txBox="1"/>
      </xdr:nvSpPr>
      <xdr:spPr>
        <a:xfrm>
          <a:off x="1384300" y="6162420"/>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30,000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11</xdr:col>
      <xdr:colOff>63500</xdr:colOff>
      <xdr:row>33</xdr:row>
      <xdr:rowOff>53522</xdr:rowOff>
    </xdr:from>
    <xdr:to>
      <xdr:col>33</xdr:col>
      <xdr:colOff>114300</xdr:colOff>
      <xdr:row>33</xdr:row>
      <xdr:rowOff>53522</xdr:rowOff>
    </xdr:to>
    <xdr:cxnSp macro="">
      <xdr:nvCxnSpPr>
        <xdr:cNvPr id="103" name="直線コネクタ 102">
          <a:extLst>
            <a:ext uri="{FF2B5EF4-FFF2-40B4-BE49-F238E27FC236}">
              <a16:creationId xmlns:a16="http://schemas.microsoft.com/office/drawing/2014/main" id="{00000000-0008-0000-0500-000067000000}"/>
            </a:ext>
          </a:extLst>
        </xdr:cNvPr>
        <xdr:cNvCxnSpPr/>
      </xdr:nvCxnSpPr>
      <xdr:spPr bwMode="auto">
        <a:xfrm>
          <a:off x="2159000" y="5978072"/>
          <a:ext cx="4241800" cy="0"/>
        </a:xfrm>
        <a:prstGeom prst="line">
          <a:avLst/>
        </a:prstGeom>
        <a:solidFill>
          <a:srgbClr val="FFFFFF"/>
        </a:solidFill>
        <a:ln w="9525" cap="flat" cmpd="sng" algn="ctr">
          <a:solidFill>
            <a:srgbClr val="C0C0C0"/>
          </a:solidFill>
          <a:prstDash val="solid"/>
          <a:round/>
          <a:headEnd type="none" w="med" len="med"/>
          <a:tailEnd type="none" w="med" len="med"/>
        </a:ln>
        <a:effectLst/>
      </xdr:spPr>
    </xdr:cxnSp>
    <xdr:clientData/>
  </xdr:twoCellAnchor>
  <xdr:oneCellAnchor>
    <xdr:from>
      <xdr:col>7</xdr:col>
      <xdr:colOff>50800</xdr:colOff>
      <xdr:row>32</xdr:row>
      <xdr:rowOff>82749</xdr:rowOff>
    </xdr:from>
    <xdr:ext cx="762000" cy="259045"/>
    <xdr:sp macro="" textlink="">
      <xdr:nvSpPr>
        <xdr:cNvPr id="104" name="テキスト ボックス 103">
          <a:extLst>
            <a:ext uri="{FF2B5EF4-FFF2-40B4-BE49-F238E27FC236}">
              <a16:creationId xmlns:a16="http://schemas.microsoft.com/office/drawing/2014/main" id="{00000000-0008-0000-0500-000068000000}"/>
            </a:ext>
          </a:extLst>
        </xdr:cNvPr>
        <xdr:cNvSpPr txBox="1"/>
      </xdr:nvSpPr>
      <xdr:spPr>
        <a:xfrm>
          <a:off x="1384300" y="5835849"/>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40,000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11</xdr:col>
      <xdr:colOff>63500</xdr:colOff>
      <xdr:row>31</xdr:row>
      <xdr:rowOff>241300</xdr:rowOff>
    </xdr:from>
    <xdr:to>
      <xdr:col>33</xdr:col>
      <xdr:colOff>114300</xdr:colOff>
      <xdr:row>31</xdr:row>
      <xdr:rowOff>241300</xdr:rowOff>
    </xdr:to>
    <xdr:cxnSp macro="">
      <xdr:nvCxnSpPr>
        <xdr:cNvPr id="105" name="直線コネクタ 104">
          <a:extLst>
            <a:ext uri="{FF2B5EF4-FFF2-40B4-BE49-F238E27FC236}">
              <a16:creationId xmlns:a16="http://schemas.microsoft.com/office/drawing/2014/main" id="{00000000-0008-0000-0500-000069000000}"/>
            </a:ext>
          </a:extLst>
        </xdr:cNvPr>
        <xdr:cNvCxnSpPr/>
      </xdr:nvCxnSpPr>
      <xdr:spPr bwMode="auto">
        <a:xfrm>
          <a:off x="2159000" y="5651500"/>
          <a:ext cx="4241800" cy="0"/>
        </a:xfrm>
        <a:prstGeom prst="line">
          <a:avLst/>
        </a:prstGeom>
        <a:solidFill>
          <a:srgbClr val="FFFFFF"/>
        </a:solidFill>
        <a:ln w="9525" cap="flat" cmpd="sng" algn="ctr">
          <a:solidFill>
            <a:srgbClr val="C0C0C0"/>
          </a:solidFill>
          <a:prstDash val="solid"/>
          <a:round/>
          <a:headEnd type="none" w="med" len="med"/>
          <a:tailEnd type="none" w="med" len="med"/>
        </a:ln>
        <a:effectLst/>
      </xdr:spPr>
    </xdr:cxnSp>
    <xdr:clientData/>
  </xdr:twoCellAnchor>
  <xdr:oneCellAnchor>
    <xdr:from>
      <xdr:col>7</xdr:col>
      <xdr:colOff>50800</xdr:colOff>
      <xdr:row>31</xdr:row>
      <xdr:rowOff>99077</xdr:rowOff>
    </xdr:from>
    <xdr:ext cx="762000" cy="259045"/>
    <xdr:sp macro="" textlink="">
      <xdr:nvSpPr>
        <xdr:cNvPr id="106" name="テキスト ボックス 105">
          <a:extLst>
            <a:ext uri="{FF2B5EF4-FFF2-40B4-BE49-F238E27FC236}">
              <a16:creationId xmlns:a16="http://schemas.microsoft.com/office/drawing/2014/main" id="{00000000-0008-0000-0500-00006A000000}"/>
            </a:ext>
          </a:extLst>
        </xdr:cNvPr>
        <xdr:cNvSpPr txBox="1"/>
      </xdr:nvSpPr>
      <xdr:spPr>
        <a:xfrm>
          <a:off x="1384300" y="55092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50,000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11</xdr:col>
      <xdr:colOff>63500</xdr:colOff>
      <xdr:row>31</xdr:row>
      <xdr:rowOff>241300</xdr:rowOff>
    </xdr:from>
    <xdr:to>
      <xdr:col>33</xdr:col>
      <xdr:colOff>114300</xdr:colOff>
      <xdr:row>39</xdr:row>
      <xdr:rowOff>298450</xdr:rowOff>
    </xdr:to>
    <xdr:sp macro="" textlink="">
      <xdr:nvSpPr>
        <xdr:cNvPr id="107" name="人口1人当たり決算額の推移グラフ枠445">
          <a:extLst>
            <a:ext uri="{FF2B5EF4-FFF2-40B4-BE49-F238E27FC236}">
              <a16:creationId xmlns:a16="http://schemas.microsoft.com/office/drawing/2014/main" id="{00000000-0008-0000-0500-00006B000000}"/>
            </a:ext>
          </a:extLst>
        </xdr:cNvPr>
        <xdr:cNvSpPr/>
      </xdr:nvSpPr>
      <xdr:spPr bwMode="auto">
        <a:xfrm>
          <a:off x="2159000" y="5651500"/>
          <a:ext cx="4241800" cy="2286000"/>
        </a:xfrm>
        <a:prstGeom prst="rect">
          <a:avLst/>
        </a:prstGeom>
        <a:noFill/>
        <a:ln w="19050" cap="flat" cmpd="sng" algn="ctr">
          <a:solidFill>
            <a:srgbClr val="000000"/>
          </a:solidFill>
          <a:prstDash val="solid"/>
          <a:round/>
          <a:headEnd type="none" w="med" len="med"/>
          <a:tailEnd type="none" w="med" len="med"/>
        </a:ln>
        <a:effectLst/>
        <a:extLst>
          <a:ext uri="{909E8E84-426E-40DD-AFC4-6F175D3DCCD1}">
            <a14:hiddenFill xmlns:a14="http://schemas.microsoft.com/office/drawing/2010/main">
              <a:solidFill>
                <a:srgbClr val="FFFFFF"/>
              </a:solidFill>
            </a14:hiddenFill>
          </a:ext>
        </a:extLst>
      </xdr:spPr>
      <xdr:txBody>
        <a:bodyPr vertOverflow="clip" horzOverflow="clip" wrap="square" lIns="18288" tIns="0" rIns="0" bIns="0" rtlCol="0" anchor="t" upright="1"/>
        <a:lstStyle/>
        <a:p>
          <a:pPr algn="l"/>
          <a:endParaRPr kumimoji="1" lang="ja-JP" altLang="en-US" sz="1100"/>
        </a:p>
      </xdr:txBody>
    </xdr:sp>
    <xdr:clientData/>
  </xdr:twoCellAnchor>
  <xdr:twoCellAnchor>
    <xdr:from>
      <xdr:col>29</xdr:col>
      <xdr:colOff>127000</xdr:colOff>
      <xdr:row>33</xdr:row>
      <xdr:rowOff>64233</xdr:rowOff>
    </xdr:from>
    <xdr:to>
      <xdr:col>29</xdr:col>
      <xdr:colOff>127000</xdr:colOff>
      <xdr:row>38</xdr:row>
      <xdr:rowOff>1074</xdr:rowOff>
    </xdr:to>
    <xdr:cxnSp macro="">
      <xdr:nvCxnSpPr>
        <xdr:cNvPr id="108" name="直線コネクタ 107">
          <a:extLst>
            <a:ext uri="{FF2B5EF4-FFF2-40B4-BE49-F238E27FC236}">
              <a16:creationId xmlns:a16="http://schemas.microsoft.com/office/drawing/2014/main" id="{00000000-0008-0000-0500-00006C000000}"/>
            </a:ext>
          </a:extLst>
        </xdr:cNvPr>
        <xdr:cNvCxnSpPr/>
      </xdr:nvCxnSpPr>
      <xdr:spPr bwMode="auto">
        <a:xfrm flipV="1">
          <a:off x="5651500" y="5988783"/>
          <a:ext cx="0" cy="1479891"/>
        </a:xfrm>
        <a:prstGeom prst="line">
          <a:avLst/>
        </a:prstGeom>
        <a:solidFill>
          <a:srgbClr val="FFFFFF"/>
        </a:solidFill>
        <a:ln w="31750" cap="flat" cmpd="sng" algn="ctr">
          <a:solidFill>
            <a:srgbClr val="808080"/>
          </a:solidFill>
          <a:prstDash val="solid"/>
          <a:round/>
          <a:headEnd type="none" w="med" len="med"/>
          <a:tailEnd type="none" w="med" len="med"/>
        </a:ln>
        <a:effectLst/>
      </xdr:spPr>
    </xdr:cxnSp>
    <xdr:clientData/>
  </xdr:twoCellAnchor>
  <xdr:oneCellAnchor>
    <xdr:from>
      <xdr:col>30</xdr:col>
      <xdr:colOff>25400</xdr:colOff>
      <xdr:row>37</xdr:row>
      <xdr:rowOff>316051</xdr:rowOff>
    </xdr:from>
    <xdr:ext cx="762000" cy="259045"/>
    <xdr:sp macro="" textlink="">
      <xdr:nvSpPr>
        <xdr:cNvPr id="109" name="人口1人当たり決算額の推移最小値テキスト445">
          <a:extLst>
            <a:ext uri="{FF2B5EF4-FFF2-40B4-BE49-F238E27FC236}">
              <a16:creationId xmlns:a16="http://schemas.microsoft.com/office/drawing/2014/main" id="{00000000-0008-0000-0500-00006D000000}"/>
            </a:ext>
          </a:extLst>
        </xdr:cNvPr>
        <xdr:cNvSpPr txBox="1"/>
      </xdr:nvSpPr>
      <xdr:spPr>
        <a:xfrm>
          <a:off x="5740400" y="7440751"/>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-5,644</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29</xdr:col>
      <xdr:colOff>38100</xdr:colOff>
      <xdr:row>38</xdr:row>
      <xdr:rowOff>1074</xdr:rowOff>
    </xdr:from>
    <xdr:to>
      <xdr:col>30</xdr:col>
      <xdr:colOff>25400</xdr:colOff>
      <xdr:row>38</xdr:row>
      <xdr:rowOff>1074</xdr:rowOff>
    </xdr:to>
    <xdr:cxnSp macro="">
      <xdr:nvCxnSpPr>
        <xdr:cNvPr id="110" name="直線コネクタ 109">
          <a:extLst>
            <a:ext uri="{FF2B5EF4-FFF2-40B4-BE49-F238E27FC236}">
              <a16:creationId xmlns:a16="http://schemas.microsoft.com/office/drawing/2014/main" id="{00000000-0008-0000-0500-00006E000000}"/>
            </a:ext>
          </a:extLst>
        </xdr:cNvPr>
        <xdr:cNvCxnSpPr/>
      </xdr:nvCxnSpPr>
      <xdr:spPr bwMode="auto">
        <a:xfrm>
          <a:off x="5562600" y="7468674"/>
          <a:ext cx="177800" cy="0"/>
        </a:xfrm>
        <a:prstGeom prst="line">
          <a:avLst/>
        </a:prstGeom>
        <a:solidFill>
          <a:srgbClr val="FFFFFF"/>
        </a:solidFill>
        <a:ln w="19050" cap="flat" cmpd="sng" algn="ctr">
          <a:solidFill>
            <a:srgbClr val="000000"/>
          </a:solidFill>
          <a:prstDash val="solid"/>
          <a:round/>
          <a:headEnd type="none" w="med" len="med"/>
          <a:tailEnd type="none" w="med" len="med"/>
        </a:ln>
        <a:effectLst/>
      </xdr:spPr>
    </xdr:cxnSp>
    <xdr:clientData/>
  </xdr:twoCellAnchor>
  <xdr:oneCellAnchor>
    <xdr:from>
      <xdr:col>30</xdr:col>
      <xdr:colOff>25400</xdr:colOff>
      <xdr:row>31</xdr:row>
      <xdr:rowOff>322060</xdr:rowOff>
    </xdr:from>
    <xdr:ext cx="762000" cy="259045"/>
    <xdr:sp macro="" textlink="">
      <xdr:nvSpPr>
        <xdr:cNvPr id="111" name="人口1人当たり決算額の推移最大値テキスト445">
          <a:extLst>
            <a:ext uri="{FF2B5EF4-FFF2-40B4-BE49-F238E27FC236}">
              <a16:creationId xmlns:a16="http://schemas.microsoft.com/office/drawing/2014/main" id="{00000000-0008-0000-0500-00006F000000}"/>
            </a:ext>
          </a:extLst>
        </xdr:cNvPr>
        <xdr:cNvSpPr txBox="1"/>
      </xdr:nvSpPr>
      <xdr:spPr>
        <a:xfrm>
          <a:off x="5740400" y="5732260"/>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39,672</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29</xdr:col>
      <xdr:colOff>38100</xdr:colOff>
      <xdr:row>33</xdr:row>
      <xdr:rowOff>64233</xdr:rowOff>
    </xdr:from>
    <xdr:to>
      <xdr:col>30</xdr:col>
      <xdr:colOff>25400</xdr:colOff>
      <xdr:row>33</xdr:row>
      <xdr:rowOff>64233</xdr:rowOff>
    </xdr:to>
    <xdr:cxnSp macro="">
      <xdr:nvCxnSpPr>
        <xdr:cNvPr id="112" name="直線コネクタ 111">
          <a:extLst>
            <a:ext uri="{FF2B5EF4-FFF2-40B4-BE49-F238E27FC236}">
              <a16:creationId xmlns:a16="http://schemas.microsoft.com/office/drawing/2014/main" id="{00000000-0008-0000-0500-000070000000}"/>
            </a:ext>
          </a:extLst>
        </xdr:cNvPr>
        <xdr:cNvCxnSpPr/>
      </xdr:nvCxnSpPr>
      <xdr:spPr bwMode="auto">
        <a:xfrm>
          <a:off x="5562600" y="5988783"/>
          <a:ext cx="177800" cy="0"/>
        </a:xfrm>
        <a:prstGeom prst="line">
          <a:avLst/>
        </a:prstGeom>
        <a:solidFill>
          <a:srgbClr val="FFFFFF"/>
        </a:solidFill>
        <a:ln w="19050" cap="flat" cmpd="sng" algn="ctr">
          <a:solidFill>
            <a:srgbClr val="000000"/>
          </a:solidFill>
          <a:prstDash val="solid"/>
          <a:round/>
          <a:headEnd type="none" w="med" len="med"/>
          <a:tailEnd type="none" w="med" len="med"/>
        </a:ln>
        <a:effectLst/>
      </xdr:spPr>
    </xdr:cxnSp>
    <xdr:clientData/>
  </xdr:twoCellAnchor>
  <xdr:twoCellAnchor>
    <xdr:from>
      <xdr:col>26</xdr:col>
      <xdr:colOff>50800</xdr:colOff>
      <xdr:row>36</xdr:row>
      <xdr:rowOff>115407</xdr:rowOff>
    </xdr:from>
    <xdr:to>
      <xdr:col>29</xdr:col>
      <xdr:colOff>127000</xdr:colOff>
      <xdr:row>37</xdr:row>
      <xdr:rowOff>119914</xdr:rowOff>
    </xdr:to>
    <xdr:cxnSp macro="">
      <xdr:nvCxnSpPr>
        <xdr:cNvPr id="113" name="直線コネクタ 112">
          <a:extLst>
            <a:ext uri="{FF2B5EF4-FFF2-40B4-BE49-F238E27FC236}">
              <a16:creationId xmlns:a16="http://schemas.microsoft.com/office/drawing/2014/main" id="{00000000-0008-0000-0500-000071000000}"/>
            </a:ext>
          </a:extLst>
        </xdr:cNvPr>
        <xdr:cNvCxnSpPr/>
      </xdr:nvCxnSpPr>
      <xdr:spPr bwMode="auto">
        <a:xfrm>
          <a:off x="5003800" y="7068657"/>
          <a:ext cx="647700" cy="175957"/>
        </a:xfrm>
        <a:prstGeom prst="line">
          <a:avLst/>
        </a:prstGeom>
        <a:solidFill>
          <a:srgbClr val="FFFFFF"/>
        </a:solidFill>
        <a:ln w="6350" cap="flat" cmpd="sng" algn="ctr">
          <a:solidFill>
            <a:srgbClr val="FF0000"/>
          </a:solidFill>
          <a:prstDash val="solid"/>
          <a:round/>
          <a:headEnd type="none" w="med" len="med"/>
          <a:tailEnd type="none" w="med" len="med"/>
        </a:ln>
        <a:effectLst/>
      </xdr:spPr>
    </xdr:cxnSp>
    <xdr:clientData/>
  </xdr:twoCellAnchor>
  <xdr:oneCellAnchor>
    <xdr:from>
      <xdr:col>30</xdr:col>
      <xdr:colOff>25400</xdr:colOff>
      <xdr:row>35</xdr:row>
      <xdr:rowOff>98213</xdr:rowOff>
    </xdr:from>
    <xdr:ext cx="762000" cy="259045"/>
    <xdr:sp macro="" textlink="">
      <xdr:nvSpPr>
        <xdr:cNvPr id="114" name="人口1人当たり決算額の推移平均値テキスト445">
          <a:extLst>
            <a:ext uri="{FF2B5EF4-FFF2-40B4-BE49-F238E27FC236}">
              <a16:creationId xmlns:a16="http://schemas.microsoft.com/office/drawing/2014/main" id="{00000000-0008-0000-0500-000072000000}"/>
            </a:ext>
          </a:extLst>
        </xdr:cNvPr>
        <xdr:cNvSpPr txBox="1"/>
      </xdr:nvSpPr>
      <xdr:spPr>
        <a:xfrm>
          <a:off x="5740400" y="6708563"/>
          <a:ext cx="762000"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11,332</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29</xdr:col>
      <xdr:colOff>76200</xdr:colOff>
      <xdr:row>35</xdr:row>
      <xdr:rowOff>253136</xdr:rowOff>
    </xdr:from>
    <xdr:to>
      <xdr:col>29</xdr:col>
      <xdr:colOff>177800</xdr:colOff>
      <xdr:row>36</xdr:row>
      <xdr:rowOff>11836</xdr:rowOff>
    </xdr:to>
    <xdr:sp macro="" textlink="">
      <xdr:nvSpPr>
        <xdr:cNvPr id="115" name="フローチャート: 判断 114">
          <a:extLst>
            <a:ext uri="{FF2B5EF4-FFF2-40B4-BE49-F238E27FC236}">
              <a16:creationId xmlns:a16="http://schemas.microsoft.com/office/drawing/2014/main" id="{00000000-0008-0000-0500-000073000000}"/>
            </a:ext>
          </a:extLst>
        </xdr:cNvPr>
        <xdr:cNvSpPr/>
      </xdr:nvSpPr>
      <xdr:spPr bwMode="auto">
        <a:xfrm>
          <a:off x="5600700" y="6863486"/>
          <a:ext cx="101600" cy="101600"/>
        </a:xfrm>
        <a:prstGeom prst="flowChartDecision">
          <a:avLst/>
        </a:prstGeom>
        <a:solidFill>
          <a:srgbClr val="000080"/>
        </a:solidFill>
        <a:ln w="9525" cap="flat" cmpd="sng" algn="ctr">
          <a:solidFill>
            <a:srgbClr val="00008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twoCellAnchor>
    <xdr:from>
      <xdr:col>22</xdr:col>
      <xdr:colOff>114300</xdr:colOff>
      <xdr:row>36</xdr:row>
      <xdr:rowOff>48460</xdr:rowOff>
    </xdr:from>
    <xdr:to>
      <xdr:col>26</xdr:col>
      <xdr:colOff>50800</xdr:colOff>
      <xdr:row>36</xdr:row>
      <xdr:rowOff>115407</xdr:rowOff>
    </xdr:to>
    <xdr:cxnSp macro="">
      <xdr:nvCxnSpPr>
        <xdr:cNvPr id="116" name="直線コネクタ 115">
          <a:extLst>
            <a:ext uri="{FF2B5EF4-FFF2-40B4-BE49-F238E27FC236}">
              <a16:creationId xmlns:a16="http://schemas.microsoft.com/office/drawing/2014/main" id="{00000000-0008-0000-0500-000074000000}"/>
            </a:ext>
          </a:extLst>
        </xdr:cNvPr>
        <xdr:cNvCxnSpPr/>
      </xdr:nvCxnSpPr>
      <xdr:spPr bwMode="auto">
        <a:xfrm>
          <a:off x="4305300" y="7001710"/>
          <a:ext cx="698500" cy="66947"/>
        </a:xfrm>
        <a:prstGeom prst="line">
          <a:avLst/>
        </a:prstGeom>
        <a:solidFill>
          <a:srgbClr val="FFFFFF"/>
        </a:solidFill>
        <a:ln w="6350" cap="flat" cmpd="sng" algn="ctr">
          <a:solidFill>
            <a:srgbClr val="FF0000"/>
          </a:solidFill>
          <a:prstDash val="solid"/>
          <a:round/>
          <a:headEnd type="none" w="med" len="med"/>
          <a:tailEnd type="none" w="med" len="med"/>
        </a:ln>
        <a:effectLst/>
      </xdr:spPr>
    </xdr:cxnSp>
    <xdr:clientData/>
  </xdr:twoCellAnchor>
  <xdr:twoCellAnchor>
    <xdr:from>
      <xdr:col>26</xdr:col>
      <xdr:colOff>0</xdr:colOff>
      <xdr:row>35</xdr:row>
      <xdr:rowOff>234391</xdr:rowOff>
    </xdr:from>
    <xdr:to>
      <xdr:col>26</xdr:col>
      <xdr:colOff>101600</xdr:colOff>
      <xdr:row>35</xdr:row>
      <xdr:rowOff>335991</xdr:rowOff>
    </xdr:to>
    <xdr:sp macro="" textlink="">
      <xdr:nvSpPr>
        <xdr:cNvPr id="117" name="フローチャート: 判断 116">
          <a:extLst>
            <a:ext uri="{FF2B5EF4-FFF2-40B4-BE49-F238E27FC236}">
              <a16:creationId xmlns:a16="http://schemas.microsoft.com/office/drawing/2014/main" id="{00000000-0008-0000-0500-000075000000}"/>
            </a:ext>
          </a:extLst>
        </xdr:cNvPr>
        <xdr:cNvSpPr/>
      </xdr:nvSpPr>
      <xdr:spPr bwMode="auto">
        <a:xfrm>
          <a:off x="4953000" y="6844741"/>
          <a:ext cx="101600" cy="101600"/>
        </a:xfrm>
        <a:prstGeom prst="flowChartDecision">
          <a:avLst/>
        </a:prstGeom>
        <a:solidFill>
          <a:srgbClr val="000080"/>
        </a:solidFill>
        <a:ln w="9525" cap="flat" cmpd="sng" algn="ctr">
          <a:solidFill>
            <a:srgbClr val="00008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oneCellAnchor>
    <xdr:from>
      <xdr:col>24</xdr:col>
      <xdr:colOff>50800</xdr:colOff>
      <xdr:row>35</xdr:row>
      <xdr:rowOff>3268</xdr:rowOff>
    </xdr:from>
    <xdr:ext cx="736600" cy="259045"/>
    <xdr:sp macro="" textlink="">
      <xdr:nvSpPr>
        <xdr:cNvPr id="118" name="テキスト ボックス 117">
          <a:extLst>
            <a:ext uri="{FF2B5EF4-FFF2-40B4-BE49-F238E27FC236}">
              <a16:creationId xmlns:a16="http://schemas.microsoft.com/office/drawing/2014/main" id="{00000000-0008-0000-0500-000076000000}"/>
            </a:ext>
          </a:extLst>
        </xdr:cNvPr>
        <xdr:cNvSpPr txBox="1"/>
      </xdr:nvSpPr>
      <xdr:spPr>
        <a:xfrm>
          <a:off x="4622800" y="6613618"/>
          <a:ext cx="7366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11,906</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18</xdr:col>
      <xdr:colOff>177800</xdr:colOff>
      <xdr:row>36</xdr:row>
      <xdr:rowOff>48460</xdr:rowOff>
    </xdr:from>
    <xdr:to>
      <xdr:col>22</xdr:col>
      <xdr:colOff>114300</xdr:colOff>
      <xdr:row>36</xdr:row>
      <xdr:rowOff>81019</xdr:rowOff>
    </xdr:to>
    <xdr:cxnSp macro="">
      <xdr:nvCxnSpPr>
        <xdr:cNvPr id="119" name="直線コネクタ 118">
          <a:extLst>
            <a:ext uri="{FF2B5EF4-FFF2-40B4-BE49-F238E27FC236}">
              <a16:creationId xmlns:a16="http://schemas.microsoft.com/office/drawing/2014/main" id="{00000000-0008-0000-0500-000077000000}"/>
            </a:ext>
          </a:extLst>
        </xdr:cNvPr>
        <xdr:cNvCxnSpPr/>
      </xdr:nvCxnSpPr>
      <xdr:spPr bwMode="auto">
        <a:xfrm flipV="1">
          <a:off x="3606800" y="7001710"/>
          <a:ext cx="698500" cy="32559"/>
        </a:xfrm>
        <a:prstGeom prst="line">
          <a:avLst/>
        </a:prstGeom>
        <a:solidFill>
          <a:srgbClr val="FFFFFF"/>
        </a:solidFill>
        <a:ln w="6350" cap="flat" cmpd="sng" algn="ctr">
          <a:solidFill>
            <a:srgbClr val="FF0000"/>
          </a:solidFill>
          <a:prstDash val="solid"/>
          <a:round/>
          <a:headEnd type="none" w="med" len="med"/>
          <a:tailEnd type="none" w="med" len="med"/>
        </a:ln>
        <a:effectLst/>
      </xdr:spPr>
    </xdr:cxnSp>
    <xdr:clientData/>
  </xdr:twoCellAnchor>
  <xdr:twoCellAnchor>
    <xdr:from>
      <xdr:col>22</xdr:col>
      <xdr:colOff>63500</xdr:colOff>
      <xdr:row>35</xdr:row>
      <xdr:rowOff>214209</xdr:rowOff>
    </xdr:from>
    <xdr:to>
      <xdr:col>22</xdr:col>
      <xdr:colOff>165100</xdr:colOff>
      <xdr:row>35</xdr:row>
      <xdr:rowOff>315809</xdr:rowOff>
    </xdr:to>
    <xdr:sp macro="" textlink="">
      <xdr:nvSpPr>
        <xdr:cNvPr id="120" name="フローチャート: 判断 119">
          <a:extLst>
            <a:ext uri="{FF2B5EF4-FFF2-40B4-BE49-F238E27FC236}">
              <a16:creationId xmlns:a16="http://schemas.microsoft.com/office/drawing/2014/main" id="{00000000-0008-0000-0500-000078000000}"/>
            </a:ext>
          </a:extLst>
        </xdr:cNvPr>
        <xdr:cNvSpPr/>
      </xdr:nvSpPr>
      <xdr:spPr bwMode="auto">
        <a:xfrm>
          <a:off x="4254500" y="6824559"/>
          <a:ext cx="101600" cy="101600"/>
        </a:xfrm>
        <a:prstGeom prst="flowChartDecision">
          <a:avLst/>
        </a:prstGeom>
        <a:solidFill>
          <a:srgbClr val="000080"/>
        </a:solidFill>
        <a:ln w="9525" cap="flat" cmpd="sng" algn="ctr">
          <a:solidFill>
            <a:srgbClr val="00008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oneCellAnchor>
    <xdr:from>
      <xdr:col>20</xdr:col>
      <xdr:colOff>114300</xdr:colOff>
      <xdr:row>34</xdr:row>
      <xdr:rowOff>325986</xdr:rowOff>
    </xdr:from>
    <xdr:ext cx="762000" cy="259045"/>
    <xdr:sp macro="" textlink="">
      <xdr:nvSpPr>
        <xdr:cNvPr id="121" name="テキスト ボックス 120">
          <a:extLst>
            <a:ext uri="{FF2B5EF4-FFF2-40B4-BE49-F238E27FC236}">
              <a16:creationId xmlns:a16="http://schemas.microsoft.com/office/drawing/2014/main" id="{00000000-0008-0000-0500-000079000000}"/>
            </a:ext>
          </a:extLst>
        </xdr:cNvPr>
        <xdr:cNvSpPr txBox="1"/>
      </xdr:nvSpPr>
      <xdr:spPr>
        <a:xfrm>
          <a:off x="3924300" y="6593436"/>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12,524</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15</xdr:col>
      <xdr:colOff>50800</xdr:colOff>
      <xdr:row>36</xdr:row>
      <xdr:rowOff>40720</xdr:rowOff>
    </xdr:from>
    <xdr:to>
      <xdr:col>18</xdr:col>
      <xdr:colOff>177800</xdr:colOff>
      <xdr:row>36</xdr:row>
      <xdr:rowOff>81019</xdr:rowOff>
    </xdr:to>
    <xdr:cxnSp macro="">
      <xdr:nvCxnSpPr>
        <xdr:cNvPr id="122" name="直線コネクタ 121">
          <a:extLst>
            <a:ext uri="{FF2B5EF4-FFF2-40B4-BE49-F238E27FC236}">
              <a16:creationId xmlns:a16="http://schemas.microsoft.com/office/drawing/2014/main" id="{00000000-0008-0000-0500-00007A000000}"/>
            </a:ext>
          </a:extLst>
        </xdr:cNvPr>
        <xdr:cNvCxnSpPr/>
      </xdr:nvCxnSpPr>
      <xdr:spPr bwMode="auto">
        <a:xfrm>
          <a:off x="2908300" y="6993970"/>
          <a:ext cx="698500" cy="40299"/>
        </a:xfrm>
        <a:prstGeom prst="line">
          <a:avLst/>
        </a:prstGeom>
        <a:solidFill>
          <a:srgbClr val="FFFFFF"/>
        </a:solidFill>
        <a:ln w="6350" cap="flat" cmpd="sng" algn="ctr">
          <a:solidFill>
            <a:srgbClr val="FF0000"/>
          </a:solidFill>
          <a:prstDash val="solid"/>
          <a:round/>
          <a:headEnd type="none" w="med" len="med"/>
          <a:tailEnd type="none" w="med" len="med"/>
        </a:ln>
        <a:effectLst/>
      </xdr:spPr>
    </xdr:cxnSp>
    <xdr:clientData/>
  </xdr:twoCellAnchor>
  <xdr:twoCellAnchor>
    <xdr:from>
      <xdr:col>18</xdr:col>
      <xdr:colOff>127000</xdr:colOff>
      <xdr:row>35</xdr:row>
      <xdr:rowOff>227174</xdr:rowOff>
    </xdr:from>
    <xdr:to>
      <xdr:col>19</xdr:col>
      <xdr:colOff>38100</xdr:colOff>
      <xdr:row>35</xdr:row>
      <xdr:rowOff>328774</xdr:rowOff>
    </xdr:to>
    <xdr:sp macro="" textlink="">
      <xdr:nvSpPr>
        <xdr:cNvPr id="123" name="フローチャート: 判断 122">
          <a:extLst>
            <a:ext uri="{FF2B5EF4-FFF2-40B4-BE49-F238E27FC236}">
              <a16:creationId xmlns:a16="http://schemas.microsoft.com/office/drawing/2014/main" id="{00000000-0008-0000-0500-00007B000000}"/>
            </a:ext>
          </a:extLst>
        </xdr:cNvPr>
        <xdr:cNvSpPr/>
      </xdr:nvSpPr>
      <xdr:spPr bwMode="auto">
        <a:xfrm>
          <a:off x="3556000" y="6837524"/>
          <a:ext cx="101600" cy="101600"/>
        </a:xfrm>
        <a:prstGeom prst="flowChartDecision">
          <a:avLst/>
        </a:prstGeom>
        <a:solidFill>
          <a:srgbClr val="000080"/>
        </a:solidFill>
        <a:ln w="9525" cap="flat" cmpd="sng" algn="ctr">
          <a:solidFill>
            <a:srgbClr val="00008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oneCellAnchor>
    <xdr:from>
      <xdr:col>16</xdr:col>
      <xdr:colOff>177800</xdr:colOff>
      <xdr:row>34</xdr:row>
      <xdr:rowOff>338951</xdr:rowOff>
    </xdr:from>
    <xdr:ext cx="762000" cy="259045"/>
    <xdr:sp macro="" textlink="">
      <xdr:nvSpPr>
        <xdr:cNvPr id="124" name="テキスト ボックス 123">
          <a:extLst>
            <a:ext uri="{FF2B5EF4-FFF2-40B4-BE49-F238E27FC236}">
              <a16:creationId xmlns:a16="http://schemas.microsoft.com/office/drawing/2014/main" id="{00000000-0008-0000-0500-00007C000000}"/>
            </a:ext>
          </a:extLst>
        </xdr:cNvPr>
        <xdr:cNvSpPr txBox="1"/>
      </xdr:nvSpPr>
      <xdr:spPr>
        <a:xfrm>
          <a:off x="3225800" y="6606401"/>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12,127</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15</xdr:col>
      <xdr:colOff>0</xdr:colOff>
      <xdr:row>35</xdr:row>
      <xdr:rowOff>103404</xdr:rowOff>
    </xdr:from>
    <xdr:to>
      <xdr:col>15</xdr:col>
      <xdr:colOff>101600</xdr:colOff>
      <xdr:row>35</xdr:row>
      <xdr:rowOff>205004</xdr:rowOff>
    </xdr:to>
    <xdr:sp macro="" textlink="">
      <xdr:nvSpPr>
        <xdr:cNvPr id="125" name="フローチャート: 判断 124">
          <a:extLst>
            <a:ext uri="{FF2B5EF4-FFF2-40B4-BE49-F238E27FC236}">
              <a16:creationId xmlns:a16="http://schemas.microsoft.com/office/drawing/2014/main" id="{00000000-0008-0000-0500-00007D000000}"/>
            </a:ext>
          </a:extLst>
        </xdr:cNvPr>
        <xdr:cNvSpPr/>
      </xdr:nvSpPr>
      <xdr:spPr bwMode="auto">
        <a:xfrm>
          <a:off x="2857500" y="6713754"/>
          <a:ext cx="101600" cy="101600"/>
        </a:xfrm>
        <a:prstGeom prst="flowChartDecision">
          <a:avLst/>
        </a:prstGeom>
        <a:solidFill>
          <a:srgbClr val="000080"/>
        </a:solidFill>
        <a:ln w="9525" cap="flat" cmpd="sng" algn="ctr">
          <a:solidFill>
            <a:srgbClr val="00008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oneCellAnchor>
    <xdr:from>
      <xdr:col>13</xdr:col>
      <xdr:colOff>50800</xdr:colOff>
      <xdr:row>34</xdr:row>
      <xdr:rowOff>215181</xdr:rowOff>
    </xdr:from>
    <xdr:ext cx="762000" cy="259045"/>
    <xdr:sp macro="" textlink="">
      <xdr:nvSpPr>
        <xdr:cNvPr id="126" name="テキスト ボックス 125">
          <a:extLst>
            <a:ext uri="{FF2B5EF4-FFF2-40B4-BE49-F238E27FC236}">
              <a16:creationId xmlns:a16="http://schemas.microsoft.com/office/drawing/2014/main" id="{00000000-0008-0000-0500-00007E000000}"/>
            </a:ext>
          </a:extLst>
        </xdr:cNvPr>
        <xdr:cNvSpPr txBox="1"/>
      </xdr:nvSpPr>
      <xdr:spPr>
        <a:xfrm>
          <a:off x="2527300" y="6482631"/>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15,917</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28</xdr:col>
      <xdr:colOff>139700</xdr:colOff>
      <xdr:row>39</xdr:row>
      <xdr:rowOff>321327</xdr:rowOff>
    </xdr:from>
    <xdr:ext cx="762000" cy="259045"/>
    <xdr:sp macro="" textlink="">
      <xdr:nvSpPr>
        <xdr:cNvPr id="127" name="テキスト ボックス 126">
          <a:extLst>
            <a:ext uri="{FF2B5EF4-FFF2-40B4-BE49-F238E27FC236}">
              <a16:creationId xmlns:a16="http://schemas.microsoft.com/office/drawing/2014/main" id="{00000000-0008-0000-0500-00007F000000}"/>
            </a:ext>
          </a:extLst>
        </xdr:cNvPr>
        <xdr:cNvSpPr txBox="1"/>
      </xdr:nvSpPr>
      <xdr:spPr>
        <a:xfrm>
          <a:off x="5473700" y="79603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H30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25</xdr:col>
      <xdr:colOff>63500</xdr:colOff>
      <xdr:row>39</xdr:row>
      <xdr:rowOff>321327</xdr:rowOff>
    </xdr:from>
    <xdr:ext cx="762000" cy="259045"/>
    <xdr:sp macro="" textlink="">
      <xdr:nvSpPr>
        <xdr:cNvPr id="128" name="テキスト ボックス 127">
          <a:extLst>
            <a:ext uri="{FF2B5EF4-FFF2-40B4-BE49-F238E27FC236}">
              <a16:creationId xmlns:a16="http://schemas.microsoft.com/office/drawing/2014/main" id="{00000000-0008-0000-0500-000080000000}"/>
            </a:ext>
          </a:extLst>
        </xdr:cNvPr>
        <xdr:cNvSpPr txBox="1"/>
      </xdr:nvSpPr>
      <xdr:spPr>
        <a:xfrm>
          <a:off x="4826000" y="79603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H29</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21</xdr:col>
      <xdr:colOff>127000</xdr:colOff>
      <xdr:row>39</xdr:row>
      <xdr:rowOff>321327</xdr:rowOff>
    </xdr:from>
    <xdr:ext cx="762000" cy="259045"/>
    <xdr:sp macro="" textlink="">
      <xdr:nvSpPr>
        <xdr:cNvPr id="129" name="テキスト ボックス 128">
          <a:extLst>
            <a:ext uri="{FF2B5EF4-FFF2-40B4-BE49-F238E27FC236}">
              <a16:creationId xmlns:a16="http://schemas.microsoft.com/office/drawing/2014/main" id="{00000000-0008-0000-0500-000081000000}"/>
            </a:ext>
          </a:extLst>
        </xdr:cNvPr>
        <xdr:cNvSpPr txBox="1"/>
      </xdr:nvSpPr>
      <xdr:spPr>
        <a:xfrm>
          <a:off x="4127500" y="79603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H28</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18</xdr:col>
      <xdr:colOff>0</xdr:colOff>
      <xdr:row>39</xdr:row>
      <xdr:rowOff>321327</xdr:rowOff>
    </xdr:from>
    <xdr:ext cx="762000" cy="259045"/>
    <xdr:sp macro="" textlink="">
      <xdr:nvSpPr>
        <xdr:cNvPr id="130" name="テキスト ボックス 129">
          <a:extLst>
            <a:ext uri="{FF2B5EF4-FFF2-40B4-BE49-F238E27FC236}">
              <a16:creationId xmlns:a16="http://schemas.microsoft.com/office/drawing/2014/main" id="{00000000-0008-0000-0500-000082000000}"/>
            </a:ext>
          </a:extLst>
        </xdr:cNvPr>
        <xdr:cNvSpPr txBox="1"/>
      </xdr:nvSpPr>
      <xdr:spPr>
        <a:xfrm>
          <a:off x="3429000" y="79603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H27</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14</xdr:col>
      <xdr:colOff>63500</xdr:colOff>
      <xdr:row>39</xdr:row>
      <xdr:rowOff>321327</xdr:rowOff>
    </xdr:from>
    <xdr:ext cx="762000" cy="259045"/>
    <xdr:sp macro="" textlink="">
      <xdr:nvSpPr>
        <xdr:cNvPr id="131" name="テキスト ボックス 130">
          <a:extLst>
            <a:ext uri="{FF2B5EF4-FFF2-40B4-BE49-F238E27FC236}">
              <a16:creationId xmlns:a16="http://schemas.microsoft.com/office/drawing/2014/main" id="{00000000-0008-0000-0500-000083000000}"/>
            </a:ext>
          </a:extLst>
        </xdr:cNvPr>
        <xdr:cNvSpPr txBox="1"/>
      </xdr:nvSpPr>
      <xdr:spPr>
        <a:xfrm>
          <a:off x="2730500" y="79603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H26</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29</xdr:col>
      <xdr:colOff>76200</xdr:colOff>
      <xdr:row>37</xdr:row>
      <xdr:rowOff>69114</xdr:rowOff>
    </xdr:from>
    <xdr:to>
      <xdr:col>29</xdr:col>
      <xdr:colOff>177800</xdr:colOff>
      <xdr:row>37</xdr:row>
      <xdr:rowOff>170714</xdr:rowOff>
    </xdr:to>
    <xdr:sp macro="" textlink="">
      <xdr:nvSpPr>
        <xdr:cNvPr id="132" name="楕円 131">
          <a:extLst>
            <a:ext uri="{FF2B5EF4-FFF2-40B4-BE49-F238E27FC236}">
              <a16:creationId xmlns:a16="http://schemas.microsoft.com/office/drawing/2014/main" id="{00000000-0008-0000-0500-000084000000}"/>
            </a:ext>
          </a:extLst>
        </xdr:cNvPr>
        <xdr:cNvSpPr/>
      </xdr:nvSpPr>
      <xdr:spPr bwMode="auto">
        <a:xfrm>
          <a:off x="5600700" y="7193814"/>
          <a:ext cx="101600" cy="101600"/>
        </a:xfrm>
        <a:prstGeom prst="ellipse">
          <a:avLst/>
        </a:prstGeom>
        <a:solidFill>
          <a:srgbClr val="FF0000"/>
        </a:solidFill>
        <a:ln w="9525" cap="flat" cmpd="sng" algn="ctr">
          <a:solidFill>
            <a:srgbClr val="FF000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oneCellAnchor>
    <xdr:from>
      <xdr:col>30</xdr:col>
      <xdr:colOff>25400</xdr:colOff>
      <xdr:row>37</xdr:row>
      <xdr:rowOff>41191</xdr:rowOff>
    </xdr:from>
    <xdr:ext cx="762000" cy="259045"/>
    <xdr:sp macro="" textlink="">
      <xdr:nvSpPr>
        <xdr:cNvPr id="133" name="人口1人当たり決算額の推移該当値テキスト445">
          <a:extLst>
            <a:ext uri="{FF2B5EF4-FFF2-40B4-BE49-F238E27FC236}">
              <a16:creationId xmlns:a16="http://schemas.microsoft.com/office/drawing/2014/main" id="{00000000-0008-0000-0500-000085000000}"/>
            </a:ext>
          </a:extLst>
        </xdr:cNvPr>
        <xdr:cNvSpPr txBox="1"/>
      </xdr:nvSpPr>
      <xdr:spPr>
        <a:xfrm>
          <a:off x="5740400" y="7165891"/>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1,217</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26</xdr:col>
      <xdr:colOff>0</xdr:colOff>
      <xdr:row>36</xdr:row>
      <xdr:rowOff>64607</xdr:rowOff>
    </xdr:from>
    <xdr:to>
      <xdr:col>26</xdr:col>
      <xdr:colOff>101600</xdr:colOff>
      <xdr:row>36</xdr:row>
      <xdr:rowOff>166207</xdr:rowOff>
    </xdr:to>
    <xdr:sp macro="" textlink="">
      <xdr:nvSpPr>
        <xdr:cNvPr id="134" name="楕円 133">
          <a:extLst>
            <a:ext uri="{FF2B5EF4-FFF2-40B4-BE49-F238E27FC236}">
              <a16:creationId xmlns:a16="http://schemas.microsoft.com/office/drawing/2014/main" id="{00000000-0008-0000-0500-000086000000}"/>
            </a:ext>
          </a:extLst>
        </xdr:cNvPr>
        <xdr:cNvSpPr/>
      </xdr:nvSpPr>
      <xdr:spPr bwMode="auto">
        <a:xfrm>
          <a:off x="4953000" y="7017857"/>
          <a:ext cx="101600" cy="101600"/>
        </a:xfrm>
        <a:prstGeom prst="ellipse">
          <a:avLst/>
        </a:prstGeom>
        <a:solidFill>
          <a:srgbClr val="FF0000"/>
        </a:solidFill>
        <a:ln w="9525" cap="flat" cmpd="sng" algn="ctr">
          <a:solidFill>
            <a:srgbClr val="FF000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oneCellAnchor>
    <xdr:from>
      <xdr:col>24</xdr:col>
      <xdr:colOff>50800</xdr:colOff>
      <xdr:row>36</xdr:row>
      <xdr:rowOff>150984</xdr:rowOff>
    </xdr:from>
    <xdr:ext cx="736600" cy="259045"/>
    <xdr:sp macro="" textlink="">
      <xdr:nvSpPr>
        <xdr:cNvPr id="135" name="テキスト ボックス 134">
          <a:extLst>
            <a:ext uri="{FF2B5EF4-FFF2-40B4-BE49-F238E27FC236}">
              <a16:creationId xmlns:a16="http://schemas.microsoft.com/office/drawing/2014/main" id="{00000000-0008-0000-0500-000087000000}"/>
            </a:ext>
          </a:extLst>
        </xdr:cNvPr>
        <xdr:cNvSpPr txBox="1"/>
      </xdr:nvSpPr>
      <xdr:spPr>
        <a:xfrm>
          <a:off x="4622800" y="7104234"/>
          <a:ext cx="7366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6,605</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22</xdr:col>
      <xdr:colOff>63500</xdr:colOff>
      <xdr:row>35</xdr:row>
      <xdr:rowOff>340560</xdr:rowOff>
    </xdr:from>
    <xdr:to>
      <xdr:col>22</xdr:col>
      <xdr:colOff>165100</xdr:colOff>
      <xdr:row>36</xdr:row>
      <xdr:rowOff>99260</xdr:rowOff>
    </xdr:to>
    <xdr:sp macro="" textlink="">
      <xdr:nvSpPr>
        <xdr:cNvPr id="136" name="楕円 135">
          <a:extLst>
            <a:ext uri="{FF2B5EF4-FFF2-40B4-BE49-F238E27FC236}">
              <a16:creationId xmlns:a16="http://schemas.microsoft.com/office/drawing/2014/main" id="{00000000-0008-0000-0500-000088000000}"/>
            </a:ext>
          </a:extLst>
        </xdr:cNvPr>
        <xdr:cNvSpPr/>
      </xdr:nvSpPr>
      <xdr:spPr bwMode="auto">
        <a:xfrm>
          <a:off x="4254500" y="6950910"/>
          <a:ext cx="101600" cy="101600"/>
        </a:xfrm>
        <a:prstGeom prst="ellipse">
          <a:avLst/>
        </a:prstGeom>
        <a:solidFill>
          <a:srgbClr val="FF0000"/>
        </a:solidFill>
        <a:ln w="9525" cap="flat" cmpd="sng" algn="ctr">
          <a:solidFill>
            <a:srgbClr val="FF000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oneCellAnchor>
    <xdr:from>
      <xdr:col>20</xdr:col>
      <xdr:colOff>114300</xdr:colOff>
      <xdr:row>36</xdr:row>
      <xdr:rowOff>84037</xdr:rowOff>
    </xdr:from>
    <xdr:ext cx="762000" cy="259045"/>
    <xdr:sp macro="" textlink="">
      <xdr:nvSpPr>
        <xdr:cNvPr id="137" name="テキスト ボックス 136">
          <a:extLst>
            <a:ext uri="{FF2B5EF4-FFF2-40B4-BE49-F238E27FC236}">
              <a16:creationId xmlns:a16="http://schemas.microsoft.com/office/drawing/2014/main" id="{00000000-0008-0000-0500-000089000000}"/>
            </a:ext>
          </a:extLst>
        </xdr:cNvPr>
        <xdr:cNvSpPr txBox="1"/>
      </xdr:nvSpPr>
      <xdr:spPr>
        <a:xfrm>
          <a:off x="3924300" y="703728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8,655</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18</xdr:col>
      <xdr:colOff>127000</xdr:colOff>
      <xdr:row>36</xdr:row>
      <xdr:rowOff>30219</xdr:rowOff>
    </xdr:from>
    <xdr:to>
      <xdr:col>19</xdr:col>
      <xdr:colOff>38100</xdr:colOff>
      <xdr:row>36</xdr:row>
      <xdr:rowOff>131819</xdr:rowOff>
    </xdr:to>
    <xdr:sp macro="" textlink="">
      <xdr:nvSpPr>
        <xdr:cNvPr id="138" name="楕円 137">
          <a:extLst>
            <a:ext uri="{FF2B5EF4-FFF2-40B4-BE49-F238E27FC236}">
              <a16:creationId xmlns:a16="http://schemas.microsoft.com/office/drawing/2014/main" id="{00000000-0008-0000-0500-00008A000000}"/>
            </a:ext>
          </a:extLst>
        </xdr:cNvPr>
        <xdr:cNvSpPr/>
      </xdr:nvSpPr>
      <xdr:spPr bwMode="auto">
        <a:xfrm>
          <a:off x="3556000" y="6983469"/>
          <a:ext cx="101600" cy="101600"/>
        </a:xfrm>
        <a:prstGeom prst="ellipse">
          <a:avLst/>
        </a:prstGeom>
        <a:solidFill>
          <a:srgbClr val="FF0000"/>
        </a:solidFill>
        <a:ln w="9525" cap="flat" cmpd="sng" algn="ctr">
          <a:solidFill>
            <a:srgbClr val="FF000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oneCellAnchor>
    <xdr:from>
      <xdr:col>16</xdr:col>
      <xdr:colOff>177800</xdr:colOff>
      <xdr:row>36</xdr:row>
      <xdr:rowOff>116596</xdr:rowOff>
    </xdr:from>
    <xdr:ext cx="762000" cy="259045"/>
    <xdr:sp macro="" textlink="">
      <xdr:nvSpPr>
        <xdr:cNvPr id="139" name="テキスト ボックス 138">
          <a:extLst>
            <a:ext uri="{FF2B5EF4-FFF2-40B4-BE49-F238E27FC236}">
              <a16:creationId xmlns:a16="http://schemas.microsoft.com/office/drawing/2014/main" id="{00000000-0008-0000-0500-00008B000000}"/>
            </a:ext>
          </a:extLst>
        </xdr:cNvPr>
        <xdr:cNvSpPr txBox="1"/>
      </xdr:nvSpPr>
      <xdr:spPr>
        <a:xfrm>
          <a:off x="3225800" y="7069846"/>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7,658</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15</xdr:col>
      <xdr:colOff>0</xdr:colOff>
      <xdr:row>35</xdr:row>
      <xdr:rowOff>332820</xdr:rowOff>
    </xdr:from>
    <xdr:to>
      <xdr:col>15</xdr:col>
      <xdr:colOff>101600</xdr:colOff>
      <xdr:row>36</xdr:row>
      <xdr:rowOff>91520</xdr:rowOff>
    </xdr:to>
    <xdr:sp macro="" textlink="">
      <xdr:nvSpPr>
        <xdr:cNvPr id="140" name="楕円 139">
          <a:extLst>
            <a:ext uri="{FF2B5EF4-FFF2-40B4-BE49-F238E27FC236}">
              <a16:creationId xmlns:a16="http://schemas.microsoft.com/office/drawing/2014/main" id="{00000000-0008-0000-0500-00008C000000}"/>
            </a:ext>
          </a:extLst>
        </xdr:cNvPr>
        <xdr:cNvSpPr/>
      </xdr:nvSpPr>
      <xdr:spPr bwMode="auto">
        <a:xfrm>
          <a:off x="2857500" y="6943170"/>
          <a:ext cx="101600" cy="101600"/>
        </a:xfrm>
        <a:prstGeom prst="ellipse">
          <a:avLst/>
        </a:prstGeom>
        <a:solidFill>
          <a:srgbClr val="FF0000"/>
        </a:solidFill>
        <a:ln w="9525" cap="flat" cmpd="sng" algn="ctr">
          <a:solidFill>
            <a:srgbClr val="FF000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oneCellAnchor>
    <xdr:from>
      <xdr:col>13</xdr:col>
      <xdr:colOff>50800</xdr:colOff>
      <xdr:row>36</xdr:row>
      <xdr:rowOff>76297</xdr:rowOff>
    </xdr:from>
    <xdr:ext cx="762000" cy="259045"/>
    <xdr:sp macro="" textlink="">
      <xdr:nvSpPr>
        <xdr:cNvPr id="141" name="テキスト ボックス 140">
          <a:extLst>
            <a:ext uri="{FF2B5EF4-FFF2-40B4-BE49-F238E27FC236}">
              <a16:creationId xmlns:a16="http://schemas.microsoft.com/office/drawing/2014/main" id="{00000000-0008-0000-0500-00008D000000}"/>
            </a:ext>
          </a:extLst>
        </xdr:cNvPr>
        <xdr:cNvSpPr txBox="1"/>
      </xdr:nvSpPr>
      <xdr:spPr>
        <a:xfrm>
          <a:off x="2527300" y="702954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8,892</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wsDr>
</file>

<file path=xl/drawings/drawing5.xml><?xml version="1.0" encoding="utf-8"?>
<c:userShapes xmlns:c="http://schemas.openxmlformats.org/drawingml/2006/chart">
  <cdr:relSizeAnchor xmlns:cdr="http://schemas.openxmlformats.org/drawingml/2006/chartDrawing">
    <cdr:from>
      <cdr:x>0.17447</cdr:x>
      <cdr:y>0.02596</cdr:y>
    </cdr:from>
    <cdr:to>
      <cdr:x>0.98117</cdr:x>
      <cdr:y>0.114</cdr:y>
    </cdr:to>
    <cdr:sp macro="" textlink="">
      <cdr:nvSpPr>
        <cdr:cNvPr id="117761" name="Rectangle 1"/>
        <cdr:cNvSpPr>
          <a:spLocks xmlns:a="http://schemas.openxmlformats.org/drawingml/2006/main" noChangeArrowheads="1"/>
        </cdr:cNvSpPr>
      </cdr:nvSpPr>
      <cdr:spPr bwMode="auto">
        <a:xfrm xmlns:a="http://schemas.openxmlformats.org/drawingml/2006/main">
          <a:off x="925505" y="79089"/>
          <a:ext cx="4264509" cy="257432"/>
        </a:xfrm>
        <a:prstGeom xmlns:a="http://schemas.openxmlformats.org/drawingml/2006/main" prst="rect">
          <a:avLst/>
        </a:prstGeom>
        <a:solidFill xmlns:a="http://schemas.openxmlformats.org/drawingml/2006/main">
          <a:srgbClr val="FFFFFF"/>
        </a:solidFill>
        <a:ln xmlns:a="http://schemas.openxmlformats.org/drawingml/2006/main" w="9525" algn="ctr">
          <a:solidFill>
            <a:srgbClr val="000000"/>
          </a:solidFill>
          <a:miter lim="800000"/>
          <a:headEnd/>
          <a:tailEnd/>
        </a:ln>
        <a:effectLst xmlns:a="http://schemas.openxmlformats.org/drawingml/2006/main"/>
      </cdr:spPr>
      <cdr:txBody>
        <a:bodyPr xmlns:a="http://schemas.openxmlformats.org/drawingml/2006/main" vertOverflow="clip" wrap="square" lIns="27432" tIns="18288" rIns="27432" bIns="18288" anchor="ctr" upright="1"/>
        <a:lstStyle xmlns:a="http://schemas.openxmlformats.org/drawingml/2006/main"/>
        <a:p xmlns:a="http://schemas.openxmlformats.org/drawingml/2006/main">
          <a:pPr algn="ctr" rtl="0">
            <a:defRPr sz="1000"/>
          </a:pPr>
          <a:r>
            <a:rPr lang="ja-JP" altLang="en-US" sz="1100" b="0" i="0" u="none" strike="noStrike" baseline="0">
              <a:solidFill>
                <a:srgbClr val="000000"/>
              </a:solidFill>
              <a:latin typeface="ＭＳ Ｐゴシック"/>
              <a:ea typeface="ＭＳ Ｐゴシック"/>
            </a:rPr>
            <a:t>人口</a:t>
          </a:r>
          <a:r>
            <a:rPr lang="en-US" altLang="ja-JP" sz="1100" b="0" i="0" u="none" strike="noStrike" baseline="0">
              <a:solidFill>
                <a:srgbClr val="000000"/>
              </a:solidFill>
              <a:latin typeface="ＭＳ Ｐゴシック"/>
              <a:ea typeface="ＭＳ Ｐゴシック"/>
            </a:rPr>
            <a:t>1</a:t>
          </a:r>
          <a:r>
            <a:rPr lang="ja-JP" altLang="en-US" sz="1100" b="0" i="0" u="none" strike="noStrike" baseline="0">
              <a:solidFill>
                <a:srgbClr val="000000"/>
              </a:solidFill>
              <a:latin typeface="ＭＳ Ｐゴシック"/>
              <a:ea typeface="ＭＳ Ｐゴシック"/>
            </a:rPr>
            <a:t>人当たり決算額の推移</a:t>
          </a:r>
        </a:p>
      </cdr:txBody>
    </cdr:sp>
  </cdr:relSizeAnchor>
</c:userShapes>
</file>

<file path=xl/drawings/drawing6.xml><?xml version="1.0" encoding="utf-8"?>
<xdr:wsDr xmlns:xdr="http://schemas.openxmlformats.org/drawingml/2006/spreadsheetDrawing" xmlns:a="http://schemas.openxmlformats.org/drawingml/2006/main">
  <xdr:twoCellAnchor>
    <xdr:from>
      <xdr:col>3</xdr:col>
      <xdr:colOff>63500</xdr:colOff>
      <xdr:row>0</xdr:row>
      <xdr:rowOff>127000</xdr:rowOff>
    </xdr:from>
    <xdr:to>
      <xdr:col>70</xdr:col>
      <xdr:colOff>0</xdr:colOff>
      <xdr:row>4</xdr:row>
      <xdr:rowOff>76200</xdr:rowOff>
    </xdr:to>
    <xdr:sp macro="" textlink="">
      <xdr:nvSpPr>
        <xdr:cNvPr id="2" name="正方形/長方形 1">
          <a:extLst>
            <a:ext uri="{FF2B5EF4-FFF2-40B4-BE49-F238E27FC236}">
              <a16:creationId xmlns:a16="http://schemas.microsoft.com/office/drawing/2014/main" id="{00000000-0008-0000-0600-000002000000}"/>
            </a:ext>
          </a:extLst>
        </xdr:cNvPr>
        <xdr:cNvSpPr/>
      </xdr:nvSpPr>
      <xdr:spPr>
        <a:xfrm>
          <a:off x="635000" y="127000"/>
          <a:ext cx="12700000" cy="635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l"/>
          <a:r>
            <a:rPr kumimoji="1" lang="ja-JP" altLang="en-US" sz="3200" b="1">
              <a:solidFill>
                <a:sysClr val="windowText" lastClr="000000"/>
              </a:solidFill>
              <a:latin typeface="ＭＳ Ｐゴシック" panose="020B0600070205080204" pitchFamily="50" charset="-128"/>
              <a:ea typeface="ＭＳ Ｐゴシック" panose="020B0600070205080204" pitchFamily="50" charset="-128"/>
            </a:rPr>
            <a:t>（</a:t>
          </a:r>
          <a:r>
            <a:rPr kumimoji="1" lang="en-US" altLang="ja-JP" sz="3200" b="1">
              <a:solidFill>
                <a:sysClr val="windowText" lastClr="000000"/>
              </a:solidFill>
              <a:latin typeface="ＭＳ Ｐゴシック" panose="020B0600070205080204" pitchFamily="50" charset="-128"/>
              <a:ea typeface="ＭＳ Ｐゴシック" panose="020B0600070205080204" pitchFamily="50" charset="-128"/>
            </a:rPr>
            <a:t>5</a:t>
          </a:r>
          <a:r>
            <a:rPr kumimoji="1" lang="ja-JP" altLang="en-US" sz="3200" b="1">
              <a:solidFill>
                <a:sysClr val="windowText" lastClr="000000"/>
              </a:solidFill>
              <a:latin typeface="ＭＳ Ｐゴシック" panose="020B0600070205080204" pitchFamily="50" charset="-128"/>
              <a:ea typeface="ＭＳ Ｐゴシック" panose="020B0600070205080204" pitchFamily="50" charset="-128"/>
            </a:rPr>
            <a:t>）市町村性質別歳出決算分析表（住民一人当たりのコスト）</a:t>
          </a:r>
        </a:p>
      </xdr:txBody>
    </xdr:sp>
    <xdr:clientData/>
  </xdr:twoCellAnchor>
  <xdr:twoCellAnchor>
    <xdr:from>
      <xdr:col>100</xdr:col>
      <xdr:colOff>0</xdr:colOff>
      <xdr:row>1</xdr:row>
      <xdr:rowOff>19050</xdr:rowOff>
    </xdr:from>
    <xdr:to>
      <xdr:col>120</xdr:col>
      <xdr:colOff>114300</xdr:colOff>
      <xdr:row>4</xdr:row>
      <xdr:rowOff>63500</xdr:rowOff>
    </xdr:to>
    <xdr:sp macro="" textlink="">
      <xdr:nvSpPr>
        <xdr:cNvPr id="3" name="正方形/長方形 2">
          <a:extLst>
            <a:ext uri="{FF2B5EF4-FFF2-40B4-BE49-F238E27FC236}">
              <a16:creationId xmlns:a16="http://schemas.microsoft.com/office/drawing/2014/main" id="{00000000-0008-0000-0600-000003000000}"/>
            </a:ext>
          </a:extLst>
        </xdr:cNvPr>
        <xdr:cNvSpPr/>
      </xdr:nvSpPr>
      <xdr:spPr>
        <a:xfrm>
          <a:off x="19050000" y="190500"/>
          <a:ext cx="3924300" cy="558800"/>
        </a:xfrm>
        <a:prstGeom prst="rect">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100</xdr:col>
      <xdr:colOff>19050</xdr:colOff>
      <xdr:row>1</xdr:row>
      <xdr:rowOff>44450</xdr:rowOff>
    </xdr:from>
    <xdr:to>
      <xdr:col>120</xdr:col>
      <xdr:colOff>88900</xdr:colOff>
      <xdr:row>4</xdr:row>
      <xdr:rowOff>38100</xdr:rowOff>
    </xdr:to>
    <xdr:sp macro="" textlink="">
      <xdr:nvSpPr>
        <xdr:cNvPr id="4" name="正方形/長方形 3">
          <a:extLst>
            <a:ext uri="{FF2B5EF4-FFF2-40B4-BE49-F238E27FC236}">
              <a16:creationId xmlns:a16="http://schemas.microsoft.com/office/drawing/2014/main" id="{00000000-0008-0000-0600-000004000000}"/>
            </a:ext>
          </a:extLst>
        </xdr:cNvPr>
        <xdr:cNvSpPr/>
      </xdr:nvSpPr>
      <xdr:spPr>
        <a:xfrm>
          <a:off x="19069050" y="215900"/>
          <a:ext cx="3879850" cy="508000"/>
        </a:xfrm>
        <a:prstGeom prst="rect">
          <a:avLst/>
        </a:prstGeom>
        <a:solidFill>
          <a:srgbClr val="FF0000"/>
        </a:solidFill>
        <a:ln w="9525">
          <a:solidFill>
            <a:srgbClr val="FFFFFF"/>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100</xdr:col>
      <xdr:colOff>44450</xdr:colOff>
      <xdr:row>1</xdr:row>
      <xdr:rowOff>69850</xdr:rowOff>
    </xdr:from>
    <xdr:to>
      <xdr:col>120</xdr:col>
      <xdr:colOff>57150</xdr:colOff>
      <xdr:row>4</xdr:row>
      <xdr:rowOff>0</xdr:rowOff>
    </xdr:to>
    <xdr:sp macro="" textlink="">
      <xdr:nvSpPr>
        <xdr:cNvPr id="5" name="正方形/長方形 4">
          <a:extLst>
            <a:ext uri="{FF2B5EF4-FFF2-40B4-BE49-F238E27FC236}">
              <a16:creationId xmlns:a16="http://schemas.microsoft.com/office/drawing/2014/main" id="{00000000-0008-0000-0600-000005000000}"/>
            </a:ext>
          </a:extLst>
        </xdr:cNvPr>
        <xdr:cNvSpPr/>
      </xdr:nvSpPr>
      <xdr:spPr>
        <a:xfrm>
          <a:off x="19094450" y="241300"/>
          <a:ext cx="3822700" cy="444500"/>
        </a:xfrm>
        <a:prstGeom prst="rect">
          <a:avLst/>
        </a:prstGeom>
        <a:solidFill>
          <a:srgbClr val="FF0000"/>
        </a:solidFill>
        <a:ln w="9525">
          <a:solidFill>
            <a:srgbClr val="FFFFFF"/>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2000" b="1">
              <a:solidFill>
                <a:srgbClr val="FFFFFF"/>
              </a:solidFill>
              <a:latin typeface="ＭＳ ゴシック" panose="020B0609070205080204" pitchFamily="49" charset="-128"/>
              <a:ea typeface="ＭＳ ゴシック" panose="020B0609070205080204" pitchFamily="49" charset="-128"/>
            </a:rPr>
            <a:t>京都府京田辺市</a:t>
          </a:r>
        </a:p>
      </xdr:txBody>
    </xdr:sp>
    <xdr:clientData/>
  </xdr:twoCellAnchor>
  <xdr:twoCellAnchor>
    <xdr:from>
      <xdr:col>85</xdr:col>
      <xdr:colOff>63500</xdr:colOff>
      <xdr:row>1</xdr:row>
      <xdr:rowOff>19050</xdr:rowOff>
    </xdr:from>
    <xdr:to>
      <xdr:col>99</xdr:col>
      <xdr:colOff>57150</xdr:colOff>
      <xdr:row>4</xdr:row>
      <xdr:rowOff>63500</xdr:rowOff>
    </xdr:to>
    <xdr:sp macro="" textlink="">
      <xdr:nvSpPr>
        <xdr:cNvPr id="6" name="正方形/長方形 5">
          <a:extLst>
            <a:ext uri="{FF2B5EF4-FFF2-40B4-BE49-F238E27FC236}">
              <a16:creationId xmlns:a16="http://schemas.microsoft.com/office/drawing/2014/main" id="{00000000-0008-0000-0600-000006000000}"/>
            </a:ext>
          </a:extLst>
        </xdr:cNvPr>
        <xdr:cNvSpPr/>
      </xdr:nvSpPr>
      <xdr:spPr>
        <a:xfrm>
          <a:off x="16256000" y="190500"/>
          <a:ext cx="2660650" cy="558800"/>
        </a:xfrm>
        <a:prstGeom prst="rect">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85</xdr:col>
      <xdr:colOff>88900</xdr:colOff>
      <xdr:row>1</xdr:row>
      <xdr:rowOff>44450</xdr:rowOff>
    </xdr:from>
    <xdr:to>
      <xdr:col>99</xdr:col>
      <xdr:colOff>38100</xdr:colOff>
      <xdr:row>4</xdr:row>
      <xdr:rowOff>38100</xdr:rowOff>
    </xdr:to>
    <xdr:sp macro="" textlink="">
      <xdr:nvSpPr>
        <xdr:cNvPr id="7" name="正方形/長方形 6">
          <a:extLst>
            <a:ext uri="{FF2B5EF4-FFF2-40B4-BE49-F238E27FC236}">
              <a16:creationId xmlns:a16="http://schemas.microsoft.com/office/drawing/2014/main" id="{00000000-0008-0000-0600-000007000000}"/>
            </a:ext>
          </a:extLst>
        </xdr:cNvPr>
        <xdr:cNvSpPr/>
      </xdr:nvSpPr>
      <xdr:spPr>
        <a:xfrm>
          <a:off x="16281400" y="215900"/>
          <a:ext cx="2616200" cy="508000"/>
        </a:xfrm>
        <a:prstGeom prst="rect">
          <a:avLst/>
        </a:prstGeom>
        <a:solidFill>
          <a:srgbClr val="FF0000"/>
        </a:solidFill>
        <a:ln w="9525">
          <a:solidFill>
            <a:srgbClr val="FFFFFF"/>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85</xdr:col>
      <xdr:colOff>114300</xdr:colOff>
      <xdr:row>1</xdr:row>
      <xdr:rowOff>69850</xdr:rowOff>
    </xdr:from>
    <xdr:to>
      <xdr:col>99</xdr:col>
      <xdr:colOff>6350</xdr:colOff>
      <xdr:row>4</xdr:row>
      <xdr:rowOff>12700</xdr:rowOff>
    </xdr:to>
    <xdr:sp macro="" textlink="">
      <xdr:nvSpPr>
        <xdr:cNvPr id="8" name="正方形/長方形 7">
          <a:extLst>
            <a:ext uri="{FF2B5EF4-FFF2-40B4-BE49-F238E27FC236}">
              <a16:creationId xmlns:a16="http://schemas.microsoft.com/office/drawing/2014/main" id="{00000000-0008-0000-0600-000008000000}"/>
            </a:ext>
          </a:extLst>
        </xdr:cNvPr>
        <xdr:cNvSpPr/>
      </xdr:nvSpPr>
      <xdr:spPr>
        <a:xfrm>
          <a:off x="16306800" y="241300"/>
          <a:ext cx="2559050" cy="457200"/>
        </a:xfrm>
        <a:prstGeom prst="rect">
          <a:avLst/>
        </a:prstGeom>
        <a:solidFill>
          <a:srgbClr val="FF0000"/>
        </a:solidFill>
        <a:ln w="3175">
          <a:solidFill>
            <a:srgbClr val="FFFFFF"/>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2000" b="1">
              <a:solidFill>
                <a:srgbClr val="FFFFFF"/>
              </a:solidFill>
              <a:latin typeface="ＭＳ ゴシック" panose="020B0609070205080204" pitchFamily="49" charset="-128"/>
              <a:ea typeface="ＭＳ ゴシック" panose="020B0609070205080204" pitchFamily="49" charset="-128"/>
            </a:rPr>
            <a:t>平成</a:t>
          </a:r>
          <a:r>
            <a:rPr kumimoji="1" lang="en-US" altLang="ja-JP" sz="2000" b="1">
              <a:solidFill>
                <a:srgbClr val="FFFFFF"/>
              </a:solidFill>
              <a:latin typeface="ＭＳ ゴシック" panose="020B0609070205080204" pitchFamily="49" charset="-128"/>
              <a:ea typeface="ＭＳ ゴシック" panose="020B0609070205080204" pitchFamily="49" charset="-128"/>
            </a:rPr>
            <a:t>30</a:t>
          </a:r>
          <a:r>
            <a:rPr kumimoji="1" lang="ja-JP" altLang="en-US" sz="2000" b="1">
              <a:solidFill>
                <a:srgbClr val="FFFFFF"/>
              </a:solidFill>
              <a:latin typeface="ＭＳ ゴシック" panose="020B0609070205080204" pitchFamily="49" charset="-128"/>
              <a:ea typeface="ＭＳ ゴシック" panose="020B0609070205080204" pitchFamily="49" charset="-128"/>
            </a:rPr>
            <a:t>年度</a:t>
          </a:r>
        </a:p>
      </xdr:txBody>
    </xdr:sp>
    <xdr:clientData/>
  </xdr:twoCellAnchor>
  <xdr:twoCellAnchor>
    <xdr:from>
      <xdr:col>4</xdr:col>
      <xdr:colOff>0</xdr:colOff>
      <xdr:row>5</xdr:row>
      <xdr:rowOff>31750</xdr:rowOff>
    </xdr:from>
    <xdr:to>
      <xdr:col>57</xdr:col>
      <xdr:colOff>0</xdr:colOff>
      <xdr:row>15</xdr:row>
      <xdr:rowOff>95250</xdr:rowOff>
    </xdr:to>
    <xdr:sp macro="" textlink="">
      <xdr:nvSpPr>
        <xdr:cNvPr id="9" name="正方形/長方形 8">
          <a:extLst>
            <a:ext uri="{FF2B5EF4-FFF2-40B4-BE49-F238E27FC236}">
              <a16:creationId xmlns:a16="http://schemas.microsoft.com/office/drawing/2014/main" id="{00000000-0008-0000-0600-000009000000}"/>
            </a:ext>
          </a:extLst>
        </xdr:cNvPr>
        <xdr:cNvSpPr/>
      </xdr:nvSpPr>
      <xdr:spPr>
        <a:xfrm>
          <a:off x="762000" y="889000"/>
          <a:ext cx="10096500" cy="1778000"/>
        </a:xfrm>
        <a:prstGeom prst="rect">
          <a:avLst/>
        </a:prstGeom>
        <a:solidFill>
          <a:srgbClr val="FFFFFF"/>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4</xdr:col>
      <xdr:colOff>127000</xdr:colOff>
      <xdr:row>5</xdr:row>
      <xdr:rowOff>63500</xdr:rowOff>
    </xdr:from>
    <xdr:to>
      <xdr:col>12</xdr:col>
      <xdr:colOff>0</xdr:colOff>
      <xdr:row>15</xdr:row>
      <xdr:rowOff>63500</xdr:rowOff>
    </xdr:to>
    <xdr:sp macro="" textlink="">
      <xdr:nvSpPr>
        <xdr:cNvPr id="10" name="正方形/長方形 9">
          <a:extLst>
            <a:ext uri="{FF2B5EF4-FFF2-40B4-BE49-F238E27FC236}">
              <a16:creationId xmlns:a16="http://schemas.microsoft.com/office/drawing/2014/main" id="{00000000-0008-0000-0600-00000A000000}"/>
            </a:ext>
          </a:extLst>
        </xdr:cNvPr>
        <xdr:cNvSpPr/>
      </xdr:nvSpPr>
      <xdr:spPr>
        <a:xfrm>
          <a:off x="889000" y="920750"/>
          <a:ext cx="1397000" cy="17145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dist"/>
          <a:r>
            <a:rPr kumimoji="1" lang="ja-JP" altLang="en-US" sz="1100" b="1">
              <a:solidFill>
                <a:srgbClr val="000000"/>
              </a:solidFill>
              <a:latin typeface="ＭＳ ゴシック" panose="020B0609070205080204" pitchFamily="49" charset="-128"/>
              <a:ea typeface="ＭＳ ゴシック" panose="020B0609070205080204" pitchFamily="49" charset="-128"/>
            </a:rPr>
            <a:t>人口
　うち日本人
面積
歳入総額
歳出総額
実質収支
標準財政規模
地方債現在高</a:t>
          </a:r>
        </a:p>
      </xdr:txBody>
    </xdr:sp>
    <xdr:clientData/>
  </xdr:twoCellAnchor>
  <xdr:twoCellAnchor>
    <xdr:from>
      <xdr:col>11</xdr:col>
      <xdr:colOff>127000</xdr:colOff>
      <xdr:row>5</xdr:row>
      <xdr:rowOff>63500</xdr:rowOff>
    </xdr:from>
    <xdr:to>
      <xdr:col>19</xdr:col>
      <xdr:colOff>25400</xdr:colOff>
      <xdr:row>15</xdr:row>
      <xdr:rowOff>63500</xdr:rowOff>
    </xdr:to>
    <xdr:sp macro="" textlink="">
      <xdr:nvSpPr>
        <xdr:cNvPr id="11" name="正方形/長方形 10">
          <a:extLst>
            <a:ext uri="{FF2B5EF4-FFF2-40B4-BE49-F238E27FC236}">
              <a16:creationId xmlns:a16="http://schemas.microsoft.com/office/drawing/2014/main" id="{00000000-0008-0000-0600-00000B000000}"/>
            </a:ext>
          </a:extLst>
        </xdr:cNvPr>
        <xdr:cNvSpPr/>
      </xdr:nvSpPr>
      <xdr:spPr>
        <a:xfrm>
          <a:off x="2222500" y="920750"/>
          <a:ext cx="1422400" cy="17145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100" b="1">
              <a:solidFill>
                <a:srgbClr val="000000"/>
              </a:solidFill>
              <a:latin typeface="ＭＳ ゴシック" panose="020B0609070205080204" pitchFamily="49" charset="-128"/>
              <a:ea typeface="ＭＳ ゴシック" panose="020B0609070205080204" pitchFamily="49" charset="-128"/>
            </a:rPr>
            <a:t>69,804
68,796
42.92
24,064,223
23,415,912
508,627
14,739,896
19,782,803</a:t>
          </a:r>
          <a:endParaRPr kumimoji="1" lang="ja-JP" altLang="en-US" sz="1100" b="1">
            <a:solidFill>
              <a:srgbClr val="000000"/>
            </a:solidFill>
            <a:latin typeface="ＭＳ ゴシック" panose="020B0609070205080204" pitchFamily="49" charset="-128"/>
            <a:ea typeface="ＭＳ ゴシック" panose="020B0609070205080204" pitchFamily="49" charset="-128"/>
          </a:endParaRPr>
        </a:p>
      </xdr:txBody>
    </xdr:sp>
    <xdr:clientData/>
  </xdr:twoCellAnchor>
  <xdr:twoCellAnchor>
    <xdr:from>
      <xdr:col>18</xdr:col>
      <xdr:colOff>127000</xdr:colOff>
      <xdr:row>5</xdr:row>
      <xdr:rowOff>63500</xdr:rowOff>
    </xdr:from>
    <xdr:to>
      <xdr:col>26</xdr:col>
      <xdr:colOff>127000</xdr:colOff>
      <xdr:row>15</xdr:row>
      <xdr:rowOff>63500</xdr:rowOff>
    </xdr:to>
    <xdr:sp macro="" textlink="">
      <xdr:nvSpPr>
        <xdr:cNvPr id="12" name="正方形/長方形 11">
          <a:extLst>
            <a:ext uri="{FF2B5EF4-FFF2-40B4-BE49-F238E27FC236}">
              <a16:creationId xmlns:a16="http://schemas.microsoft.com/office/drawing/2014/main" id="{00000000-0008-0000-0600-00000C000000}"/>
            </a:ext>
          </a:extLst>
        </xdr:cNvPr>
        <xdr:cNvSpPr/>
      </xdr:nvSpPr>
      <xdr:spPr>
        <a:xfrm>
          <a:off x="3556000" y="920750"/>
          <a:ext cx="1524000" cy="17145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l"/>
          <a:r>
            <a:rPr kumimoji="1" lang="ja-JP" altLang="en-US" sz="1100" b="1">
              <a:solidFill>
                <a:srgbClr val="000000"/>
              </a:solidFill>
              <a:latin typeface="ＭＳ ゴシック" panose="020B0609070205080204" pitchFamily="49" charset="-128"/>
              <a:ea typeface="ＭＳ ゴシック" panose="020B0609070205080204" pitchFamily="49" charset="-128"/>
            </a:rPr>
            <a:t>人</a:t>
          </a:r>
          <a:r>
            <a:rPr kumimoji="1" lang="en-US" altLang="ja-JP" sz="1100" b="1">
              <a:solidFill>
                <a:srgbClr val="000000"/>
              </a:solidFill>
              <a:latin typeface="ＭＳ ゴシック" panose="020B0609070205080204" pitchFamily="49" charset="-128"/>
              <a:ea typeface="ＭＳ ゴシック" panose="020B0609070205080204" pitchFamily="49" charset="-128"/>
            </a:rPr>
            <a:t>(H31.1.1</a:t>
          </a:r>
          <a:r>
            <a:rPr kumimoji="1" lang="ja-JP" altLang="en-US" sz="1100" b="1">
              <a:solidFill>
                <a:srgbClr val="000000"/>
              </a:solidFill>
              <a:latin typeface="ＭＳ ゴシック" panose="020B0609070205080204" pitchFamily="49" charset="-128"/>
              <a:ea typeface="ＭＳ ゴシック" panose="020B0609070205080204" pitchFamily="49" charset="-128"/>
            </a:rPr>
            <a:t>現在</a:t>
          </a:r>
          <a:r>
            <a:rPr kumimoji="1" lang="en-US" altLang="ja-JP" sz="1100" b="1">
              <a:solidFill>
                <a:srgbClr val="000000"/>
              </a:solidFill>
              <a:latin typeface="ＭＳ ゴシック" panose="020B0609070205080204" pitchFamily="49" charset="-128"/>
              <a:ea typeface="ＭＳ ゴシック" panose="020B0609070205080204" pitchFamily="49" charset="-128"/>
            </a:rPr>
            <a:t>)
</a:t>
          </a:r>
          <a:r>
            <a:rPr kumimoji="1" lang="ja-JP" altLang="en-US" sz="1100" b="1">
              <a:solidFill>
                <a:srgbClr val="000000"/>
              </a:solidFill>
              <a:latin typeface="ＭＳ ゴシック" panose="020B0609070205080204" pitchFamily="49" charset="-128"/>
              <a:ea typeface="ＭＳ ゴシック" panose="020B0609070205080204" pitchFamily="49" charset="-128"/>
            </a:rPr>
            <a:t>人</a:t>
          </a:r>
          <a:r>
            <a:rPr kumimoji="1" lang="en-US" altLang="ja-JP" sz="1100" b="1">
              <a:solidFill>
                <a:srgbClr val="000000"/>
              </a:solidFill>
              <a:latin typeface="ＭＳ ゴシック" panose="020B0609070205080204" pitchFamily="49" charset="-128"/>
              <a:ea typeface="ＭＳ ゴシック" panose="020B0609070205080204" pitchFamily="49" charset="-128"/>
            </a:rPr>
            <a:t>(H31.1.1</a:t>
          </a:r>
          <a:r>
            <a:rPr kumimoji="1" lang="ja-JP" altLang="en-US" sz="1100" b="1">
              <a:solidFill>
                <a:srgbClr val="000000"/>
              </a:solidFill>
              <a:latin typeface="ＭＳ ゴシック" panose="020B0609070205080204" pitchFamily="49" charset="-128"/>
              <a:ea typeface="ＭＳ ゴシック" panose="020B0609070205080204" pitchFamily="49" charset="-128"/>
            </a:rPr>
            <a:t>現在</a:t>
          </a:r>
          <a:r>
            <a:rPr kumimoji="1" lang="en-US" altLang="ja-JP" sz="1100" b="1">
              <a:solidFill>
                <a:srgbClr val="000000"/>
              </a:solidFill>
              <a:latin typeface="ＭＳ ゴシック" panose="020B0609070205080204" pitchFamily="49" charset="-128"/>
              <a:ea typeface="ＭＳ ゴシック" panose="020B0609070205080204" pitchFamily="49" charset="-128"/>
            </a:rPr>
            <a:t>)
</a:t>
          </a:r>
          <a:r>
            <a:rPr kumimoji="1" lang="ja-JP" altLang="en-US" sz="1100" b="1">
              <a:solidFill>
                <a:srgbClr val="000000"/>
              </a:solidFill>
              <a:latin typeface="ＭＳ ゴシック" panose="020B0609070205080204" pitchFamily="49" charset="-128"/>
              <a:ea typeface="ＭＳ ゴシック" panose="020B0609070205080204" pitchFamily="49" charset="-128"/>
            </a:rPr>
            <a:t>ｋ㎡
千円
千円
千円
千円
千円</a:t>
          </a:r>
        </a:p>
      </xdr:txBody>
    </xdr:sp>
    <xdr:clientData/>
  </xdr:twoCellAnchor>
  <xdr:twoCellAnchor>
    <xdr:from>
      <xdr:col>26</xdr:col>
      <xdr:colOff>127000</xdr:colOff>
      <xdr:row>5</xdr:row>
      <xdr:rowOff>82550</xdr:rowOff>
    </xdr:from>
    <xdr:to>
      <xdr:col>37</xdr:col>
      <xdr:colOff>63500</xdr:colOff>
      <xdr:row>10</xdr:row>
      <xdr:rowOff>165100</xdr:rowOff>
    </xdr:to>
    <xdr:sp macro="" textlink="">
      <xdr:nvSpPr>
        <xdr:cNvPr id="13" name="正方形/長方形 12">
          <a:extLst>
            <a:ext uri="{FF2B5EF4-FFF2-40B4-BE49-F238E27FC236}">
              <a16:creationId xmlns:a16="http://schemas.microsoft.com/office/drawing/2014/main" id="{00000000-0008-0000-0600-00000D000000}"/>
            </a:ext>
          </a:extLst>
        </xdr:cNvPr>
        <xdr:cNvSpPr/>
      </xdr:nvSpPr>
      <xdr:spPr>
        <a:xfrm>
          <a:off x="5080000" y="939800"/>
          <a:ext cx="2032000" cy="9398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dist"/>
          <a:r>
            <a:rPr kumimoji="1" lang="ja-JP" altLang="en-US" sz="1100" b="1">
              <a:solidFill>
                <a:srgbClr val="000000"/>
              </a:solidFill>
              <a:latin typeface="ＭＳ ゴシック" panose="020B0609070205080204" pitchFamily="49" charset="-128"/>
              <a:ea typeface="ＭＳ ゴシック" panose="020B0609070205080204" pitchFamily="49" charset="-128"/>
            </a:rPr>
            <a:t>実質赤字比率
連結実質赤字比率
実質公債費比率
将来負担比率</a:t>
          </a:r>
        </a:p>
      </xdr:txBody>
    </xdr:sp>
    <xdr:clientData/>
  </xdr:twoCellAnchor>
  <xdr:twoCellAnchor>
    <xdr:from>
      <xdr:col>37</xdr:col>
      <xdr:colOff>63500</xdr:colOff>
      <xdr:row>5</xdr:row>
      <xdr:rowOff>82550</xdr:rowOff>
    </xdr:from>
    <xdr:to>
      <xdr:col>44</xdr:col>
      <xdr:colOff>0</xdr:colOff>
      <xdr:row>10</xdr:row>
      <xdr:rowOff>165100</xdr:rowOff>
    </xdr:to>
    <xdr:sp macro="" textlink="">
      <xdr:nvSpPr>
        <xdr:cNvPr id="14" name="正方形/長方形 13">
          <a:extLst>
            <a:ext uri="{FF2B5EF4-FFF2-40B4-BE49-F238E27FC236}">
              <a16:creationId xmlns:a16="http://schemas.microsoft.com/office/drawing/2014/main" id="{00000000-0008-0000-0600-00000E000000}"/>
            </a:ext>
          </a:extLst>
        </xdr:cNvPr>
        <xdr:cNvSpPr/>
      </xdr:nvSpPr>
      <xdr:spPr>
        <a:xfrm>
          <a:off x="7112000" y="939800"/>
          <a:ext cx="1270000" cy="9398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100" b="1">
              <a:solidFill>
                <a:srgbClr val="000000"/>
              </a:solidFill>
              <a:latin typeface="ＭＳ ゴシック" panose="020B0609070205080204" pitchFamily="49" charset="-128"/>
              <a:ea typeface="ＭＳ ゴシック" panose="020B0609070205080204" pitchFamily="49" charset="-128"/>
            </a:rPr>
            <a:t>-
-
3.0
-</a:t>
          </a:r>
          <a:endParaRPr kumimoji="1" lang="ja-JP" altLang="en-US" sz="1100" b="1">
            <a:solidFill>
              <a:srgbClr val="000000"/>
            </a:solidFill>
            <a:latin typeface="ＭＳ ゴシック" panose="020B0609070205080204" pitchFamily="49" charset="-128"/>
            <a:ea typeface="ＭＳ ゴシック" panose="020B0609070205080204" pitchFamily="49" charset="-128"/>
          </a:endParaRPr>
        </a:p>
      </xdr:txBody>
    </xdr:sp>
    <xdr:clientData/>
  </xdr:twoCellAnchor>
  <xdr:twoCellAnchor>
    <xdr:from>
      <xdr:col>44</xdr:col>
      <xdr:colOff>63500</xdr:colOff>
      <xdr:row>5</xdr:row>
      <xdr:rowOff>95250</xdr:rowOff>
    </xdr:from>
    <xdr:to>
      <xdr:col>47</xdr:col>
      <xdr:colOff>127000</xdr:colOff>
      <xdr:row>11</xdr:row>
      <xdr:rowOff>6350</xdr:rowOff>
    </xdr:to>
    <xdr:sp macro="" textlink="">
      <xdr:nvSpPr>
        <xdr:cNvPr id="15" name="正方形/長方形 14">
          <a:extLst>
            <a:ext uri="{FF2B5EF4-FFF2-40B4-BE49-F238E27FC236}">
              <a16:creationId xmlns:a16="http://schemas.microsoft.com/office/drawing/2014/main" id="{00000000-0008-0000-0600-00000F000000}"/>
            </a:ext>
          </a:extLst>
        </xdr:cNvPr>
        <xdr:cNvSpPr/>
      </xdr:nvSpPr>
      <xdr:spPr>
        <a:xfrm>
          <a:off x="8445500" y="952500"/>
          <a:ext cx="635000" cy="9398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l"/>
          <a:r>
            <a:rPr kumimoji="1" lang="ja-JP" altLang="en-US" sz="1100" b="1">
              <a:solidFill>
                <a:srgbClr val="000000"/>
              </a:solidFill>
              <a:latin typeface="ＭＳ ゴシック" panose="020B0609070205080204" pitchFamily="49" charset="-128"/>
              <a:ea typeface="ＭＳ ゴシック" panose="020B0609070205080204" pitchFamily="49" charset="-128"/>
            </a:rPr>
            <a:t>％
％
％
％</a:t>
          </a:r>
        </a:p>
      </xdr:txBody>
    </xdr:sp>
    <xdr:clientData/>
  </xdr:twoCellAnchor>
  <xdr:twoCellAnchor>
    <xdr:from>
      <xdr:col>26</xdr:col>
      <xdr:colOff>127000</xdr:colOff>
      <xdr:row>10</xdr:row>
      <xdr:rowOff>0</xdr:rowOff>
    </xdr:from>
    <xdr:to>
      <xdr:col>37</xdr:col>
      <xdr:colOff>63500</xdr:colOff>
      <xdr:row>13</xdr:row>
      <xdr:rowOff>120650</xdr:rowOff>
    </xdr:to>
    <xdr:sp macro="" textlink="">
      <xdr:nvSpPr>
        <xdr:cNvPr id="16" name="正方形/長方形 15">
          <a:extLst>
            <a:ext uri="{FF2B5EF4-FFF2-40B4-BE49-F238E27FC236}">
              <a16:creationId xmlns:a16="http://schemas.microsoft.com/office/drawing/2014/main" id="{00000000-0008-0000-0600-000010000000}"/>
            </a:ext>
          </a:extLst>
        </xdr:cNvPr>
        <xdr:cNvSpPr/>
      </xdr:nvSpPr>
      <xdr:spPr>
        <a:xfrm>
          <a:off x="5080000" y="1714500"/>
          <a:ext cx="2032000" cy="635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dist"/>
          <a:r>
            <a:rPr kumimoji="1" lang="ja-JP" altLang="en-US" sz="1100" b="1">
              <a:solidFill>
                <a:srgbClr val="000000"/>
              </a:solidFill>
              <a:latin typeface="ＭＳ ゴシック" panose="020B0609070205080204" pitchFamily="49" charset="-128"/>
              <a:ea typeface="ＭＳ ゴシック" panose="020B0609070205080204" pitchFamily="49" charset="-128"/>
            </a:rPr>
            <a:t>市町村類型
</a:t>
          </a:r>
          <a:r>
            <a:rPr kumimoji="1" lang="en-US" altLang="ja-JP" sz="1100" b="1">
              <a:solidFill>
                <a:srgbClr val="000000"/>
              </a:solidFill>
              <a:latin typeface="ＭＳ ゴシック" panose="020B0609070205080204" pitchFamily="49" charset="-128"/>
              <a:ea typeface="ＭＳ ゴシック" panose="020B0609070205080204" pitchFamily="49" charset="-128"/>
            </a:rPr>
            <a:t>(</a:t>
          </a:r>
          <a:r>
            <a:rPr kumimoji="1" lang="ja-JP" altLang="en-US" sz="1100" b="1">
              <a:solidFill>
                <a:srgbClr val="000000"/>
              </a:solidFill>
              <a:latin typeface="ＭＳ ゴシック" panose="020B0609070205080204" pitchFamily="49" charset="-128"/>
              <a:ea typeface="ＭＳ ゴシック" panose="020B0609070205080204" pitchFamily="49" charset="-128"/>
            </a:rPr>
            <a:t>年度毎</a:t>
          </a:r>
          <a:r>
            <a:rPr kumimoji="1" lang="en-US" altLang="ja-JP" sz="1100" b="1">
              <a:solidFill>
                <a:srgbClr val="000000"/>
              </a:solidFill>
              <a:latin typeface="ＭＳ ゴシック" panose="020B0609070205080204" pitchFamily="49" charset="-128"/>
              <a:ea typeface="ＭＳ ゴシック" panose="020B0609070205080204" pitchFamily="49" charset="-128"/>
            </a:rPr>
            <a:t>)</a:t>
          </a:r>
          <a:endParaRPr kumimoji="1" lang="ja-JP" altLang="en-US" sz="1100" b="1">
            <a:solidFill>
              <a:srgbClr val="000000"/>
            </a:solidFill>
            <a:latin typeface="ＭＳ ゴシック" panose="020B0609070205080204" pitchFamily="49" charset="-128"/>
            <a:ea typeface="ＭＳ ゴシック" panose="020B0609070205080204" pitchFamily="49" charset="-128"/>
          </a:endParaRPr>
        </a:p>
      </xdr:txBody>
    </xdr:sp>
    <xdr:clientData/>
  </xdr:twoCellAnchor>
  <xdr:twoCellAnchor>
    <xdr:from>
      <xdr:col>37</xdr:col>
      <xdr:colOff>127000</xdr:colOff>
      <xdr:row>10</xdr:row>
      <xdr:rowOff>0</xdr:rowOff>
    </xdr:from>
    <xdr:to>
      <xdr:col>57</xdr:col>
      <xdr:colOff>127000</xdr:colOff>
      <xdr:row>13</xdr:row>
      <xdr:rowOff>120650</xdr:rowOff>
    </xdr:to>
    <xdr:sp macro="" textlink="">
      <xdr:nvSpPr>
        <xdr:cNvPr id="17" name="正方形/長方形 16">
          <a:extLst>
            <a:ext uri="{FF2B5EF4-FFF2-40B4-BE49-F238E27FC236}">
              <a16:creationId xmlns:a16="http://schemas.microsoft.com/office/drawing/2014/main" id="{00000000-0008-0000-0600-000011000000}"/>
            </a:ext>
          </a:extLst>
        </xdr:cNvPr>
        <xdr:cNvSpPr/>
      </xdr:nvSpPr>
      <xdr:spPr>
        <a:xfrm>
          <a:off x="7175500" y="1714500"/>
          <a:ext cx="3810000" cy="635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l"/>
          <a:r>
            <a:rPr kumimoji="1" lang="en-US" altLang="ja-JP" sz="1100" b="1">
              <a:solidFill>
                <a:srgbClr val="000000"/>
              </a:solidFill>
              <a:latin typeface="ＭＳ ゴシック" panose="020B0609070205080204" pitchFamily="49" charset="-128"/>
              <a:ea typeface="ＭＳ ゴシック" panose="020B0609070205080204" pitchFamily="49" charset="-128"/>
            </a:rPr>
            <a:t>H26  Ⅱ</a:t>
          </a:r>
          <a:r>
            <a:rPr kumimoji="1" lang="ja-JP" altLang="en-US" sz="1100" b="1">
              <a:solidFill>
                <a:srgbClr val="000000"/>
              </a:solidFill>
              <a:latin typeface="ＭＳ ゴシック" panose="020B0609070205080204" pitchFamily="49" charset="-128"/>
              <a:ea typeface="ＭＳ ゴシック" panose="020B0609070205080204" pitchFamily="49" charset="-128"/>
            </a:rPr>
            <a:t>－１    </a:t>
          </a:r>
          <a:r>
            <a:rPr kumimoji="1" lang="en-US" altLang="ja-JP" sz="1100" b="1">
              <a:solidFill>
                <a:srgbClr val="000000"/>
              </a:solidFill>
              <a:latin typeface="ＭＳ ゴシック" panose="020B0609070205080204" pitchFamily="49" charset="-128"/>
              <a:ea typeface="ＭＳ ゴシック" panose="020B0609070205080204" pitchFamily="49" charset="-128"/>
            </a:rPr>
            <a:t>H27  Ⅱ</a:t>
          </a:r>
          <a:r>
            <a:rPr kumimoji="1" lang="ja-JP" altLang="en-US" sz="1100" b="1">
              <a:solidFill>
                <a:srgbClr val="000000"/>
              </a:solidFill>
              <a:latin typeface="ＭＳ ゴシック" panose="020B0609070205080204" pitchFamily="49" charset="-128"/>
              <a:ea typeface="ＭＳ ゴシック" panose="020B0609070205080204" pitchFamily="49" charset="-128"/>
            </a:rPr>
            <a:t>－３    </a:t>
          </a:r>
          <a:r>
            <a:rPr kumimoji="1" lang="en-US" altLang="ja-JP" sz="1100" b="1">
              <a:solidFill>
                <a:srgbClr val="000000"/>
              </a:solidFill>
              <a:latin typeface="ＭＳ ゴシック" panose="020B0609070205080204" pitchFamily="49" charset="-128"/>
              <a:ea typeface="ＭＳ ゴシック" panose="020B0609070205080204" pitchFamily="49" charset="-128"/>
            </a:rPr>
            <a:t>H28  Ⅱ</a:t>
          </a:r>
          <a:r>
            <a:rPr kumimoji="1" lang="ja-JP" altLang="en-US" sz="1100" b="1">
              <a:solidFill>
                <a:srgbClr val="000000"/>
              </a:solidFill>
              <a:latin typeface="ＭＳ ゴシック" panose="020B0609070205080204" pitchFamily="49" charset="-128"/>
              <a:ea typeface="ＭＳ ゴシック" panose="020B0609070205080204" pitchFamily="49" charset="-128"/>
            </a:rPr>
            <a:t>－３    
</a:t>
          </a:r>
          <a:r>
            <a:rPr kumimoji="1" lang="en-US" altLang="ja-JP" sz="1100" b="1">
              <a:solidFill>
                <a:srgbClr val="000000"/>
              </a:solidFill>
              <a:latin typeface="ＭＳ ゴシック" panose="020B0609070205080204" pitchFamily="49" charset="-128"/>
              <a:ea typeface="ＭＳ ゴシック" panose="020B0609070205080204" pitchFamily="49" charset="-128"/>
            </a:rPr>
            <a:t>H29  Ⅱ</a:t>
          </a:r>
          <a:r>
            <a:rPr kumimoji="1" lang="ja-JP" altLang="en-US" sz="1100" b="1">
              <a:solidFill>
                <a:srgbClr val="000000"/>
              </a:solidFill>
              <a:latin typeface="ＭＳ ゴシック" panose="020B0609070205080204" pitchFamily="49" charset="-128"/>
              <a:ea typeface="ＭＳ ゴシック" panose="020B0609070205080204" pitchFamily="49" charset="-128"/>
            </a:rPr>
            <a:t>－３    </a:t>
          </a:r>
          <a:r>
            <a:rPr kumimoji="1" lang="en-US" altLang="ja-JP" sz="1100" b="1">
              <a:solidFill>
                <a:srgbClr val="000000"/>
              </a:solidFill>
              <a:latin typeface="ＭＳ ゴシック" panose="020B0609070205080204" pitchFamily="49" charset="-128"/>
              <a:ea typeface="ＭＳ ゴシック" panose="020B0609070205080204" pitchFamily="49" charset="-128"/>
            </a:rPr>
            <a:t>H30  Ⅱ</a:t>
          </a:r>
          <a:r>
            <a:rPr kumimoji="1" lang="ja-JP" altLang="en-US" sz="1100" b="1">
              <a:solidFill>
                <a:srgbClr val="000000"/>
              </a:solidFill>
              <a:latin typeface="ＭＳ ゴシック" panose="020B0609070205080204" pitchFamily="49" charset="-128"/>
              <a:ea typeface="ＭＳ ゴシック" panose="020B0609070205080204" pitchFamily="49" charset="-128"/>
            </a:rPr>
            <a:t>－３</a:t>
          </a:r>
        </a:p>
      </xdr:txBody>
    </xdr:sp>
    <xdr:clientData/>
  </xdr:twoCellAnchor>
  <xdr:twoCellAnchor>
    <xdr:from>
      <xdr:col>58</xdr:col>
      <xdr:colOff>25400</xdr:colOff>
      <xdr:row>5</xdr:row>
      <xdr:rowOff>31750</xdr:rowOff>
    </xdr:from>
    <xdr:to>
      <xdr:col>66</xdr:col>
      <xdr:colOff>25400</xdr:colOff>
      <xdr:row>11</xdr:row>
      <xdr:rowOff>146050</xdr:rowOff>
    </xdr:to>
    <xdr:sp macro="" textlink="">
      <xdr:nvSpPr>
        <xdr:cNvPr id="18" name="角丸四角形 17">
          <a:extLst>
            <a:ext uri="{FF2B5EF4-FFF2-40B4-BE49-F238E27FC236}">
              <a16:creationId xmlns:a16="http://schemas.microsoft.com/office/drawing/2014/main" id="{00000000-0008-0000-0600-000012000000}"/>
            </a:ext>
          </a:extLst>
        </xdr:cNvPr>
        <xdr:cNvSpPr/>
      </xdr:nvSpPr>
      <xdr:spPr>
        <a:xfrm>
          <a:off x="11074400" y="889000"/>
          <a:ext cx="1524000" cy="1143000"/>
        </a:xfrm>
        <a:prstGeom prst="roundRect">
          <a:avLst>
            <a:gd name="adj" fmla="val 0"/>
          </a:avLst>
        </a:prstGeom>
        <a:solidFill>
          <a:schemeClr val="bg1"/>
        </a:solidFill>
        <a:ln w="19050">
          <a:solidFill>
            <a:schemeClr val="tx1"/>
          </a:solidFill>
        </a:ln>
        <a:effectLst>
          <a:outerShdw dist="37357" dir="2700000" rotWithShape="0">
            <a:scrgbClr r="0" g="0" b="0"/>
          </a:outerShdw>
        </a:effec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59</xdr:col>
      <xdr:colOff>95250</xdr:colOff>
      <xdr:row>5</xdr:row>
      <xdr:rowOff>95250</xdr:rowOff>
    </xdr:from>
    <xdr:to>
      <xdr:col>67</xdr:col>
      <xdr:colOff>31750</xdr:colOff>
      <xdr:row>7</xdr:row>
      <xdr:rowOff>6350</xdr:rowOff>
    </xdr:to>
    <xdr:sp macro="" textlink="">
      <xdr:nvSpPr>
        <xdr:cNvPr id="19" name="正方形/長方形 18">
          <a:extLst>
            <a:ext uri="{FF2B5EF4-FFF2-40B4-BE49-F238E27FC236}">
              <a16:creationId xmlns:a16="http://schemas.microsoft.com/office/drawing/2014/main" id="{00000000-0008-0000-0600-000013000000}"/>
            </a:ext>
          </a:extLst>
        </xdr:cNvPr>
        <xdr:cNvSpPr/>
      </xdr:nvSpPr>
      <xdr:spPr>
        <a:xfrm>
          <a:off x="11334750" y="952500"/>
          <a:ext cx="14605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r>
            <a:rPr kumimoji="1" lang="ja-JP" altLang="en-US" sz="900">
              <a:solidFill>
                <a:srgbClr val="000000"/>
              </a:solidFill>
              <a:latin typeface="ＭＳ Ｐゴシック" panose="020B0600070205080204" pitchFamily="50" charset="-128"/>
              <a:ea typeface="ＭＳ Ｐゴシック" panose="020B0600070205080204" pitchFamily="50" charset="-128"/>
            </a:rPr>
            <a:t>当　該　団　体　値</a:t>
          </a:r>
        </a:p>
      </xdr:txBody>
    </xdr:sp>
    <xdr:clientData/>
  </xdr:twoCellAnchor>
  <xdr:twoCellAnchor>
    <xdr:from>
      <xdr:col>59</xdr:col>
      <xdr:colOff>95250</xdr:colOff>
      <xdr:row>7</xdr:row>
      <xdr:rowOff>19050</xdr:rowOff>
    </xdr:from>
    <xdr:to>
      <xdr:col>67</xdr:col>
      <xdr:colOff>31750</xdr:colOff>
      <xdr:row>8</xdr:row>
      <xdr:rowOff>101600</xdr:rowOff>
    </xdr:to>
    <xdr:sp macro="" textlink="">
      <xdr:nvSpPr>
        <xdr:cNvPr id="20" name="正方形/長方形 19">
          <a:extLst>
            <a:ext uri="{FF2B5EF4-FFF2-40B4-BE49-F238E27FC236}">
              <a16:creationId xmlns:a16="http://schemas.microsoft.com/office/drawing/2014/main" id="{00000000-0008-0000-0600-000014000000}"/>
            </a:ext>
          </a:extLst>
        </xdr:cNvPr>
        <xdr:cNvSpPr/>
      </xdr:nvSpPr>
      <xdr:spPr>
        <a:xfrm>
          <a:off x="11334750" y="1219200"/>
          <a:ext cx="14605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r>
            <a:rPr kumimoji="1" lang="ja-JP" altLang="en-US" sz="900">
              <a:solidFill>
                <a:srgbClr val="000000"/>
              </a:solidFill>
              <a:latin typeface="ＭＳ Ｐゴシック" panose="020B0600070205080204" pitchFamily="50" charset="-128"/>
              <a:ea typeface="ＭＳ Ｐゴシック" panose="020B0600070205080204" pitchFamily="50" charset="-128"/>
            </a:rPr>
            <a:t>類似団体内平均値</a:t>
          </a:r>
        </a:p>
      </xdr:txBody>
    </xdr:sp>
    <xdr:clientData/>
  </xdr:twoCellAnchor>
  <xdr:twoCellAnchor>
    <xdr:from>
      <xdr:col>59</xdr:col>
      <xdr:colOff>95250</xdr:colOff>
      <xdr:row>9</xdr:row>
      <xdr:rowOff>6350</xdr:rowOff>
    </xdr:from>
    <xdr:to>
      <xdr:col>67</xdr:col>
      <xdr:colOff>31750</xdr:colOff>
      <xdr:row>12</xdr:row>
      <xdr:rowOff>127000</xdr:rowOff>
    </xdr:to>
    <xdr:sp macro="" textlink="">
      <xdr:nvSpPr>
        <xdr:cNvPr id="21" name="正方形/長方形 20">
          <a:extLst>
            <a:ext uri="{FF2B5EF4-FFF2-40B4-BE49-F238E27FC236}">
              <a16:creationId xmlns:a16="http://schemas.microsoft.com/office/drawing/2014/main" id="{00000000-0008-0000-0600-000015000000}"/>
            </a:ext>
          </a:extLst>
        </xdr:cNvPr>
        <xdr:cNvSpPr/>
      </xdr:nvSpPr>
      <xdr:spPr>
        <a:xfrm>
          <a:off x="11334750" y="1549400"/>
          <a:ext cx="1460500" cy="635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r>
            <a:rPr kumimoji="1" lang="ja-JP" altLang="en-US" sz="900">
              <a:solidFill>
                <a:srgbClr val="000000"/>
              </a:solidFill>
              <a:latin typeface="ＭＳ Ｐゴシック" panose="020B0600070205080204" pitchFamily="50" charset="-128"/>
              <a:ea typeface="ＭＳ Ｐゴシック" panose="020B0600070205080204" pitchFamily="50" charset="-128"/>
            </a:rPr>
            <a:t>類似団体内の
 最大値及び最小値</a:t>
          </a:r>
        </a:p>
      </xdr:txBody>
    </xdr:sp>
    <xdr:clientData/>
  </xdr:twoCellAnchor>
  <xdr:twoCellAnchor>
    <xdr:from>
      <xdr:col>58</xdr:col>
      <xdr:colOff>107950</xdr:colOff>
      <xdr:row>6</xdr:row>
      <xdr:rowOff>38100</xdr:rowOff>
    </xdr:from>
    <xdr:to>
      <xdr:col>59</xdr:col>
      <xdr:colOff>127000</xdr:colOff>
      <xdr:row>6</xdr:row>
      <xdr:rowOff>38100</xdr:rowOff>
    </xdr:to>
    <xdr:cxnSp macro="">
      <xdr:nvCxnSpPr>
        <xdr:cNvPr id="22" name="直線コネクタ 21">
          <a:extLst>
            <a:ext uri="{FF2B5EF4-FFF2-40B4-BE49-F238E27FC236}">
              <a16:creationId xmlns:a16="http://schemas.microsoft.com/office/drawing/2014/main" id="{00000000-0008-0000-0600-000016000000}"/>
            </a:ext>
          </a:extLst>
        </xdr:cNvPr>
        <xdr:cNvCxnSpPr/>
      </xdr:nvCxnSpPr>
      <xdr:spPr>
        <a:xfrm flipH="1">
          <a:off x="11156950" y="1066800"/>
          <a:ext cx="209550" cy="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58</xdr:col>
      <xdr:colOff>161925</xdr:colOff>
      <xdr:row>5</xdr:row>
      <xdr:rowOff>158750</xdr:rowOff>
    </xdr:from>
    <xdr:to>
      <xdr:col>59</xdr:col>
      <xdr:colOff>73025</xdr:colOff>
      <xdr:row>6</xdr:row>
      <xdr:rowOff>88900</xdr:rowOff>
    </xdr:to>
    <xdr:sp macro="" textlink="">
      <xdr:nvSpPr>
        <xdr:cNvPr id="23" name="楕円 22">
          <a:extLst>
            <a:ext uri="{FF2B5EF4-FFF2-40B4-BE49-F238E27FC236}">
              <a16:creationId xmlns:a16="http://schemas.microsoft.com/office/drawing/2014/main" id="{00000000-0008-0000-0600-000017000000}"/>
            </a:ext>
          </a:extLst>
        </xdr:cNvPr>
        <xdr:cNvSpPr/>
      </xdr:nvSpPr>
      <xdr:spPr>
        <a:xfrm>
          <a:off x="11210925" y="10160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58</xdr:col>
      <xdr:colOff>161925</xdr:colOff>
      <xdr:row>7</xdr:row>
      <xdr:rowOff>82550</xdr:rowOff>
    </xdr:from>
    <xdr:to>
      <xdr:col>59</xdr:col>
      <xdr:colOff>73025</xdr:colOff>
      <xdr:row>8</xdr:row>
      <xdr:rowOff>12700</xdr:rowOff>
    </xdr:to>
    <xdr:sp macro="" textlink="">
      <xdr:nvSpPr>
        <xdr:cNvPr id="24" name="フローチャート: 判断 23">
          <a:extLst>
            <a:ext uri="{FF2B5EF4-FFF2-40B4-BE49-F238E27FC236}">
              <a16:creationId xmlns:a16="http://schemas.microsoft.com/office/drawing/2014/main" id="{00000000-0008-0000-0600-000018000000}"/>
            </a:ext>
          </a:extLst>
        </xdr:cNvPr>
        <xdr:cNvSpPr/>
      </xdr:nvSpPr>
      <xdr:spPr>
        <a:xfrm>
          <a:off x="11210925" y="128270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59</xdr:col>
      <xdr:colOff>17780</xdr:colOff>
      <xdr:row>8</xdr:row>
      <xdr:rowOff>152400</xdr:rowOff>
    </xdr:from>
    <xdr:to>
      <xdr:col>59</xdr:col>
      <xdr:colOff>17780</xdr:colOff>
      <xdr:row>9</xdr:row>
      <xdr:rowOff>120650</xdr:rowOff>
    </xdr:to>
    <xdr:cxnSp macro="">
      <xdr:nvCxnSpPr>
        <xdr:cNvPr id="25" name="直線コネクタ 24">
          <a:extLst>
            <a:ext uri="{FF2B5EF4-FFF2-40B4-BE49-F238E27FC236}">
              <a16:creationId xmlns:a16="http://schemas.microsoft.com/office/drawing/2014/main" id="{00000000-0008-0000-0600-000019000000}"/>
            </a:ext>
          </a:extLst>
        </xdr:cNvPr>
        <xdr:cNvCxnSpPr/>
      </xdr:nvCxnSpPr>
      <xdr:spPr>
        <a:xfrm>
          <a:off x="11257280" y="1524000"/>
          <a:ext cx="0" cy="139700"/>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58</xdr:col>
      <xdr:colOff>127000</xdr:colOff>
      <xdr:row>8</xdr:row>
      <xdr:rowOff>152400</xdr:rowOff>
    </xdr:from>
    <xdr:to>
      <xdr:col>59</xdr:col>
      <xdr:colOff>107950</xdr:colOff>
      <xdr:row>8</xdr:row>
      <xdr:rowOff>152400</xdr:rowOff>
    </xdr:to>
    <xdr:cxnSp macro="">
      <xdr:nvCxnSpPr>
        <xdr:cNvPr id="26" name="直線コネクタ 25">
          <a:extLst>
            <a:ext uri="{FF2B5EF4-FFF2-40B4-BE49-F238E27FC236}">
              <a16:creationId xmlns:a16="http://schemas.microsoft.com/office/drawing/2014/main" id="{00000000-0008-0000-0600-00001A000000}"/>
            </a:ext>
          </a:extLst>
        </xdr:cNvPr>
        <xdr:cNvCxnSpPr/>
      </xdr:nvCxnSpPr>
      <xdr:spPr>
        <a:xfrm>
          <a:off x="11176000" y="1524000"/>
          <a:ext cx="171450" cy="0"/>
        </a:xfrm>
        <a:prstGeom prst="line">
          <a:avLst/>
        </a:prstGeom>
        <a:ln w="15875">
          <a:solidFill>
            <a:srgbClr val="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59</xdr:col>
      <xdr:colOff>17780</xdr:colOff>
      <xdr:row>10</xdr:row>
      <xdr:rowOff>47625</xdr:rowOff>
    </xdr:from>
    <xdr:to>
      <xdr:col>59</xdr:col>
      <xdr:colOff>17780</xdr:colOff>
      <xdr:row>11</xdr:row>
      <xdr:rowOff>15875</xdr:rowOff>
    </xdr:to>
    <xdr:cxnSp macro="">
      <xdr:nvCxnSpPr>
        <xdr:cNvPr id="27" name="直線コネクタ 26">
          <a:extLst>
            <a:ext uri="{FF2B5EF4-FFF2-40B4-BE49-F238E27FC236}">
              <a16:creationId xmlns:a16="http://schemas.microsoft.com/office/drawing/2014/main" id="{00000000-0008-0000-0600-00001B000000}"/>
            </a:ext>
          </a:extLst>
        </xdr:cNvPr>
        <xdr:cNvCxnSpPr/>
      </xdr:nvCxnSpPr>
      <xdr:spPr>
        <a:xfrm flipV="1">
          <a:off x="11257280" y="1762125"/>
          <a:ext cx="0" cy="139700"/>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58</xdr:col>
      <xdr:colOff>127000</xdr:colOff>
      <xdr:row>11</xdr:row>
      <xdr:rowOff>19050</xdr:rowOff>
    </xdr:from>
    <xdr:to>
      <xdr:col>59</xdr:col>
      <xdr:colOff>107950</xdr:colOff>
      <xdr:row>11</xdr:row>
      <xdr:rowOff>19050</xdr:rowOff>
    </xdr:to>
    <xdr:cxnSp macro="">
      <xdr:nvCxnSpPr>
        <xdr:cNvPr id="28" name="直線コネクタ 27">
          <a:extLst>
            <a:ext uri="{FF2B5EF4-FFF2-40B4-BE49-F238E27FC236}">
              <a16:creationId xmlns:a16="http://schemas.microsoft.com/office/drawing/2014/main" id="{00000000-0008-0000-0600-00001C000000}"/>
            </a:ext>
          </a:extLst>
        </xdr:cNvPr>
        <xdr:cNvCxnSpPr/>
      </xdr:nvCxnSpPr>
      <xdr:spPr>
        <a:xfrm>
          <a:off x="11176000" y="1905000"/>
          <a:ext cx="171450" cy="0"/>
        </a:xfrm>
        <a:prstGeom prst="line">
          <a:avLst/>
        </a:prstGeom>
        <a:ln w="15875">
          <a:solidFill>
            <a:srgbClr val="00000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xdr:col>
      <xdr:colOff>127000</xdr:colOff>
      <xdr:row>16</xdr:row>
      <xdr:rowOff>114300</xdr:rowOff>
    </xdr:from>
    <xdr:ext cx="8896666" cy="259045"/>
    <xdr:sp macro="" textlink="">
      <xdr:nvSpPr>
        <xdr:cNvPr id="29" name="テキスト ボックス 28">
          <a:extLst>
            <a:ext uri="{FF2B5EF4-FFF2-40B4-BE49-F238E27FC236}">
              <a16:creationId xmlns:a16="http://schemas.microsoft.com/office/drawing/2014/main" id="{00000000-0008-0000-0600-00001D000000}"/>
            </a:ext>
          </a:extLst>
        </xdr:cNvPr>
        <xdr:cNvSpPr txBox="1"/>
      </xdr:nvSpPr>
      <xdr:spPr>
        <a:xfrm>
          <a:off x="698500" y="2857500"/>
          <a:ext cx="8896666"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pPr algn="l"/>
          <a:r>
            <a:rPr kumimoji="1" lang="en-US" altLang="ja-JP" sz="1000">
              <a:solidFill>
                <a:srgbClr val="000000"/>
              </a:solidFill>
              <a:latin typeface="ＭＳ Ｐゴシック" panose="020B0600070205080204" pitchFamily="50" charset="-128"/>
              <a:ea typeface="ＭＳ Ｐゴシック" panose="020B0600070205080204" pitchFamily="50" charset="-128"/>
            </a:rPr>
            <a:t>※</a:t>
          </a:r>
          <a:r>
            <a:rPr kumimoji="1" lang="ja-JP" altLang="en-US" sz="1000">
              <a:solidFill>
                <a:srgbClr val="000000"/>
              </a:solidFill>
              <a:latin typeface="ＭＳ Ｐゴシック" panose="020B0600070205080204" pitchFamily="50" charset="-128"/>
              <a:ea typeface="ＭＳ Ｐゴシック" panose="020B0600070205080204" pitchFamily="50" charset="-128"/>
            </a:rPr>
            <a:t>　市町村類型とは、人口および産業構造等により全国の市町村を</a:t>
          </a:r>
          <a:r>
            <a:rPr kumimoji="1" lang="en-US" altLang="ja-JP" sz="1000">
              <a:solidFill>
                <a:srgbClr val="000000"/>
              </a:solidFill>
              <a:latin typeface="ＭＳ Ｐゴシック" panose="020B0600070205080204" pitchFamily="50" charset="-128"/>
              <a:ea typeface="ＭＳ Ｐゴシック" panose="020B0600070205080204" pitchFamily="50" charset="-128"/>
            </a:rPr>
            <a:t>35</a:t>
          </a:r>
          <a:r>
            <a:rPr kumimoji="1" lang="ja-JP" altLang="en-US" sz="1000">
              <a:solidFill>
                <a:srgbClr val="000000"/>
              </a:solidFill>
              <a:latin typeface="ＭＳ Ｐゴシック" panose="020B0600070205080204" pitchFamily="50" charset="-128"/>
              <a:ea typeface="ＭＳ Ｐゴシック" panose="020B0600070205080204" pitchFamily="50" charset="-128"/>
            </a:rPr>
            <a:t>のグループに分類したものである。当該団体と同じグループに属する団体を類似団体と言う。</a:t>
          </a:r>
        </a:p>
      </xdr:txBody>
    </xdr:sp>
    <xdr:clientData/>
  </xdr:oneCellAnchor>
  <xdr:oneCellAnchor>
    <xdr:from>
      <xdr:col>3</xdr:col>
      <xdr:colOff>127000</xdr:colOff>
      <xdr:row>18</xdr:row>
      <xdr:rowOff>88900</xdr:rowOff>
    </xdr:from>
    <xdr:ext cx="6046335" cy="259045"/>
    <xdr:sp macro="" textlink="">
      <xdr:nvSpPr>
        <xdr:cNvPr id="30" name="テキスト ボックス 29">
          <a:extLst>
            <a:ext uri="{FF2B5EF4-FFF2-40B4-BE49-F238E27FC236}">
              <a16:creationId xmlns:a16="http://schemas.microsoft.com/office/drawing/2014/main" id="{00000000-0008-0000-0600-00001E000000}"/>
            </a:ext>
          </a:extLst>
        </xdr:cNvPr>
        <xdr:cNvSpPr txBox="1"/>
      </xdr:nvSpPr>
      <xdr:spPr>
        <a:xfrm>
          <a:off x="698500" y="3175000"/>
          <a:ext cx="6046335"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pPr algn="l"/>
          <a:r>
            <a:rPr kumimoji="1" lang="en-US" altLang="ja-JP" sz="1000">
              <a:solidFill>
                <a:srgbClr val="000000"/>
              </a:solidFill>
              <a:latin typeface="ＭＳ Ｐゴシック" panose="020B0600070205080204" pitchFamily="50" charset="-128"/>
              <a:ea typeface="ＭＳ Ｐゴシック" panose="020B0600070205080204" pitchFamily="50" charset="-128"/>
            </a:rPr>
            <a:t>※</a:t>
          </a:r>
          <a:r>
            <a:rPr kumimoji="1" lang="ja-JP" altLang="en-US" sz="1000">
              <a:solidFill>
                <a:srgbClr val="000000"/>
              </a:solidFill>
              <a:latin typeface="ＭＳ Ｐゴシック" panose="020B0600070205080204" pitchFamily="50" charset="-128"/>
              <a:ea typeface="ＭＳ Ｐゴシック" panose="020B0600070205080204" pitchFamily="50" charset="-128"/>
            </a:rPr>
            <a:t>　人口については、各調査対象年度の</a:t>
          </a:r>
          <a:r>
            <a:rPr kumimoji="1" lang="en-US" altLang="ja-JP" sz="1000">
              <a:solidFill>
                <a:srgbClr val="000000"/>
              </a:solidFill>
              <a:latin typeface="ＭＳ Ｐゴシック" panose="020B0600070205080204" pitchFamily="50" charset="-128"/>
              <a:ea typeface="ＭＳ Ｐゴシック" panose="020B0600070205080204" pitchFamily="50" charset="-128"/>
            </a:rPr>
            <a:t>1</a:t>
          </a:r>
          <a:r>
            <a:rPr kumimoji="1" lang="ja-JP" altLang="en-US" sz="1000">
              <a:solidFill>
                <a:srgbClr val="000000"/>
              </a:solidFill>
              <a:latin typeface="ＭＳ Ｐゴシック" panose="020B0600070205080204" pitchFamily="50" charset="-128"/>
              <a:ea typeface="ＭＳ Ｐゴシック" panose="020B0600070205080204" pitchFamily="50" charset="-128"/>
            </a:rPr>
            <a:t>月</a:t>
          </a:r>
          <a:r>
            <a:rPr kumimoji="1" lang="en-US" altLang="ja-JP" sz="1000">
              <a:solidFill>
                <a:srgbClr val="000000"/>
              </a:solidFill>
              <a:latin typeface="ＭＳ Ｐゴシック" panose="020B0600070205080204" pitchFamily="50" charset="-128"/>
              <a:ea typeface="ＭＳ Ｐゴシック" panose="020B0600070205080204" pitchFamily="50" charset="-128"/>
            </a:rPr>
            <a:t>1</a:t>
          </a:r>
          <a:r>
            <a:rPr kumimoji="1" lang="ja-JP" altLang="en-US" sz="1000">
              <a:solidFill>
                <a:srgbClr val="000000"/>
              </a:solidFill>
              <a:latin typeface="ＭＳ Ｐゴシック" panose="020B0600070205080204" pitchFamily="50" charset="-128"/>
              <a:ea typeface="ＭＳ Ｐゴシック" panose="020B0600070205080204" pitchFamily="50" charset="-128"/>
            </a:rPr>
            <a:t>日現在の住民基本台帳に登載されている人口に基づいている。</a:t>
          </a:r>
        </a:p>
      </xdr:txBody>
    </xdr:sp>
    <xdr:clientData/>
  </xdr:oneCellAnchor>
  <xdr:oneCellAnchor>
    <xdr:from>
      <xdr:col>3</xdr:col>
      <xdr:colOff>127000</xdr:colOff>
      <xdr:row>20</xdr:row>
      <xdr:rowOff>63500</xdr:rowOff>
    </xdr:from>
    <xdr:ext cx="8295925" cy="259045"/>
    <xdr:sp macro="" textlink="">
      <xdr:nvSpPr>
        <xdr:cNvPr id="31" name="テキスト ボックス 30">
          <a:extLst>
            <a:ext uri="{FF2B5EF4-FFF2-40B4-BE49-F238E27FC236}">
              <a16:creationId xmlns:a16="http://schemas.microsoft.com/office/drawing/2014/main" id="{00000000-0008-0000-0600-00001F000000}"/>
            </a:ext>
          </a:extLst>
        </xdr:cNvPr>
        <xdr:cNvSpPr txBox="1"/>
      </xdr:nvSpPr>
      <xdr:spPr>
        <a:xfrm>
          <a:off x="698500" y="3492500"/>
          <a:ext cx="8295925"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pPr algn="l"/>
          <a:r>
            <a:rPr kumimoji="1" lang="en-US" altLang="ja-JP" sz="1000">
              <a:solidFill>
                <a:srgbClr val="000000"/>
              </a:solidFill>
              <a:latin typeface="ＭＳ Ｐゴシック" panose="020B0600070205080204" pitchFamily="50" charset="-128"/>
              <a:ea typeface="ＭＳ Ｐゴシック" panose="020B0600070205080204" pitchFamily="50" charset="-128"/>
            </a:rPr>
            <a:t>※</a:t>
          </a:r>
          <a:r>
            <a:rPr kumimoji="1" lang="ja-JP" altLang="en-US" sz="1000">
              <a:solidFill>
                <a:srgbClr val="000000"/>
              </a:solidFill>
              <a:latin typeface="ＭＳ Ｐゴシック" panose="020B0600070205080204" pitchFamily="50" charset="-128"/>
              <a:ea typeface="ＭＳ Ｐゴシック" panose="020B0600070205080204" pitchFamily="50" charset="-128"/>
            </a:rPr>
            <a:t>　類似団体内順位、全国平均、各都道府県平均は、平成</a:t>
          </a:r>
          <a:r>
            <a:rPr kumimoji="1" lang="en-US" altLang="ja-JP" sz="1000">
              <a:solidFill>
                <a:srgbClr val="000000"/>
              </a:solidFill>
              <a:latin typeface="ＭＳ Ｐゴシック" panose="020B0600070205080204" pitchFamily="50" charset="-128"/>
              <a:ea typeface="ＭＳ Ｐゴシック" panose="020B0600070205080204" pitchFamily="50" charset="-128"/>
            </a:rPr>
            <a:t>30</a:t>
          </a:r>
          <a:r>
            <a:rPr kumimoji="1" lang="ja-JP" altLang="en-US" sz="1000">
              <a:solidFill>
                <a:srgbClr val="000000"/>
              </a:solidFill>
              <a:latin typeface="ＭＳ Ｐゴシック" panose="020B0600070205080204" pitchFamily="50" charset="-128"/>
              <a:ea typeface="ＭＳ Ｐゴシック" panose="020B0600070205080204" pitchFamily="50" charset="-128"/>
            </a:rPr>
            <a:t>年度決算の状況である。また類似団体が存在しない場合、類似団体内順位を表示しない。</a:t>
          </a:r>
        </a:p>
      </xdr:txBody>
    </xdr:sp>
    <xdr:clientData/>
  </xdr:oneCellAnchor>
  <xdr:twoCellAnchor>
    <xdr:from>
      <xdr:col>4</xdr:col>
      <xdr:colOff>0</xdr:colOff>
      <xdr:row>23</xdr:row>
      <xdr:rowOff>57150</xdr:rowOff>
    </xdr:from>
    <xdr:to>
      <xdr:col>28</xdr:col>
      <xdr:colOff>114300</xdr:colOff>
      <xdr:row>25</xdr:row>
      <xdr:rowOff>31750</xdr:rowOff>
    </xdr:to>
    <xdr:sp macro="" textlink="">
      <xdr:nvSpPr>
        <xdr:cNvPr id="32" name="正方形/長方形 31">
          <a:extLst>
            <a:ext uri="{FF2B5EF4-FFF2-40B4-BE49-F238E27FC236}">
              <a16:creationId xmlns:a16="http://schemas.microsoft.com/office/drawing/2014/main" id="{00000000-0008-0000-0600-000020000000}"/>
            </a:ext>
          </a:extLst>
        </xdr:cNvPr>
        <xdr:cNvSpPr/>
      </xdr:nvSpPr>
      <xdr:spPr>
        <a:xfrm>
          <a:off x="762000" y="4000500"/>
          <a:ext cx="46863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人件費</a:t>
          </a:r>
        </a:p>
      </xdr:txBody>
    </xdr:sp>
    <xdr:clientData/>
  </xdr:twoCellAnchor>
  <xdr:twoCellAnchor>
    <xdr:from>
      <xdr:col>4</xdr:col>
      <xdr:colOff>127000</xdr:colOff>
      <xdr:row>25</xdr:row>
      <xdr:rowOff>57150</xdr:rowOff>
    </xdr:from>
    <xdr:to>
      <xdr:col>12</xdr:col>
      <xdr:colOff>127000</xdr:colOff>
      <xdr:row>26</xdr:row>
      <xdr:rowOff>139700</xdr:rowOff>
    </xdr:to>
    <xdr:sp macro="" textlink="">
      <xdr:nvSpPr>
        <xdr:cNvPr id="33" name="正方形/長方形 32">
          <a:extLst>
            <a:ext uri="{FF2B5EF4-FFF2-40B4-BE49-F238E27FC236}">
              <a16:creationId xmlns:a16="http://schemas.microsoft.com/office/drawing/2014/main" id="{00000000-0008-0000-0600-000021000000}"/>
            </a:ext>
          </a:extLst>
        </xdr:cNvPr>
        <xdr:cNvSpPr/>
      </xdr:nvSpPr>
      <xdr:spPr>
        <a:xfrm>
          <a:off x="889000" y="4343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4</xdr:col>
      <xdr:colOff>127000</xdr:colOff>
      <xdr:row>26</xdr:row>
      <xdr:rowOff>88900</xdr:rowOff>
    </xdr:from>
    <xdr:to>
      <xdr:col>12</xdr:col>
      <xdr:colOff>127000</xdr:colOff>
      <xdr:row>28</xdr:row>
      <xdr:rowOff>0</xdr:rowOff>
    </xdr:to>
    <xdr:sp macro="" textlink="">
      <xdr:nvSpPr>
        <xdr:cNvPr id="34" name="正方形/長方形 33">
          <a:extLst>
            <a:ext uri="{FF2B5EF4-FFF2-40B4-BE49-F238E27FC236}">
              <a16:creationId xmlns:a16="http://schemas.microsoft.com/office/drawing/2014/main" id="{00000000-0008-0000-0600-000022000000}"/>
            </a:ext>
          </a:extLst>
        </xdr:cNvPr>
        <xdr:cNvSpPr/>
      </xdr:nvSpPr>
      <xdr:spPr>
        <a:xfrm>
          <a:off x="889000" y="4546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5/86</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10</xdr:col>
      <xdr:colOff>0</xdr:colOff>
      <xdr:row>25</xdr:row>
      <xdr:rowOff>57150</xdr:rowOff>
    </xdr:from>
    <xdr:to>
      <xdr:col>18</xdr:col>
      <xdr:colOff>0</xdr:colOff>
      <xdr:row>26</xdr:row>
      <xdr:rowOff>139700</xdr:rowOff>
    </xdr:to>
    <xdr:sp macro="" textlink="">
      <xdr:nvSpPr>
        <xdr:cNvPr id="35" name="正方形/長方形 34">
          <a:extLst>
            <a:ext uri="{FF2B5EF4-FFF2-40B4-BE49-F238E27FC236}">
              <a16:creationId xmlns:a16="http://schemas.microsoft.com/office/drawing/2014/main" id="{00000000-0008-0000-0600-000023000000}"/>
            </a:ext>
          </a:extLst>
        </xdr:cNvPr>
        <xdr:cNvSpPr/>
      </xdr:nvSpPr>
      <xdr:spPr>
        <a:xfrm>
          <a:off x="1905000" y="4343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10</xdr:col>
      <xdr:colOff>0</xdr:colOff>
      <xdr:row>26</xdr:row>
      <xdr:rowOff>88900</xdr:rowOff>
    </xdr:from>
    <xdr:to>
      <xdr:col>18</xdr:col>
      <xdr:colOff>0</xdr:colOff>
      <xdr:row>28</xdr:row>
      <xdr:rowOff>0</xdr:rowOff>
    </xdr:to>
    <xdr:sp macro="" textlink="">
      <xdr:nvSpPr>
        <xdr:cNvPr id="36" name="正方形/長方形 35">
          <a:extLst>
            <a:ext uri="{FF2B5EF4-FFF2-40B4-BE49-F238E27FC236}">
              <a16:creationId xmlns:a16="http://schemas.microsoft.com/office/drawing/2014/main" id="{00000000-0008-0000-0600-000024000000}"/>
            </a:ext>
          </a:extLst>
        </xdr:cNvPr>
        <xdr:cNvSpPr/>
      </xdr:nvSpPr>
      <xdr:spPr>
        <a:xfrm>
          <a:off x="1905000" y="4546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73,217</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16</xdr:col>
      <xdr:colOff>0</xdr:colOff>
      <xdr:row>25</xdr:row>
      <xdr:rowOff>57150</xdr:rowOff>
    </xdr:from>
    <xdr:to>
      <xdr:col>24</xdr:col>
      <xdr:colOff>0</xdr:colOff>
      <xdr:row>26</xdr:row>
      <xdr:rowOff>139700</xdr:rowOff>
    </xdr:to>
    <xdr:sp macro="" textlink="">
      <xdr:nvSpPr>
        <xdr:cNvPr id="37" name="正方形/長方形 36">
          <a:extLst>
            <a:ext uri="{FF2B5EF4-FFF2-40B4-BE49-F238E27FC236}">
              <a16:creationId xmlns:a16="http://schemas.microsoft.com/office/drawing/2014/main" id="{00000000-0008-0000-0600-000025000000}"/>
            </a:ext>
          </a:extLst>
        </xdr:cNvPr>
        <xdr:cNvSpPr/>
      </xdr:nvSpPr>
      <xdr:spPr>
        <a:xfrm>
          <a:off x="3048000" y="4343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京都府平均</a:t>
          </a:r>
        </a:p>
      </xdr:txBody>
    </xdr:sp>
    <xdr:clientData/>
  </xdr:twoCellAnchor>
  <xdr:twoCellAnchor>
    <xdr:from>
      <xdr:col>16</xdr:col>
      <xdr:colOff>0</xdr:colOff>
      <xdr:row>26</xdr:row>
      <xdr:rowOff>88900</xdr:rowOff>
    </xdr:from>
    <xdr:to>
      <xdr:col>24</xdr:col>
      <xdr:colOff>0</xdr:colOff>
      <xdr:row>28</xdr:row>
      <xdr:rowOff>0</xdr:rowOff>
    </xdr:to>
    <xdr:sp macro="" textlink="">
      <xdr:nvSpPr>
        <xdr:cNvPr id="38" name="正方形/長方形 37">
          <a:extLst>
            <a:ext uri="{FF2B5EF4-FFF2-40B4-BE49-F238E27FC236}">
              <a16:creationId xmlns:a16="http://schemas.microsoft.com/office/drawing/2014/main" id="{00000000-0008-0000-0600-000026000000}"/>
            </a:ext>
          </a:extLst>
        </xdr:cNvPr>
        <xdr:cNvSpPr/>
      </xdr:nvSpPr>
      <xdr:spPr>
        <a:xfrm>
          <a:off x="3048000" y="4546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99,483</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4</xdr:col>
      <xdr:colOff>0</xdr:colOff>
      <xdr:row>28</xdr:row>
      <xdr:rowOff>25400</xdr:rowOff>
    </xdr:from>
    <xdr:to>
      <xdr:col>28</xdr:col>
      <xdr:colOff>114300</xdr:colOff>
      <xdr:row>41</xdr:row>
      <xdr:rowOff>82550</xdr:rowOff>
    </xdr:to>
    <xdr:sp macro="" textlink="">
      <xdr:nvSpPr>
        <xdr:cNvPr id="39" name="正方形/長方形 38">
          <a:extLst>
            <a:ext uri="{FF2B5EF4-FFF2-40B4-BE49-F238E27FC236}">
              <a16:creationId xmlns:a16="http://schemas.microsoft.com/office/drawing/2014/main" id="{00000000-0008-0000-0600-000027000000}"/>
            </a:ext>
          </a:extLst>
        </xdr:cNvPr>
        <xdr:cNvSpPr/>
      </xdr:nvSpPr>
      <xdr:spPr>
        <a:xfrm>
          <a:off x="762000" y="4826000"/>
          <a:ext cx="46863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xdr:col>
      <xdr:colOff>152400</xdr:colOff>
      <xdr:row>27</xdr:row>
      <xdr:rowOff>6350</xdr:rowOff>
    </xdr:from>
    <xdr:ext cx="349839" cy="225703"/>
    <xdr:sp macro="" textlink="">
      <xdr:nvSpPr>
        <xdr:cNvPr id="40" name="テキスト ボックス 39">
          <a:extLst>
            <a:ext uri="{FF2B5EF4-FFF2-40B4-BE49-F238E27FC236}">
              <a16:creationId xmlns:a16="http://schemas.microsoft.com/office/drawing/2014/main" id="{00000000-0008-0000-0600-000028000000}"/>
            </a:ext>
          </a:extLst>
        </xdr:cNvPr>
        <xdr:cNvSpPr txBox="1"/>
      </xdr:nvSpPr>
      <xdr:spPr>
        <a:xfrm>
          <a:off x="723900" y="4635500"/>
          <a:ext cx="349839"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r>
            <a:rPr kumimoji="1" lang="ja-JP" altLang="en-US" sz="800">
              <a:latin typeface="ＭＳ Ｐゴシック" panose="020B0600070205080204" pitchFamily="50" charset="-128"/>
              <a:ea typeface="ＭＳ Ｐゴシック" panose="020B0600070205080204" pitchFamily="50" charset="-128"/>
            </a:rPr>
            <a:t>円</a:t>
          </a:r>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41</xdr:row>
      <xdr:rowOff>82550</xdr:rowOff>
    </xdr:from>
    <xdr:to>
      <xdr:col>28</xdr:col>
      <xdr:colOff>114300</xdr:colOff>
      <xdr:row>41</xdr:row>
      <xdr:rowOff>82550</xdr:rowOff>
    </xdr:to>
    <xdr:cxnSp macro="">
      <xdr:nvCxnSpPr>
        <xdr:cNvPr id="41" name="直線コネクタ 40">
          <a:extLst>
            <a:ext uri="{FF2B5EF4-FFF2-40B4-BE49-F238E27FC236}">
              <a16:creationId xmlns:a16="http://schemas.microsoft.com/office/drawing/2014/main" id="{00000000-0008-0000-0600-000029000000}"/>
            </a:ext>
          </a:extLst>
        </xdr:cNvPr>
        <xdr:cNvCxnSpPr/>
      </xdr:nvCxnSpPr>
      <xdr:spPr>
        <a:xfrm>
          <a:off x="762000" y="7112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40201</xdr:colOff>
      <xdr:row>40</xdr:row>
      <xdr:rowOff>111777</xdr:rowOff>
    </xdr:from>
    <xdr:ext cx="531299" cy="259045"/>
    <xdr:sp macro="" textlink="">
      <xdr:nvSpPr>
        <xdr:cNvPr id="42" name="テキスト ボックス 41">
          <a:extLst>
            <a:ext uri="{FF2B5EF4-FFF2-40B4-BE49-F238E27FC236}">
              <a16:creationId xmlns:a16="http://schemas.microsoft.com/office/drawing/2014/main" id="{00000000-0008-0000-0600-00002A000000}"/>
            </a:ext>
          </a:extLst>
        </xdr:cNvPr>
        <xdr:cNvSpPr txBox="1"/>
      </xdr:nvSpPr>
      <xdr:spPr>
        <a:xfrm>
          <a:off x="230701" y="696977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39</xdr:row>
      <xdr:rowOff>44450</xdr:rowOff>
    </xdr:from>
    <xdr:to>
      <xdr:col>28</xdr:col>
      <xdr:colOff>114300</xdr:colOff>
      <xdr:row>39</xdr:row>
      <xdr:rowOff>44450</xdr:rowOff>
    </xdr:to>
    <xdr:cxnSp macro="">
      <xdr:nvCxnSpPr>
        <xdr:cNvPr id="43" name="直線コネクタ 42">
          <a:extLst>
            <a:ext uri="{FF2B5EF4-FFF2-40B4-BE49-F238E27FC236}">
              <a16:creationId xmlns:a16="http://schemas.microsoft.com/office/drawing/2014/main" id="{00000000-0008-0000-0600-00002B000000}"/>
            </a:ext>
          </a:extLst>
        </xdr:cNvPr>
        <xdr:cNvCxnSpPr/>
      </xdr:nvCxnSpPr>
      <xdr:spPr>
        <a:xfrm>
          <a:off x="762000" y="6731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40201</xdr:colOff>
      <xdr:row>38</xdr:row>
      <xdr:rowOff>73677</xdr:rowOff>
    </xdr:from>
    <xdr:ext cx="531299" cy="259045"/>
    <xdr:sp macro="" textlink="">
      <xdr:nvSpPr>
        <xdr:cNvPr id="44" name="テキスト ボックス 43">
          <a:extLst>
            <a:ext uri="{FF2B5EF4-FFF2-40B4-BE49-F238E27FC236}">
              <a16:creationId xmlns:a16="http://schemas.microsoft.com/office/drawing/2014/main" id="{00000000-0008-0000-0600-00002C000000}"/>
            </a:ext>
          </a:extLst>
        </xdr:cNvPr>
        <xdr:cNvSpPr txBox="1"/>
      </xdr:nvSpPr>
      <xdr:spPr>
        <a:xfrm>
          <a:off x="230701" y="658877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40,000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37</xdr:row>
      <xdr:rowOff>6350</xdr:rowOff>
    </xdr:from>
    <xdr:to>
      <xdr:col>28</xdr:col>
      <xdr:colOff>114300</xdr:colOff>
      <xdr:row>37</xdr:row>
      <xdr:rowOff>6350</xdr:rowOff>
    </xdr:to>
    <xdr:cxnSp macro="">
      <xdr:nvCxnSpPr>
        <xdr:cNvPr id="45" name="直線コネクタ 44">
          <a:extLst>
            <a:ext uri="{FF2B5EF4-FFF2-40B4-BE49-F238E27FC236}">
              <a16:creationId xmlns:a16="http://schemas.microsoft.com/office/drawing/2014/main" id="{00000000-0008-0000-0600-00002D000000}"/>
            </a:ext>
          </a:extLst>
        </xdr:cNvPr>
        <xdr:cNvCxnSpPr/>
      </xdr:nvCxnSpPr>
      <xdr:spPr>
        <a:xfrm>
          <a:off x="762000" y="6350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40201</xdr:colOff>
      <xdr:row>36</xdr:row>
      <xdr:rowOff>35577</xdr:rowOff>
    </xdr:from>
    <xdr:ext cx="531299" cy="259045"/>
    <xdr:sp macro="" textlink="">
      <xdr:nvSpPr>
        <xdr:cNvPr id="46" name="テキスト ボックス 45">
          <a:extLst>
            <a:ext uri="{FF2B5EF4-FFF2-40B4-BE49-F238E27FC236}">
              <a16:creationId xmlns:a16="http://schemas.microsoft.com/office/drawing/2014/main" id="{00000000-0008-0000-0600-00002E000000}"/>
            </a:ext>
          </a:extLst>
        </xdr:cNvPr>
        <xdr:cNvSpPr txBox="1"/>
      </xdr:nvSpPr>
      <xdr:spPr>
        <a:xfrm>
          <a:off x="230701" y="620777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60,000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34</xdr:row>
      <xdr:rowOff>139700</xdr:rowOff>
    </xdr:from>
    <xdr:to>
      <xdr:col>28</xdr:col>
      <xdr:colOff>114300</xdr:colOff>
      <xdr:row>34</xdr:row>
      <xdr:rowOff>139700</xdr:rowOff>
    </xdr:to>
    <xdr:cxnSp macro="">
      <xdr:nvCxnSpPr>
        <xdr:cNvPr id="47" name="直線コネクタ 46">
          <a:extLst>
            <a:ext uri="{FF2B5EF4-FFF2-40B4-BE49-F238E27FC236}">
              <a16:creationId xmlns:a16="http://schemas.microsoft.com/office/drawing/2014/main" id="{00000000-0008-0000-0600-00002F000000}"/>
            </a:ext>
          </a:extLst>
        </xdr:cNvPr>
        <xdr:cNvCxnSpPr/>
      </xdr:nvCxnSpPr>
      <xdr:spPr>
        <a:xfrm>
          <a:off x="762000" y="5969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40201</xdr:colOff>
      <xdr:row>33</xdr:row>
      <xdr:rowOff>168927</xdr:rowOff>
    </xdr:from>
    <xdr:ext cx="531299" cy="259045"/>
    <xdr:sp macro="" textlink="">
      <xdr:nvSpPr>
        <xdr:cNvPr id="48" name="テキスト ボックス 47">
          <a:extLst>
            <a:ext uri="{FF2B5EF4-FFF2-40B4-BE49-F238E27FC236}">
              <a16:creationId xmlns:a16="http://schemas.microsoft.com/office/drawing/2014/main" id="{00000000-0008-0000-0600-000030000000}"/>
            </a:ext>
          </a:extLst>
        </xdr:cNvPr>
        <xdr:cNvSpPr txBox="1"/>
      </xdr:nvSpPr>
      <xdr:spPr>
        <a:xfrm>
          <a:off x="230701" y="582677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80,000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32</xdr:row>
      <xdr:rowOff>101600</xdr:rowOff>
    </xdr:from>
    <xdr:to>
      <xdr:col>28</xdr:col>
      <xdr:colOff>114300</xdr:colOff>
      <xdr:row>32</xdr:row>
      <xdr:rowOff>101600</xdr:rowOff>
    </xdr:to>
    <xdr:cxnSp macro="">
      <xdr:nvCxnSpPr>
        <xdr:cNvPr id="49" name="直線コネクタ 48">
          <a:extLst>
            <a:ext uri="{FF2B5EF4-FFF2-40B4-BE49-F238E27FC236}">
              <a16:creationId xmlns:a16="http://schemas.microsoft.com/office/drawing/2014/main" id="{00000000-0008-0000-0600-000031000000}"/>
            </a:ext>
          </a:extLst>
        </xdr:cNvPr>
        <xdr:cNvCxnSpPr/>
      </xdr:nvCxnSpPr>
      <xdr:spPr>
        <a:xfrm>
          <a:off x="762000" y="5588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166581</xdr:colOff>
      <xdr:row>31</xdr:row>
      <xdr:rowOff>130827</xdr:rowOff>
    </xdr:from>
    <xdr:ext cx="595419" cy="259045"/>
    <xdr:sp macro="" textlink="">
      <xdr:nvSpPr>
        <xdr:cNvPr id="50" name="テキスト ボックス 49">
          <a:extLst>
            <a:ext uri="{FF2B5EF4-FFF2-40B4-BE49-F238E27FC236}">
              <a16:creationId xmlns:a16="http://schemas.microsoft.com/office/drawing/2014/main" id="{00000000-0008-0000-0600-000032000000}"/>
            </a:ext>
          </a:extLst>
        </xdr:cNvPr>
        <xdr:cNvSpPr txBox="1"/>
      </xdr:nvSpPr>
      <xdr:spPr>
        <a:xfrm>
          <a:off x="166581" y="54457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30</xdr:row>
      <xdr:rowOff>63500</xdr:rowOff>
    </xdr:from>
    <xdr:to>
      <xdr:col>28</xdr:col>
      <xdr:colOff>114300</xdr:colOff>
      <xdr:row>30</xdr:row>
      <xdr:rowOff>63500</xdr:rowOff>
    </xdr:to>
    <xdr:cxnSp macro="">
      <xdr:nvCxnSpPr>
        <xdr:cNvPr id="51" name="直線コネクタ 50">
          <a:extLst>
            <a:ext uri="{FF2B5EF4-FFF2-40B4-BE49-F238E27FC236}">
              <a16:creationId xmlns:a16="http://schemas.microsoft.com/office/drawing/2014/main" id="{00000000-0008-0000-0600-000033000000}"/>
            </a:ext>
          </a:extLst>
        </xdr:cNvPr>
        <xdr:cNvCxnSpPr/>
      </xdr:nvCxnSpPr>
      <xdr:spPr>
        <a:xfrm>
          <a:off x="762000" y="5207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166581</xdr:colOff>
      <xdr:row>29</xdr:row>
      <xdr:rowOff>92727</xdr:rowOff>
    </xdr:from>
    <xdr:ext cx="595419" cy="259045"/>
    <xdr:sp macro="" textlink="">
      <xdr:nvSpPr>
        <xdr:cNvPr id="52" name="テキスト ボックス 51">
          <a:extLst>
            <a:ext uri="{FF2B5EF4-FFF2-40B4-BE49-F238E27FC236}">
              <a16:creationId xmlns:a16="http://schemas.microsoft.com/office/drawing/2014/main" id="{00000000-0008-0000-0600-000034000000}"/>
            </a:ext>
          </a:extLst>
        </xdr:cNvPr>
        <xdr:cNvSpPr txBox="1"/>
      </xdr:nvSpPr>
      <xdr:spPr>
        <a:xfrm>
          <a:off x="166581" y="50647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120,000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28</xdr:row>
      <xdr:rowOff>25400</xdr:rowOff>
    </xdr:from>
    <xdr:to>
      <xdr:col>28</xdr:col>
      <xdr:colOff>114300</xdr:colOff>
      <xdr:row>28</xdr:row>
      <xdr:rowOff>25400</xdr:rowOff>
    </xdr:to>
    <xdr:cxnSp macro="">
      <xdr:nvCxnSpPr>
        <xdr:cNvPr id="53" name="直線コネクタ 52">
          <a:extLst>
            <a:ext uri="{FF2B5EF4-FFF2-40B4-BE49-F238E27FC236}">
              <a16:creationId xmlns:a16="http://schemas.microsoft.com/office/drawing/2014/main" id="{00000000-0008-0000-0600-000035000000}"/>
            </a:ext>
          </a:extLst>
        </xdr:cNvPr>
        <xdr:cNvCxnSpPr/>
      </xdr:nvCxnSpPr>
      <xdr:spPr>
        <a:xfrm>
          <a:off x="762000" y="4826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166581</xdr:colOff>
      <xdr:row>27</xdr:row>
      <xdr:rowOff>54627</xdr:rowOff>
    </xdr:from>
    <xdr:ext cx="595419" cy="259045"/>
    <xdr:sp macro="" textlink="">
      <xdr:nvSpPr>
        <xdr:cNvPr id="54" name="テキスト ボックス 53">
          <a:extLst>
            <a:ext uri="{FF2B5EF4-FFF2-40B4-BE49-F238E27FC236}">
              <a16:creationId xmlns:a16="http://schemas.microsoft.com/office/drawing/2014/main" id="{00000000-0008-0000-0600-000036000000}"/>
            </a:ext>
          </a:extLst>
        </xdr:cNvPr>
        <xdr:cNvSpPr txBox="1"/>
      </xdr:nvSpPr>
      <xdr:spPr>
        <a:xfrm>
          <a:off x="166581" y="46837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140,000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28</xdr:row>
      <xdr:rowOff>25400</xdr:rowOff>
    </xdr:from>
    <xdr:to>
      <xdr:col>28</xdr:col>
      <xdr:colOff>114300</xdr:colOff>
      <xdr:row>41</xdr:row>
      <xdr:rowOff>82550</xdr:rowOff>
    </xdr:to>
    <xdr:sp macro="" textlink="">
      <xdr:nvSpPr>
        <xdr:cNvPr id="55" name="人件費グラフ枠">
          <a:extLst>
            <a:ext uri="{FF2B5EF4-FFF2-40B4-BE49-F238E27FC236}">
              <a16:creationId xmlns:a16="http://schemas.microsoft.com/office/drawing/2014/main" id="{00000000-0008-0000-0600-000037000000}"/>
            </a:ext>
          </a:extLst>
        </xdr:cNvPr>
        <xdr:cNvSpPr/>
      </xdr:nvSpPr>
      <xdr:spPr>
        <a:xfrm>
          <a:off x="762000" y="4826000"/>
          <a:ext cx="46863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24</xdr:col>
      <xdr:colOff>61595</xdr:colOff>
      <xdr:row>31</xdr:row>
      <xdr:rowOff>126593</xdr:rowOff>
    </xdr:from>
    <xdr:to>
      <xdr:col>24</xdr:col>
      <xdr:colOff>62865</xdr:colOff>
      <xdr:row>39</xdr:row>
      <xdr:rowOff>98323</xdr:rowOff>
    </xdr:to>
    <xdr:cxnSp macro="">
      <xdr:nvCxnSpPr>
        <xdr:cNvPr id="56" name="直線コネクタ 55">
          <a:extLst>
            <a:ext uri="{FF2B5EF4-FFF2-40B4-BE49-F238E27FC236}">
              <a16:creationId xmlns:a16="http://schemas.microsoft.com/office/drawing/2014/main" id="{00000000-0008-0000-0600-000038000000}"/>
            </a:ext>
          </a:extLst>
        </xdr:cNvPr>
        <xdr:cNvCxnSpPr/>
      </xdr:nvCxnSpPr>
      <xdr:spPr>
        <a:xfrm flipV="1">
          <a:off x="4633595" y="5441543"/>
          <a:ext cx="1270" cy="1343330"/>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114300</xdr:colOff>
      <xdr:row>39</xdr:row>
      <xdr:rowOff>102150</xdr:rowOff>
    </xdr:from>
    <xdr:ext cx="534377" cy="259045"/>
    <xdr:sp macro="" textlink="">
      <xdr:nvSpPr>
        <xdr:cNvPr id="57" name="人件費最小値テキスト">
          <a:extLst>
            <a:ext uri="{FF2B5EF4-FFF2-40B4-BE49-F238E27FC236}">
              <a16:creationId xmlns:a16="http://schemas.microsoft.com/office/drawing/2014/main" id="{00000000-0008-0000-0600-000039000000}"/>
            </a:ext>
          </a:extLst>
        </xdr:cNvPr>
        <xdr:cNvSpPr txBox="1"/>
      </xdr:nvSpPr>
      <xdr:spPr>
        <a:xfrm>
          <a:off x="4686300" y="6788700"/>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37,172</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23</xdr:col>
      <xdr:colOff>165100</xdr:colOff>
      <xdr:row>39</xdr:row>
      <xdr:rowOff>98323</xdr:rowOff>
    </xdr:from>
    <xdr:to>
      <xdr:col>24</xdr:col>
      <xdr:colOff>152400</xdr:colOff>
      <xdr:row>39</xdr:row>
      <xdr:rowOff>98323</xdr:rowOff>
    </xdr:to>
    <xdr:cxnSp macro="">
      <xdr:nvCxnSpPr>
        <xdr:cNvPr id="58" name="直線コネクタ 57">
          <a:extLst>
            <a:ext uri="{FF2B5EF4-FFF2-40B4-BE49-F238E27FC236}">
              <a16:creationId xmlns:a16="http://schemas.microsoft.com/office/drawing/2014/main" id="{00000000-0008-0000-0600-00003A000000}"/>
            </a:ext>
          </a:extLst>
        </xdr:cNvPr>
        <xdr:cNvCxnSpPr/>
      </xdr:nvCxnSpPr>
      <xdr:spPr>
        <a:xfrm>
          <a:off x="4546600" y="6784873"/>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114300</xdr:colOff>
      <xdr:row>30</xdr:row>
      <xdr:rowOff>73270</xdr:rowOff>
    </xdr:from>
    <xdr:ext cx="599010" cy="259045"/>
    <xdr:sp macro="" textlink="">
      <xdr:nvSpPr>
        <xdr:cNvPr id="59" name="人件費最大値テキスト">
          <a:extLst>
            <a:ext uri="{FF2B5EF4-FFF2-40B4-BE49-F238E27FC236}">
              <a16:creationId xmlns:a16="http://schemas.microsoft.com/office/drawing/2014/main" id="{00000000-0008-0000-0600-00003B000000}"/>
            </a:ext>
          </a:extLst>
        </xdr:cNvPr>
        <xdr:cNvSpPr txBox="1"/>
      </xdr:nvSpPr>
      <xdr:spPr>
        <a:xfrm>
          <a:off x="4686300" y="5216770"/>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107,688</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23</xdr:col>
      <xdr:colOff>165100</xdr:colOff>
      <xdr:row>31</xdr:row>
      <xdr:rowOff>126593</xdr:rowOff>
    </xdr:from>
    <xdr:to>
      <xdr:col>24</xdr:col>
      <xdr:colOff>152400</xdr:colOff>
      <xdr:row>31</xdr:row>
      <xdr:rowOff>126593</xdr:rowOff>
    </xdr:to>
    <xdr:cxnSp macro="">
      <xdr:nvCxnSpPr>
        <xdr:cNvPr id="60" name="直線コネクタ 59">
          <a:extLst>
            <a:ext uri="{FF2B5EF4-FFF2-40B4-BE49-F238E27FC236}">
              <a16:creationId xmlns:a16="http://schemas.microsoft.com/office/drawing/2014/main" id="{00000000-0008-0000-0600-00003C000000}"/>
            </a:ext>
          </a:extLst>
        </xdr:cNvPr>
        <xdr:cNvCxnSpPr/>
      </xdr:nvCxnSpPr>
      <xdr:spPr>
        <a:xfrm>
          <a:off x="4546600" y="5441543"/>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19</xdr:col>
      <xdr:colOff>177800</xdr:colOff>
      <xdr:row>34</xdr:row>
      <xdr:rowOff>97676</xdr:rowOff>
    </xdr:from>
    <xdr:to>
      <xdr:col>24</xdr:col>
      <xdr:colOff>63500</xdr:colOff>
      <xdr:row>34</xdr:row>
      <xdr:rowOff>158255</xdr:rowOff>
    </xdr:to>
    <xdr:cxnSp macro="">
      <xdr:nvCxnSpPr>
        <xdr:cNvPr id="61" name="直線コネクタ 60">
          <a:extLst>
            <a:ext uri="{FF2B5EF4-FFF2-40B4-BE49-F238E27FC236}">
              <a16:creationId xmlns:a16="http://schemas.microsoft.com/office/drawing/2014/main" id="{00000000-0008-0000-0600-00003D000000}"/>
            </a:ext>
          </a:extLst>
        </xdr:cNvPr>
        <xdr:cNvCxnSpPr/>
      </xdr:nvCxnSpPr>
      <xdr:spPr>
        <a:xfrm flipV="1">
          <a:off x="3797300" y="5926976"/>
          <a:ext cx="838200" cy="60579"/>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114300</xdr:colOff>
      <xdr:row>36</xdr:row>
      <xdr:rowOff>159815</xdr:rowOff>
    </xdr:from>
    <xdr:ext cx="534377" cy="259045"/>
    <xdr:sp macro="" textlink="">
      <xdr:nvSpPr>
        <xdr:cNvPr id="62" name="人件費平均値テキスト">
          <a:extLst>
            <a:ext uri="{FF2B5EF4-FFF2-40B4-BE49-F238E27FC236}">
              <a16:creationId xmlns:a16="http://schemas.microsoft.com/office/drawing/2014/main" id="{00000000-0008-0000-0600-00003E000000}"/>
            </a:ext>
          </a:extLst>
        </xdr:cNvPr>
        <xdr:cNvSpPr txBox="1"/>
      </xdr:nvSpPr>
      <xdr:spPr>
        <a:xfrm>
          <a:off x="4686300" y="6332015"/>
          <a:ext cx="534377"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57,145</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24</xdr:col>
      <xdr:colOff>12700</xdr:colOff>
      <xdr:row>37</xdr:row>
      <xdr:rowOff>9938</xdr:rowOff>
    </xdr:from>
    <xdr:to>
      <xdr:col>24</xdr:col>
      <xdr:colOff>114300</xdr:colOff>
      <xdr:row>37</xdr:row>
      <xdr:rowOff>111538</xdr:rowOff>
    </xdr:to>
    <xdr:sp macro="" textlink="">
      <xdr:nvSpPr>
        <xdr:cNvPr id="63" name="フローチャート: 判断 62">
          <a:extLst>
            <a:ext uri="{FF2B5EF4-FFF2-40B4-BE49-F238E27FC236}">
              <a16:creationId xmlns:a16="http://schemas.microsoft.com/office/drawing/2014/main" id="{00000000-0008-0000-0600-00003F000000}"/>
            </a:ext>
          </a:extLst>
        </xdr:cNvPr>
        <xdr:cNvSpPr/>
      </xdr:nvSpPr>
      <xdr:spPr>
        <a:xfrm>
          <a:off x="4584700" y="6353588"/>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15</xdr:col>
      <xdr:colOff>50800</xdr:colOff>
      <xdr:row>34</xdr:row>
      <xdr:rowOff>158255</xdr:rowOff>
    </xdr:from>
    <xdr:to>
      <xdr:col>19</xdr:col>
      <xdr:colOff>177800</xdr:colOff>
      <xdr:row>34</xdr:row>
      <xdr:rowOff>160122</xdr:rowOff>
    </xdr:to>
    <xdr:cxnSp macro="">
      <xdr:nvCxnSpPr>
        <xdr:cNvPr id="64" name="直線コネクタ 63">
          <a:extLst>
            <a:ext uri="{FF2B5EF4-FFF2-40B4-BE49-F238E27FC236}">
              <a16:creationId xmlns:a16="http://schemas.microsoft.com/office/drawing/2014/main" id="{00000000-0008-0000-0600-000040000000}"/>
            </a:ext>
          </a:extLst>
        </xdr:cNvPr>
        <xdr:cNvCxnSpPr/>
      </xdr:nvCxnSpPr>
      <xdr:spPr>
        <a:xfrm flipV="1">
          <a:off x="2908300" y="5987555"/>
          <a:ext cx="889000" cy="1867"/>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19</xdr:col>
      <xdr:colOff>127000</xdr:colOff>
      <xdr:row>37</xdr:row>
      <xdr:rowOff>6680</xdr:rowOff>
    </xdr:from>
    <xdr:to>
      <xdr:col>20</xdr:col>
      <xdr:colOff>38100</xdr:colOff>
      <xdr:row>37</xdr:row>
      <xdr:rowOff>108280</xdr:rowOff>
    </xdr:to>
    <xdr:sp macro="" textlink="">
      <xdr:nvSpPr>
        <xdr:cNvPr id="65" name="フローチャート: 判断 64">
          <a:extLst>
            <a:ext uri="{FF2B5EF4-FFF2-40B4-BE49-F238E27FC236}">
              <a16:creationId xmlns:a16="http://schemas.microsoft.com/office/drawing/2014/main" id="{00000000-0008-0000-0600-000041000000}"/>
            </a:ext>
          </a:extLst>
        </xdr:cNvPr>
        <xdr:cNvSpPr/>
      </xdr:nvSpPr>
      <xdr:spPr>
        <a:xfrm>
          <a:off x="3746500" y="635033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18</xdr:col>
      <xdr:colOff>101111</xdr:colOff>
      <xdr:row>37</xdr:row>
      <xdr:rowOff>99407</xdr:rowOff>
    </xdr:from>
    <xdr:ext cx="534377" cy="259045"/>
    <xdr:sp macro="" textlink="">
      <xdr:nvSpPr>
        <xdr:cNvPr id="66" name="テキスト ボックス 65">
          <a:extLst>
            <a:ext uri="{FF2B5EF4-FFF2-40B4-BE49-F238E27FC236}">
              <a16:creationId xmlns:a16="http://schemas.microsoft.com/office/drawing/2014/main" id="{00000000-0008-0000-0600-000042000000}"/>
            </a:ext>
          </a:extLst>
        </xdr:cNvPr>
        <xdr:cNvSpPr txBox="1"/>
      </xdr:nvSpPr>
      <xdr:spPr>
        <a:xfrm>
          <a:off x="3530111" y="6443057"/>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57,316</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10</xdr:col>
      <xdr:colOff>114300</xdr:colOff>
      <xdr:row>34</xdr:row>
      <xdr:rowOff>160122</xdr:rowOff>
    </xdr:from>
    <xdr:to>
      <xdr:col>15</xdr:col>
      <xdr:colOff>50800</xdr:colOff>
      <xdr:row>35</xdr:row>
      <xdr:rowOff>8884</xdr:rowOff>
    </xdr:to>
    <xdr:cxnSp macro="">
      <xdr:nvCxnSpPr>
        <xdr:cNvPr id="67" name="直線コネクタ 66">
          <a:extLst>
            <a:ext uri="{FF2B5EF4-FFF2-40B4-BE49-F238E27FC236}">
              <a16:creationId xmlns:a16="http://schemas.microsoft.com/office/drawing/2014/main" id="{00000000-0008-0000-0600-000043000000}"/>
            </a:ext>
          </a:extLst>
        </xdr:cNvPr>
        <xdr:cNvCxnSpPr/>
      </xdr:nvCxnSpPr>
      <xdr:spPr>
        <a:xfrm flipV="1">
          <a:off x="2019300" y="5989422"/>
          <a:ext cx="889000" cy="20212"/>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15</xdr:col>
      <xdr:colOff>0</xdr:colOff>
      <xdr:row>36</xdr:row>
      <xdr:rowOff>170567</xdr:rowOff>
    </xdr:from>
    <xdr:to>
      <xdr:col>15</xdr:col>
      <xdr:colOff>101600</xdr:colOff>
      <xdr:row>37</xdr:row>
      <xdr:rowOff>100717</xdr:rowOff>
    </xdr:to>
    <xdr:sp macro="" textlink="">
      <xdr:nvSpPr>
        <xdr:cNvPr id="68" name="フローチャート: 判断 67">
          <a:extLst>
            <a:ext uri="{FF2B5EF4-FFF2-40B4-BE49-F238E27FC236}">
              <a16:creationId xmlns:a16="http://schemas.microsoft.com/office/drawing/2014/main" id="{00000000-0008-0000-0600-000044000000}"/>
            </a:ext>
          </a:extLst>
        </xdr:cNvPr>
        <xdr:cNvSpPr/>
      </xdr:nvSpPr>
      <xdr:spPr>
        <a:xfrm>
          <a:off x="2857500" y="6342767"/>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13</xdr:col>
      <xdr:colOff>164611</xdr:colOff>
      <xdr:row>37</xdr:row>
      <xdr:rowOff>91844</xdr:rowOff>
    </xdr:from>
    <xdr:ext cx="534377" cy="259045"/>
    <xdr:sp macro="" textlink="">
      <xdr:nvSpPr>
        <xdr:cNvPr id="69" name="テキスト ボックス 68">
          <a:extLst>
            <a:ext uri="{FF2B5EF4-FFF2-40B4-BE49-F238E27FC236}">
              <a16:creationId xmlns:a16="http://schemas.microsoft.com/office/drawing/2014/main" id="{00000000-0008-0000-0600-000045000000}"/>
            </a:ext>
          </a:extLst>
        </xdr:cNvPr>
        <xdr:cNvSpPr txBox="1"/>
      </xdr:nvSpPr>
      <xdr:spPr>
        <a:xfrm>
          <a:off x="2641111" y="6435494"/>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57,713</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5</xdr:col>
      <xdr:colOff>177800</xdr:colOff>
      <xdr:row>35</xdr:row>
      <xdr:rowOff>8884</xdr:rowOff>
    </xdr:from>
    <xdr:to>
      <xdr:col>10</xdr:col>
      <xdr:colOff>114300</xdr:colOff>
      <xdr:row>35</xdr:row>
      <xdr:rowOff>57785</xdr:rowOff>
    </xdr:to>
    <xdr:cxnSp macro="">
      <xdr:nvCxnSpPr>
        <xdr:cNvPr id="70" name="直線コネクタ 69">
          <a:extLst>
            <a:ext uri="{FF2B5EF4-FFF2-40B4-BE49-F238E27FC236}">
              <a16:creationId xmlns:a16="http://schemas.microsoft.com/office/drawing/2014/main" id="{00000000-0008-0000-0600-000046000000}"/>
            </a:ext>
          </a:extLst>
        </xdr:cNvPr>
        <xdr:cNvCxnSpPr/>
      </xdr:nvCxnSpPr>
      <xdr:spPr>
        <a:xfrm flipV="1">
          <a:off x="1130300" y="6009634"/>
          <a:ext cx="889000" cy="48901"/>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10</xdr:col>
      <xdr:colOff>63500</xdr:colOff>
      <xdr:row>36</xdr:row>
      <xdr:rowOff>162966</xdr:rowOff>
    </xdr:from>
    <xdr:to>
      <xdr:col>10</xdr:col>
      <xdr:colOff>165100</xdr:colOff>
      <xdr:row>37</xdr:row>
      <xdr:rowOff>93116</xdr:rowOff>
    </xdr:to>
    <xdr:sp macro="" textlink="">
      <xdr:nvSpPr>
        <xdr:cNvPr id="71" name="フローチャート: 判断 70">
          <a:extLst>
            <a:ext uri="{FF2B5EF4-FFF2-40B4-BE49-F238E27FC236}">
              <a16:creationId xmlns:a16="http://schemas.microsoft.com/office/drawing/2014/main" id="{00000000-0008-0000-0600-000047000000}"/>
            </a:ext>
          </a:extLst>
        </xdr:cNvPr>
        <xdr:cNvSpPr/>
      </xdr:nvSpPr>
      <xdr:spPr>
        <a:xfrm>
          <a:off x="1968500" y="6335166"/>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xdr:col>
      <xdr:colOff>37611</xdr:colOff>
      <xdr:row>37</xdr:row>
      <xdr:rowOff>84243</xdr:rowOff>
    </xdr:from>
    <xdr:ext cx="534377" cy="259045"/>
    <xdr:sp macro="" textlink="">
      <xdr:nvSpPr>
        <xdr:cNvPr id="72" name="テキスト ボックス 71">
          <a:extLst>
            <a:ext uri="{FF2B5EF4-FFF2-40B4-BE49-F238E27FC236}">
              <a16:creationId xmlns:a16="http://schemas.microsoft.com/office/drawing/2014/main" id="{00000000-0008-0000-0600-000048000000}"/>
            </a:ext>
          </a:extLst>
        </xdr:cNvPr>
        <xdr:cNvSpPr txBox="1"/>
      </xdr:nvSpPr>
      <xdr:spPr>
        <a:xfrm>
          <a:off x="1752111" y="6427893"/>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58,112</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5</xdr:col>
      <xdr:colOff>127000</xdr:colOff>
      <xdr:row>36</xdr:row>
      <xdr:rowOff>29578</xdr:rowOff>
    </xdr:from>
    <xdr:to>
      <xdr:col>6</xdr:col>
      <xdr:colOff>38100</xdr:colOff>
      <xdr:row>36</xdr:row>
      <xdr:rowOff>131178</xdr:rowOff>
    </xdr:to>
    <xdr:sp macro="" textlink="">
      <xdr:nvSpPr>
        <xdr:cNvPr id="73" name="フローチャート: 判断 72">
          <a:extLst>
            <a:ext uri="{FF2B5EF4-FFF2-40B4-BE49-F238E27FC236}">
              <a16:creationId xmlns:a16="http://schemas.microsoft.com/office/drawing/2014/main" id="{00000000-0008-0000-0600-000049000000}"/>
            </a:ext>
          </a:extLst>
        </xdr:cNvPr>
        <xdr:cNvSpPr/>
      </xdr:nvSpPr>
      <xdr:spPr>
        <a:xfrm>
          <a:off x="1079500" y="6201778"/>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xdr:col>
      <xdr:colOff>101111</xdr:colOff>
      <xdr:row>36</xdr:row>
      <xdr:rowOff>122305</xdr:rowOff>
    </xdr:from>
    <xdr:ext cx="534377" cy="259045"/>
    <xdr:sp macro="" textlink="">
      <xdr:nvSpPr>
        <xdr:cNvPr id="74" name="テキスト ボックス 73">
          <a:extLst>
            <a:ext uri="{FF2B5EF4-FFF2-40B4-BE49-F238E27FC236}">
              <a16:creationId xmlns:a16="http://schemas.microsoft.com/office/drawing/2014/main" id="{00000000-0008-0000-0600-00004A000000}"/>
            </a:ext>
          </a:extLst>
        </xdr:cNvPr>
        <xdr:cNvSpPr txBox="1"/>
      </xdr:nvSpPr>
      <xdr:spPr>
        <a:xfrm>
          <a:off x="863111" y="6294505"/>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65,114</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23</xdr:col>
      <xdr:colOff>63500</xdr:colOff>
      <xdr:row>41</xdr:row>
      <xdr:rowOff>80027</xdr:rowOff>
    </xdr:from>
    <xdr:ext cx="762000" cy="259045"/>
    <xdr:sp macro="" textlink="">
      <xdr:nvSpPr>
        <xdr:cNvPr id="75" name="テキスト ボックス 74">
          <a:extLst>
            <a:ext uri="{FF2B5EF4-FFF2-40B4-BE49-F238E27FC236}">
              <a16:creationId xmlns:a16="http://schemas.microsoft.com/office/drawing/2014/main" id="{00000000-0008-0000-0600-00004B000000}"/>
            </a:ext>
          </a:extLst>
        </xdr:cNvPr>
        <xdr:cNvSpPr txBox="1"/>
      </xdr:nvSpPr>
      <xdr:spPr>
        <a:xfrm>
          <a:off x="4445000" y="7109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H30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18</xdr:col>
      <xdr:colOff>177800</xdr:colOff>
      <xdr:row>41</xdr:row>
      <xdr:rowOff>80027</xdr:rowOff>
    </xdr:from>
    <xdr:ext cx="762000" cy="259045"/>
    <xdr:sp macro="" textlink="">
      <xdr:nvSpPr>
        <xdr:cNvPr id="76" name="テキスト ボックス 75">
          <a:extLst>
            <a:ext uri="{FF2B5EF4-FFF2-40B4-BE49-F238E27FC236}">
              <a16:creationId xmlns:a16="http://schemas.microsoft.com/office/drawing/2014/main" id="{00000000-0008-0000-0600-00004C000000}"/>
            </a:ext>
          </a:extLst>
        </xdr:cNvPr>
        <xdr:cNvSpPr txBox="1"/>
      </xdr:nvSpPr>
      <xdr:spPr>
        <a:xfrm>
          <a:off x="3606800" y="7109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H29</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14</xdr:col>
      <xdr:colOff>50800</xdr:colOff>
      <xdr:row>41</xdr:row>
      <xdr:rowOff>80027</xdr:rowOff>
    </xdr:from>
    <xdr:ext cx="762000" cy="259045"/>
    <xdr:sp macro="" textlink="">
      <xdr:nvSpPr>
        <xdr:cNvPr id="77" name="テキスト ボックス 76">
          <a:extLst>
            <a:ext uri="{FF2B5EF4-FFF2-40B4-BE49-F238E27FC236}">
              <a16:creationId xmlns:a16="http://schemas.microsoft.com/office/drawing/2014/main" id="{00000000-0008-0000-0600-00004D000000}"/>
            </a:ext>
          </a:extLst>
        </xdr:cNvPr>
        <xdr:cNvSpPr txBox="1"/>
      </xdr:nvSpPr>
      <xdr:spPr>
        <a:xfrm>
          <a:off x="2717800" y="7109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H28</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9</xdr:col>
      <xdr:colOff>114300</xdr:colOff>
      <xdr:row>41</xdr:row>
      <xdr:rowOff>80027</xdr:rowOff>
    </xdr:from>
    <xdr:ext cx="762000" cy="259045"/>
    <xdr:sp macro="" textlink="">
      <xdr:nvSpPr>
        <xdr:cNvPr id="78" name="テキスト ボックス 77">
          <a:extLst>
            <a:ext uri="{FF2B5EF4-FFF2-40B4-BE49-F238E27FC236}">
              <a16:creationId xmlns:a16="http://schemas.microsoft.com/office/drawing/2014/main" id="{00000000-0008-0000-0600-00004E000000}"/>
            </a:ext>
          </a:extLst>
        </xdr:cNvPr>
        <xdr:cNvSpPr txBox="1"/>
      </xdr:nvSpPr>
      <xdr:spPr>
        <a:xfrm>
          <a:off x="1828800" y="7109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H27</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4</xdr:col>
      <xdr:colOff>177800</xdr:colOff>
      <xdr:row>41</xdr:row>
      <xdr:rowOff>80027</xdr:rowOff>
    </xdr:from>
    <xdr:ext cx="762000" cy="259045"/>
    <xdr:sp macro="" textlink="">
      <xdr:nvSpPr>
        <xdr:cNvPr id="79" name="テキスト ボックス 78">
          <a:extLst>
            <a:ext uri="{FF2B5EF4-FFF2-40B4-BE49-F238E27FC236}">
              <a16:creationId xmlns:a16="http://schemas.microsoft.com/office/drawing/2014/main" id="{00000000-0008-0000-0600-00004F000000}"/>
            </a:ext>
          </a:extLst>
        </xdr:cNvPr>
        <xdr:cNvSpPr txBox="1"/>
      </xdr:nvSpPr>
      <xdr:spPr>
        <a:xfrm>
          <a:off x="939800" y="7109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H26</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24</xdr:col>
      <xdr:colOff>12700</xdr:colOff>
      <xdr:row>34</xdr:row>
      <xdr:rowOff>46876</xdr:rowOff>
    </xdr:from>
    <xdr:to>
      <xdr:col>24</xdr:col>
      <xdr:colOff>114300</xdr:colOff>
      <xdr:row>34</xdr:row>
      <xdr:rowOff>148476</xdr:rowOff>
    </xdr:to>
    <xdr:sp macro="" textlink="">
      <xdr:nvSpPr>
        <xdr:cNvPr id="80" name="楕円 79">
          <a:extLst>
            <a:ext uri="{FF2B5EF4-FFF2-40B4-BE49-F238E27FC236}">
              <a16:creationId xmlns:a16="http://schemas.microsoft.com/office/drawing/2014/main" id="{00000000-0008-0000-0600-000050000000}"/>
            </a:ext>
          </a:extLst>
        </xdr:cNvPr>
        <xdr:cNvSpPr/>
      </xdr:nvSpPr>
      <xdr:spPr>
        <a:xfrm>
          <a:off x="4584700" y="5876176"/>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24</xdr:col>
      <xdr:colOff>114300</xdr:colOff>
      <xdr:row>33</xdr:row>
      <xdr:rowOff>69753</xdr:rowOff>
    </xdr:from>
    <xdr:ext cx="534377" cy="259045"/>
    <xdr:sp macro="" textlink="">
      <xdr:nvSpPr>
        <xdr:cNvPr id="81" name="人件費該当値テキスト">
          <a:extLst>
            <a:ext uri="{FF2B5EF4-FFF2-40B4-BE49-F238E27FC236}">
              <a16:creationId xmlns:a16="http://schemas.microsoft.com/office/drawing/2014/main" id="{00000000-0008-0000-0600-000051000000}"/>
            </a:ext>
          </a:extLst>
        </xdr:cNvPr>
        <xdr:cNvSpPr txBox="1"/>
      </xdr:nvSpPr>
      <xdr:spPr>
        <a:xfrm>
          <a:off x="4686300" y="5727603"/>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82,206</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19</xdr:col>
      <xdr:colOff>127000</xdr:colOff>
      <xdr:row>34</xdr:row>
      <xdr:rowOff>107455</xdr:rowOff>
    </xdr:from>
    <xdr:to>
      <xdr:col>20</xdr:col>
      <xdr:colOff>38100</xdr:colOff>
      <xdr:row>35</xdr:row>
      <xdr:rowOff>37605</xdr:rowOff>
    </xdr:to>
    <xdr:sp macro="" textlink="">
      <xdr:nvSpPr>
        <xdr:cNvPr id="82" name="楕円 81">
          <a:extLst>
            <a:ext uri="{FF2B5EF4-FFF2-40B4-BE49-F238E27FC236}">
              <a16:creationId xmlns:a16="http://schemas.microsoft.com/office/drawing/2014/main" id="{00000000-0008-0000-0600-000052000000}"/>
            </a:ext>
          </a:extLst>
        </xdr:cNvPr>
        <xdr:cNvSpPr/>
      </xdr:nvSpPr>
      <xdr:spPr>
        <a:xfrm>
          <a:off x="3746500" y="5936755"/>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18</xdr:col>
      <xdr:colOff>101111</xdr:colOff>
      <xdr:row>33</xdr:row>
      <xdr:rowOff>54132</xdr:rowOff>
    </xdr:from>
    <xdr:ext cx="534377" cy="259045"/>
    <xdr:sp macro="" textlink="">
      <xdr:nvSpPr>
        <xdr:cNvPr id="83" name="テキスト ボックス 82">
          <a:extLst>
            <a:ext uri="{FF2B5EF4-FFF2-40B4-BE49-F238E27FC236}">
              <a16:creationId xmlns:a16="http://schemas.microsoft.com/office/drawing/2014/main" id="{00000000-0008-0000-0600-000053000000}"/>
            </a:ext>
          </a:extLst>
        </xdr:cNvPr>
        <xdr:cNvSpPr txBox="1"/>
      </xdr:nvSpPr>
      <xdr:spPr>
        <a:xfrm>
          <a:off x="3530111" y="5711982"/>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79,026</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15</xdr:col>
      <xdr:colOff>0</xdr:colOff>
      <xdr:row>34</xdr:row>
      <xdr:rowOff>109322</xdr:rowOff>
    </xdr:from>
    <xdr:to>
      <xdr:col>15</xdr:col>
      <xdr:colOff>101600</xdr:colOff>
      <xdr:row>35</xdr:row>
      <xdr:rowOff>39472</xdr:rowOff>
    </xdr:to>
    <xdr:sp macro="" textlink="">
      <xdr:nvSpPr>
        <xdr:cNvPr id="84" name="楕円 83">
          <a:extLst>
            <a:ext uri="{FF2B5EF4-FFF2-40B4-BE49-F238E27FC236}">
              <a16:creationId xmlns:a16="http://schemas.microsoft.com/office/drawing/2014/main" id="{00000000-0008-0000-0600-000054000000}"/>
            </a:ext>
          </a:extLst>
        </xdr:cNvPr>
        <xdr:cNvSpPr/>
      </xdr:nvSpPr>
      <xdr:spPr>
        <a:xfrm>
          <a:off x="2857500" y="5938622"/>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13</xdr:col>
      <xdr:colOff>164611</xdr:colOff>
      <xdr:row>33</xdr:row>
      <xdr:rowOff>55999</xdr:rowOff>
    </xdr:from>
    <xdr:ext cx="534377" cy="259045"/>
    <xdr:sp macro="" textlink="">
      <xdr:nvSpPr>
        <xdr:cNvPr id="85" name="テキスト ボックス 84">
          <a:extLst>
            <a:ext uri="{FF2B5EF4-FFF2-40B4-BE49-F238E27FC236}">
              <a16:creationId xmlns:a16="http://schemas.microsoft.com/office/drawing/2014/main" id="{00000000-0008-0000-0600-000055000000}"/>
            </a:ext>
          </a:extLst>
        </xdr:cNvPr>
        <xdr:cNvSpPr txBox="1"/>
      </xdr:nvSpPr>
      <xdr:spPr>
        <a:xfrm>
          <a:off x="2641111" y="5713849"/>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78,928</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10</xdr:col>
      <xdr:colOff>63500</xdr:colOff>
      <xdr:row>34</xdr:row>
      <xdr:rowOff>129534</xdr:rowOff>
    </xdr:from>
    <xdr:to>
      <xdr:col>10</xdr:col>
      <xdr:colOff>165100</xdr:colOff>
      <xdr:row>35</xdr:row>
      <xdr:rowOff>59684</xdr:rowOff>
    </xdr:to>
    <xdr:sp macro="" textlink="">
      <xdr:nvSpPr>
        <xdr:cNvPr id="86" name="楕円 85">
          <a:extLst>
            <a:ext uri="{FF2B5EF4-FFF2-40B4-BE49-F238E27FC236}">
              <a16:creationId xmlns:a16="http://schemas.microsoft.com/office/drawing/2014/main" id="{00000000-0008-0000-0600-000056000000}"/>
            </a:ext>
          </a:extLst>
        </xdr:cNvPr>
        <xdr:cNvSpPr/>
      </xdr:nvSpPr>
      <xdr:spPr>
        <a:xfrm>
          <a:off x="1968500" y="5958834"/>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xdr:col>
      <xdr:colOff>37611</xdr:colOff>
      <xdr:row>33</xdr:row>
      <xdr:rowOff>76211</xdr:rowOff>
    </xdr:from>
    <xdr:ext cx="534377" cy="259045"/>
    <xdr:sp macro="" textlink="">
      <xdr:nvSpPr>
        <xdr:cNvPr id="87" name="テキスト ボックス 86">
          <a:extLst>
            <a:ext uri="{FF2B5EF4-FFF2-40B4-BE49-F238E27FC236}">
              <a16:creationId xmlns:a16="http://schemas.microsoft.com/office/drawing/2014/main" id="{00000000-0008-0000-0600-000057000000}"/>
            </a:ext>
          </a:extLst>
        </xdr:cNvPr>
        <xdr:cNvSpPr txBox="1"/>
      </xdr:nvSpPr>
      <xdr:spPr>
        <a:xfrm>
          <a:off x="1752111" y="5734061"/>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77,867</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5</xdr:col>
      <xdr:colOff>127000</xdr:colOff>
      <xdr:row>35</xdr:row>
      <xdr:rowOff>6985</xdr:rowOff>
    </xdr:from>
    <xdr:to>
      <xdr:col>6</xdr:col>
      <xdr:colOff>38100</xdr:colOff>
      <xdr:row>35</xdr:row>
      <xdr:rowOff>108585</xdr:rowOff>
    </xdr:to>
    <xdr:sp macro="" textlink="">
      <xdr:nvSpPr>
        <xdr:cNvPr id="88" name="楕円 87">
          <a:extLst>
            <a:ext uri="{FF2B5EF4-FFF2-40B4-BE49-F238E27FC236}">
              <a16:creationId xmlns:a16="http://schemas.microsoft.com/office/drawing/2014/main" id="{00000000-0008-0000-0600-000058000000}"/>
            </a:ext>
          </a:extLst>
        </xdr:cNvPr>
        <xdr:cNvSpPr/>
      </xdr:nvSpPr>
      <xdr:spPr>
        <a:xfrm>
          <a:off x="1079500" y="6007735"/>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xdr:col>
      <xdr:colOff>101111</xdr:colOff>
      <xdr:row>33</xdr:row>
      <xdr:rowOff>125112</xdr:rowOff>
    </xdr:from>
    <xdr:ext cx="534377" cy="259045"/>
    <xdr:sp macro="" textlink="">
      <xdr:nvSpPr>
        <xdr:cNvPr id="89" name="テキスト ボックス 88">
          <a:extLst>
            <a:ext uri="{FF2B5EF4-FFF2-40B4-BE49-F238E27FC236}">
              <a16:creationId xmlns:a16="http://schemas.microsoft.com/office/drawing/2014/main" id="{00000000-0008-0000-0600-000059000000}"/>
            </a:ext>
          </a:extLst>
        </xdr:cNvPr>
        <xdr:cNvSpPr txBox="1"/>
      </xdr:nvSpPr>
      <xdr:spPr>
        <a:xfrm>
          <a:off x="863111" y="5782962"/>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75,300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43</xdr:row>
      <xdr:rowOff>57150</xdr:rowOff>
    </xdr:from>
    <xdr:to>
      <xdr:col>28</xdr:col>
      <xdr:colOff>114300</xdr:colOff>
      <xdr:row>45</xdr:row>
      <xdr:rowOff>31750</xdr:rowOff>
    </xdr:to>
    <xdr:sp macro="" textlink="">
      <xdr:nvSpPr>
        <xdr:cNvPr id="90" name="正方形/長方形 89">
          <a:extLst>
            <a:ext uri="{FF2B5EF4-FFF2-40B4-BE49-F238E27FC236}">
              <a16:creationId xmlns:a16="http://schemas.microsoft.com/office/drawing/2014/main" id="{00000000-0008-0000-0600-00005A000000}"/>
            </a:ext>
          </a:extLst>
        </xdr:cNvPr>
        <xdr:cNvSpPr/>
      </xdr:nvSpPr>
      <xdr:spPr>
        <a:xfrm>
          <a:off x="762000" y="7429500"/>
          <a:ext cx="46863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物件費</a:t>
          </a:r>
        </a:p>
      </xdr:txBody>
    </xdr:sp>
    <xdr:clientData/>
  </xdr:twoCellAnchor>
  <xdr:twoCellAnchor>
    <xdr:from>
      <xdr:col>4</xdr:col>
      <xdr:colOff>127000</xdr:colOff>
      <xdr:row>45</xdr:row>
      <xdr:rowOff>57150</xdr:rowOff>
    </xdr:from>
    <xdr:to>
      <xdr:col>12</xdr:col>
      <xdr:colOff>127000</xdr:colOff>
      <xdr:row>46</xdr:row>
      <xdr:rowOff>139700</xdr:rowOff>
    </xdr:to>
    <xdr:sp macro="" textlink="">
      <xdr:nvSpPr>
        <xdr:cNvPr id="91" name="正方形/長方形 90">
          <a:extLst>
            <a:ext uri="{FF2B5EF4-FFF2-40B4-BE49-F238E27FC236}">
              <a16:creationId xmlns:a16="http://schemas.microsoft.com/office/drawing/2014/main" id="{00000000-0008-0000-0600-00005B000000}"/>
            </a:ext>
          </a:extLst>
        </xdr:cNvPr>
        <xdr:cNvSpPr/>
      </xdr:nvSpPr>
      <xdr:spPr>
        <a:xfrm>
          <a:off x="889000" y="7772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4</xdr:col>
      <xdr:colOff>127000</xdr:colOff>
      <xdr:row>46</xdr:row>
      <xdr:rowOff>88900</xdr:rowOff>
    </xdr:from>
    <xdr:to>
      <xdr:col>12</xdr:col>
      <xdr:colOff>127000</xdr:colOff>
      <xdr:row>48</xdr:row>
      <xdr:rowOff>0</xdr:rowOff>
    </xdr:to>
    <xdr:sp macro="" textlink="">
      <xdr:nvSpPr>
        <xdr:cNvPr id="92" name="正方形/長方形 91">
          <a:extLst>
            <a:ext uri="{FF2B5EF4-FFF2-40B4-BE49-F238E27FC236}">
              <a16:creationId xmlns:a16="http://schemas.microsoft.com/office/drawing/2014/main" id="{00000000-0008-0000-0600-00005C000000}"/>
            </a:ext>
          </a:extLst>
        </xdr:cNvPr>
        <xdr:cNvSpPr/>
      </xdr:nvSpPr>
      <xdr:spPr>
        <a:xfrm>
          <a:off x="889000" y="7975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45/86</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10</xdr:col>
      <xdr:colOff>0</xdr:colOff>
      <xdr:row>45</xdr:row>
      <xdr:rowOff>57150</xdr:rowOff>
    </xdr:from>
    <xdr:to>
      <xdr:col>18</xdr:col>
      <xdr:colOff>0</xdr:colOff>
      <xdr:row>46</xdr:row>
      <xdr:rowOff>139700</xdr:rowOff>
    </xdr:to>
    <xdr:sp macro="" textlink="">
      <xdr:nvSpPr>
        <xdr:cNvPr id="93" name="正方形/長方形 92">
          <a:extLst>
            <a:ext uri="{FF2B5EF4-FFF2-40B4-BE49-F238E27FC236}">
              <a16:creationId xmlns:a16="http://schemas.microsoft.com/office/drawing/2014/main" id="{00000000-0008-0000-0600-00005D000000}"/>
            </a:ext>
          </a:extLst>
        </xdr:cNvPr>
        <xdr:cNvSpPr/>
      </xdr:nvSpPr>
      <xdr:spPr>
        <a:xfrm>
          <a:off x="1905000" y="7772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10</xdr:col>
      <xdr:colOff>0</xdr:colOff>
      <xdr:row>46</xdr:row>
      <xdr:rowOff>88900</xdr:rowOff>
    </xdr:from>
    <xdr:to>
      <xdr:col>18</xdr:col>
      <xdr:colOff>0</xdr:colOff>
      <xdr:row>48</xdr:row>
      <xdr:rowOff>0</xdr:rowOff>
    </xdr:to>
    <xdr:sp macro="" textlink="">
      <xdr:nvSpPr>
        <xdr:cNvPr id="94" name="正方形/長方形 93">
          <a:extLst>
            <a:ext uri="{FF2B5EF4-FFF2-40B4-BE49-F238E27FC236}">
              <a16:creationId xmlns:a16="http://schemas.microsoft.com/office/drawing/2014/main" id="{00000000-0008-0000-0600-00005E000000}"/>
            </a:ext>
          </a:extLst>
        </xdr:cNvPr>
        <xdr:cNvSpPr/>
      </xdr:nvSpPr>
      <xdr:spPr>
        <a:xfrm>
          <a:off x="1905000" y="7975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58,643</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16</xdr:col>
      <xdr:colOff>0</xdr:colOff>
      <xdr:row>45</xdr:row>
      <xdr:rowOff>57150</xdr:rowOff>
    </xdr:from>
    <xdr:to>
      <xdr:col>24</xdr:col>
      <xdr:colOff>0</xdr:colOff>
      <xdr:row>46</xdr:row>
      <xdr:rowOff>139700</xdr:rowOff>
    </xdr:to>
    <xdr:sp macro="" textlink="">
      <xdr:nvSpPr>
        <xdr:cNvPr id="95" name="正方形/長方形 94">
          <a:extLst>
            <a:ext uri="{FF2B5EF4-FFF2-40B4-BE49-F238E27FC236}">
              <a16:creationId xmlns:a16="http://schemas.microsoft.com/office/drawing/2014/main" id="{00000000-0008-0000-0600-00005F000000}"/>
            </a:ext>
          </a:extLst>
        </xdr:cNvPr>
        <xdr:cNvSpPr/>
      </xdr:nvSpPr>
      <xdr:spPr>
        <a:xfrm>
          <a:off x="3048000" y="7772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京都府平均</a:t>
          </a:r>
        </a:p>
      </xdr:txBody>
    </xdr:sp>
    <xdr:clientData/>
  </xdr:twoCellAnchor>
  <xdr:twoCellAnchor>
    <xdr:from>
      <xdr:col>16</xdr:col>
      <xdr:colOff>0</xdr:colOff>
      <xdr:row>46</xdr:row>
      <xdr:rowOff>88900</xdr:rowOff>
    </xdr:from>
    <xdr:to>
      <xdr:col>24</xdr:col>
      <xdr:colOff>0</xdr:colOff>
      <xdr:row>48</xdr:row>
      <xdr:rowOff>0</xdr:rowOff>
    </xdr:to>
    <xdr:sp macro="" textlink="">
      <xdr:nvSpPr>
        <xdr:cNvPr id="96" name="正方形/長方形 95">
          <a:extLst>
            <a:ext uri="{FF2B5EF4-FFF2-40B4-BE49-F238E27FC236}">
              <a16:creationId xmlns:a16="http://schemas.microsoft.com/office/drawing/2014/main" id="{00000000-0008-0000-0600-000060000000}"/>
            </a:ext>
          </a:extLst>
        </xdr:cNvPr>
        <xdr:cNvSpPr/>
      </xdr:nvSpPr>
      <xdr:spPr>
        <a:xfrm>
          <a:off x="3048000" y="7975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44,382</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4</xdr:col>
      <xdr:colOff>0</xdr:colOff>
      <xdr:row>48</xdr:row>
      <xdr:rowOff>25400</xdr:rowOff>
    </xdr:from>
    <xdr:to>
      <xdr:col>28</xdr:col>
      <xdr:colOff>114300</xdr:colOff>
      <xdr:row>61</xdr:row>
      <xdr:rowOff>82550</xdr:rowOff>
    </xdr:to>
    <xdr:sp macro="" textlink="">
      <xdr:nvSpPr>
        <xdr:cNvPr id="97" name="正方形/長方形 96">
          <a:extLst>
            <a:ext uri="{FF2B5EF4-FFF2-40B4-BE49-F238E27FC236}">
              <a16:creationId xmlns:a16="http://schemas.microsoft.com/office/drawing/2014/main" id="{00000000-0008-0000-0600-000061000000}"/>
            </a:ext>
          </a:extLst>
        </xdr:cNvPr>
        <xdr:cNvSpPr/>
      </xdr:nvSpPr>
      <xdr:spPr>
        <a:xfrm>
          <a:off x="762000" y="8255000"/>
          <a:ext cx="46863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xdr:col>
      <xdr:colOff>152400</xdr:colOff>
      <xdr:row>47</xdr:row>
      <xdr:rowOff>6350</xdr:rowOff>
    </xdr:from>
    <xdr:ext cx="349839" cy="225703"/>
    <xdr:sp macro="" textlink="">
      <xdr:nvSpPr>
        <xdr:cNvPr id="98" name="テキスト ボックス 97">
          <a:extLst>
            <a:ext uri="{FF2B5EF4-FFF2-40B4-BE49-F238E27FC236}">
              <a16:creationId xmlns:a16="http://schemas.microsoft.com/office/drawing/2014/main" id="{00000000-0008-0000-0600-000062000000}"/>
            </a:ext>
          </a:extLst>
        </xdr:cNvPr>
        <xdr:cNvSpPr txBox="1"/>
      </xdr:nvSpPr>
      <xdr:spPr>
        <a:xfrm>
          <a:off x="723900" y="8064500"/>
          <a:ext cx="349839"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r>
            <a:rPr kumimoji="1" lang="ja-JP" altLang="en-US" sz="800">
              <a:latin typeface="ＭＳ Ｐゴシック" panose="020B0600070205080204" pitchFamily="50" charset="-128"/>
              <a:ea typeface="ＭＳ Ｐゴシック" panose="020B0600070205080204" pitchFamily="50" charset="-128"/>
            </a:rPr>
            <a:t>円</a:t>
          </a:r>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61</xdr:row>
      <xdr:rowOff>82550</xdr:rowOff>
    </xdr:from>
    <xdr:to>
      <xdr:col>28</xdr:col>
      <xdr:colOff>114300</xdr:colOff>
      <xdr:row>61</xdr:row>
      <xdr:rowOff>82550</xdr:rowOff>
    </xdr:to>
    <xdr:cxnSp macro="">
      <xdr:nvCxnSpPr>
        <xdr:cNvPr id="99" name="直線コネクタ 98">
          <a:extLst>
            <a:ext uri="{FF2B5EF4-FFF2-40B4-BE49-F238E27FC236}">
              <a16:creationId xmlns:a16="http://schemas.microsoft.com/office/drawing/2014/main" id="{00000000-0008-0000-0600-000063000000}"/>
            </a:ext>
          </a:extLst>
        </xdr:cNvPr>
        <xdr:cNvCxnSpPr/>
      </xdr:nvCxnSpPr>
      <xdr:spPr>
        <a:xfrm>
          <a:off x="762000" y="10541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xdr:col>
      <xdr:colOff>132214</xdr:colOff>
      <xdr:row>60</xdr:row>
      <xdr:rowOff>111777</xdr:rowOff>
    </xdr:from>
    <xdr:ext cx="248786" cy="259045"/>
    <xdr:sp macro="" textlink="">
      <xdr:nvSpPr>
        <xdr:cNvPr id="100" name="テキスト ボックス 99">
          <a:extLst>
            <a:ext uri="{FF2B5EF4-FFF2-40B4-BE49-F238E27FC236}">
              <a16:creationId xmlns:a16="http://schemas.microsoft.com/office/drawing/2014/main" id="{00000000-0008-0000-0600-000064000000}"/>
            </a:ext>
          </a:extLst>
        </xdr:cNvPr>
        <xdr:cNvSpPr txBox="1"/>
      </xdr:nvSpPr>
      <xdr:spPr>
        <a:xfrm>
          <a:off x="513214" y="10398777"/>
          <a:ext cx="248786"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58</xdr:row>
      <xdr:rowOff>139700</xdr:rowOff>
    </xdr:from>
    <xdr:to>
      <xdr:col>28</xdr:col>
      <xdr:colOff>114300</xdr:colOff>
      <xdr:row>58</xdr:row>
      <xdr:rowOff>139700</xdr:rowOff>
    </xdr:to>
    <xdr:cxnSp macro="">
      <xdr:nvCxnSpPr>
        <xdr:cNvPr id="101" name="直線コネクタ 100">
          <a:extLst>
            <a:ext uri="{FF2B5EF4-FFF2-40B4-BE49-F238E27FC236}">
              <a16:creationId xmlns:a16="http://schemas.microsoft.com/office/drawing/2014/main" id="{00000000-0008-0000-0600-000065000000}"/>
            </a:ext>
          </a:extLst>
        </xdr:cNvPr>
        <xdr:cNvCxnSpPr/>
      </xdr:nvCxnSpPr>
      <xdr:spPr>
        <a:xfrm>
          <a:off x="762000" y="100838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40201</xdr:colOff>
      <xdr:row>57</xdr:row>
      <xdr:rowOff>168927</xdr:rowOff>
    </xdr:from>
    <xdr:ext cx="531299" cy="259045"/>
    <xdr:sp macro="" textlink="">
      <xdr:nvSpPr>
        <xdr:cNvPr id="102" name="テキスト ボックス 101">
          <a:extLst>
            <a:ext uri="{FF2B5EF4-FFF2-40B4-BE49-F238E27FC236}">
              <a16:creationId xmlns:a16="http://schemas.microsoft.com/office/drawing/2014/main" id="{00000000-0008-0000-0600-000066000000}"/>
            </a:ext>
          </a:extLst>
        </xdr:cNvPr>
        <xdr:cNvSpPr txBox="1"/>
      </xdr:nvSpPr>
      <xdr:spPr>
        <a:xfrm>
          <a:off x="230701" y="994157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56</xdr:row>
      <xdr:rowOff>25400</xdr:rowOff>
    </xdr:from>
    <xdr:to>
      <xdr:col>28</xdr:col>
      <xdr:colOff>114300</xdr:colOff>
      <xdr:row>56</xdr:row>
      <xdr:rowOff>25400</xdr:rowOff>
    </xdr:to>
    <xdr:cxnSp macro="">
      <xdr:nvCxnSpPr>
        <xdr:cNvPr id="103" name="直線コネクタ 102">
          <a:extLst>
            <a:ext uri="{FF2B5EF4-FFF2-40B4-BE49-F238E27FC236}">
              <a16:creationId xmlns:a16="http://schemas.microsoft.com/office/drawing/2014/main" id="{00000000-0008-0000-0600-000067000000}"/>
            </a:ext>
          </a:extLst>
        </xdr:cNvPr>
        <xdr:cNvCxnSpPr/>
      </xdr:nvCxnSpPr>
      <xdr:spPr>
        <a:xfrm>
          <a:off x="762000" y="96266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40201</xdr:colOff>
      <xdr:row>55</xdr:row>
      <xdr:rowOff>54627</xdr:rowOff>
    </xdr:from>
    <xdr:ext cx="531299" cy="259045"/>
    <xdr:sp macro="" textlink="">
      <xdr:nvSpPr>
        <xdr:cNvPr id="104" name="テキスト ボックス 103">
          <a:extLst>
            <a:ext uri="{FF2B5EF4-FFF2-40B4-BE49-F238E27FC236}">
              <a16:creationId xmlns:a16="http://schemas.microsoft.com/office/drawing/2014/main" id="{00000000-0008-0000-0600-000068000000}"/>
            </a:ext>
          </a:extLst>
        </xdr:cNvPr>
        <xdr:cNvSpPr txBox="1"/>
      </xdr:nvSpPr>
      <xdr:spPr>
        <a:xfrm>
          <a:off x="230701" y="948437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40,000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53</xdr:row>
      <xdr:rowOff>82550</xdr:rowOff>
    </xdr:from>
    <xdr:to>
      <xdr:col>28</xdr:col>
      <xdr:colOff>114300</xdr:colOff>
      <xdr:row>53</xdr:row>
      <xdr:rowOff>82550</xdr:rowOff>
    </xdr:to>
    <xdr:cxnSp macro="">
      <xdr:nvCxnSpPr>
        <xdr:cNvPr id="105" name="直線コネクタ 104">
          <a:extLst>
            <a:ext uri="{FF2B5EF4-FFF2-40B4-BE49-F238E27FC236}">
              <a16:creationId xmlns:a16="http://schemas.microsoft.com/office/drawing/2014/main" id="{00000000-0008-0000-0600-000069000000}"/>
            </a:ext>
          </a:extLst>
        </xdr:cNvPr>
        <xdr:cNvCxnSpPr/>
      </xdr:nvCxnSpPr>
      <xdr:spPr>
        <a:xfrm>
          <a:off x="762000" y="91694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40201</xdr:colOff>
      <xdr:row>52</xdr:row>
      <xdr:rowOff>111777</xdr:rowOff>
    </xdr:from>
    <xdr:ext cx="531299" cy="259045"/>
    <xdr:sp macro="" textlink="">
      <xdr:nvSpPr>
        <xdr:cNvPr id="106" name="テキスト ボックス 105">
          <a:extLst>
            <a:ext uri="{FF2B5EF4-FFF2-40B4-BE49-F238E27FC236}">
              <a16:creationId xmlns:a16="http://schemas.microsoft.com/office/drawing/2014/main" id="{00000000-0008-0000-0600-00006A000000}"/>
            </a:ext>
          </a:extLst>
        </xdr:cNvPr>
        <xdr:cNvSpPr txBox="1"/>
      </xdr:nvSpPr>
      <xdr:spPr>
        <a:xfrm>
          <a:off x="230701" y="902717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60,000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50</xdr:row>
      <xdr:rowOff>139700</xdr:rowOff>
    </xdr:from>
    <xdr:to>
      <xdr:col>28</xdr:col>
      <xdr:colOff>114300</xdr:colOff>
      <xdr:row>50</xdr:row>
      <xdr:rowOff>139700</xdr:rowOff>
    </xdr:to>
    <xdr:cxnSp macro="">
      <xdr:nvCxnSpPr>
        <xdr:cNvPr id="107" name="直線コネクタ 106">
          <a:extLst>
            <a:ext uri="{FF2B5EF4-FFF2-40B4-BE49-F238E27FC236}">
              <a16:creationId xmlns:a16="http://schemas.microsoft.com/office/drawing/2014/main" id="{00000000-0008-0000-0600-00006B000000}"/>
            </a:ext>
          </a:extLst>
        </xdr:cNvPr>
        <xdr:cNvCxnSpPr/>
      </xdr:nvCxnSpPr>
      <xdr:spPr>
        <a:xfrm>
          <a:off x="762000" y="87122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40201</xdr:colOff>
      <xdr:row>49</xdr:row>
      <xdr:rowOff>168927</xdr:rowOff>
    </xdr:from>
    <xdr:ext cx="531299" cy="259045"/>
    <xdr:sp macro="" textlink="">
      <xdr:nvSpPr>
        <xdr:cNvPr id="108" name="テキスト ボックス 107">
          <a:extLst>
            <a:ext uri="{FF2B5EF4-FFF2-40B4-BE49-F238E27FC236}">
              <a16:creationId xmlns:a16="http://schemas.microsoft.com/office/drawing/2014/main" id="{00000000-0008-0000-0600-00006C000000}"/>
            </a:ext>
          </a:extLst>
        </xdr:cNvPr>
        <xdr:cNvSpPr txBox="1"/>
      </xdr:nvSpPr>
      <xdr:spPr>
        <a:xfrm>
          <a:off x="230701" y="856997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80,000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48</xdr:row>
      <xdr:rowOff>25400</xdr:rowOff>
    </xdr:from>
    <xdr:to>
      <xdr:col>28</xdr:col>
      <xdr:colOff>114300</xdr:colOff>
      <xdr:row>48</xdr:row>
      <xdr:rowOff>25400</xdr:rowOff>
    </xdr:to>
    <xdr:cxnSp macro="">
      <xdr:nvCxnSpPr>
        <xdr:cNvPr id="109" name="直線コネクタ 108">
          <a:extLst>
            <a:ext uri="{FF2B5EF4-FFF2-40B4-BE49-F238E27FC236}">
              <a16:creationId xmlns:a16="http://schemas.microsoft.com/office/drawing/2014/main" id="{00000000-0008-0000-0600-00006D000000}"/>
            </a:ext>
          </a:extLst>
        </xdr:cNvPr>
        <xdr:cNvCxnSpPr/>
      </xdr:nvCxnSpPr>
      <xdr:spPr>
        <a:xfrm>
          <a:off x="762000" y="8255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166581</xdr:colOff>
      <xdr:row>47</xdr:row>
      <xdr:rowOff>54627</xdr:rowOff>
    </xdr:from>
    <xdr:ext cx="595419" cy="259045"/>
    <xdr:sp macro="" textlink="">
      <xdr:nvSpPr>
        <xdr:cNvPr id="110" name="テキスト ボックス 109">
          <a:extLst>
            <a:ext uri="{FF2B5EF4-FFF2-40B4-BE49-F238E27FC236}">
              <a16:creationId xmlns:a16="http://schemas.microsoft.com/office/drawing/2014/main" id="{00000000-0008-0000-0600-00006E000000}"/>
            </a:ext>
          </a:extLst>
        </xdr:cNvPr>
        <xdr:cNvSpPr txBox="1"/>
      </xdr:nvSpPr>
      <xdr:spPr>
        <a:xfrm>
          <a:off x="166581" y="81127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48</xdr:row>
      <xdr:rowOff>25400</xdr:rowOff>
    </xdr:from>
    <xdr:to>
      <xdr:col>28</xdr:col>
      <xdr:colOff>114300</xdr:colOff>
      <xdr:row>61</xdr:row>
      <xdr:rowOff>82550</xdr:rowOff>
    </xdr:to>
    <xdr:sp macro="" textlink="">
      <xdr:nvSpPr>
        <xdr:cNvPr id="111" name="物件費グラフ枠">
          <a:extLst>
            <a:ext uri="{FF2B5EF4-FFF2-40B4-BE49-F238E27FC236}">
              <a16:creationId xmlns:a16="http://schemas.microsoft.com/office/drawing/2014/main" id="{00000000-0008-0000-0600-00006F000000}"/>
            </a:ext>
          </a:extLst>
        </xdr:cNvPr>
        <xdr:cNvSpPr/>
      </xdr:nvSpPr>
      <xdr:spPr>
        <a:xfrm>
          <a:off x="762000" y="8255000"/>
          <a:ext cx="46863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24</xdr:col>
      <xdr:colOff>61595</xdr:colOff>
      <xdr:row>50</xdr:row>
      <xdr:rowOff>64970</xdr:rowOff>
    </xdr:from>
    <xdr:to>
      <xdr:col>24</xdr:col>
      <xdr:colOff>62865</xdr:colOff>
      <xdr:row>57</xdr:row>
      <xdr:rowOff>29241</xdr:rowOff>
    </xdr:to>
    <xdr:cxnSp macro="">
      <xdr:nvCxnSpPr>
        <xdr:cNvPr id="112" name="直線コネクタ 111">
          <a:extLst>
            <a:ext uri="{FF2B5EF4-FFF2-40B4-BE49-F238E27FC236}">
              <a16:creationId xmlns:a16="http://schemas.microsoft.com/office/drawing/2014/main" id="{00000000-0008-0000-0600-000070000000}"/>
            </a:ext>
          </a:extLst>
        </xdr:cNvPr>
        <xdr:cNvCxnSpPr/>
      </xdr:nvCxnSpPr>
      <xdr:spPr>
        <a:xfrm flipV="1">
          <a:off x="4633595" y="8637470"/>
          <a:ext cx="1270" cy="1164421"/>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114300</xdr:colOff>
      <xdr:row>57</xdr:row>
      <xdr:rowOff>33068</xdr:rowOff>
    </xdr:from>
    <xdr:ext cx="534377" cy="259045"/>
    <xdr:sp macro="" textlink="">
      <xdr:nvSpPr>
        <xdr:cNvPr id="113" name="物件費最小値テキスト">
          <a:extLst>
            <a:ext uri="{FF2B5EF4-FFF2-40B4-BE49-F238E27FC236}">
              <a16:creationId xmlns:a16="http://schemas.microsoft.com/office/drawing/2014/main" id="{00000000-0008-0000-0600-000071000000}"/>
            </a:ext>
          </a:extLst>
        </xdr:cNvPr>
        <xdr:cNvSpPr txBox="1"/>
      </xdr:nvSpPr>
      <xdr:spPr>
        <a:xfrm>
          <a:off x="4686300" y="9805718"/>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32,332</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23</xdr:col>
      <xdr:colOff>165100</xdr:colOff>
      <xdr:row>57</xdr:row>
      <xdr:rowOff>29241</xdr:rowOff>
    </xdr:from>
    <xdr:to>
      <xdr:col>24</xdr:col>
      <xdr:colOff>152400</xdr:colOff>
      <xdr:row>57</xdr:row>
      <xdr:rowOff>29241</xdr:rowOff>
    </xdr:to>
    <xdr:cxnSp macro="">
      <xdr:nvCxnSpPr>
        <xdr:cNvPr id="114" name="直線コネクタ 113">
          <a:extLst>
            <a:ext uri="{FF2B5EF4-FFF2-40B4-BE49-F238E27FC236}">
              <a16:creationId xmlns:a16="http://schemas.microsoft.com/office/drawing/2014/main" id="{00000000-0008-0000-0600-000072000000}"/>
            </a:ext>
          </a:extLst>
        </xdr:cNvPr>
        <xdr:cNvCxnSpPr/>
      </xdr:nvCxnSpPr>
      <xdr:spPr>
        <a:xfrm>
          <a:off x="4546600" y="9801891"/>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114300</xdr:colOff>
      <xdr:row>49</xdr:row>
      <xdr:rowOff>11647</xdr:rowOff>
    </xdr:from>
    <xdr:ext cx="534377" cy="259045"/>
    <xdr:sp macro="" textlink="">
      <xdr:nvSpPr>
        <xdr:cNvPr id="115" name="物件費最大値テキスト">
          <a:extLst>
            <a:ext uri="{FF2B5EF4-FFF2-40B4-BE49-F238E27FC236}">
              <a16:creationId xmlns:a16="http://schemas.microsoft.com/office/drawing/2014/main" id="{00000000-0008-0000-0600-000073000000}"/>
            </a:ext>
          </a:extLst>
        </xdr:cNvPr>
        <xdr:cNvSpPr txBox="1"/>
      </xdr:nvSpPr>
      <xdr:spPr>
        <a:xfrm>
          <a:off x="4686300" y="8412697"/>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83,269</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23</xdr:col>
      <xdr:colOff>165100</xdr:colOff>
      <xdr:row>50</xdr:row>
      <xdr:rowOff>64970</xdr:rowOff>
    </xdr:from>
    <xdr:to>
      <xdr:col>24</xdr:col>
      <xdr:colOff>152400</xdr:colOff>
      <xdr:row>50</xdr:row>
      <xdr:rowOff>64970</xdr:rowOff>
    </xdr:to>
    <xdr:cxnSp macro="">
      <xdr:nvCxnSpPr>
        <xdr:cNvPr id="116" name="直線コネクタ 115">
          <a:extLst>
            <a:ext uri="{FF2B5EF4-FFF2-40B4-BE49-F238E27FC236}">
              <a16:creationId xmlns:a16="http://schemas.microsoft.com/office/drawing/2014/main" id="{00000000-0008-0000-0600-000074000000}"/>
            </a:ext>
          </a:extLst>
        </xdr:cNvPr>
        <xdr:cNvCxnSpPr/>
      </xdr:nvCxnSpPr>
      <xdr:spPr>
        <a:xfrm>
          <a:off x="4546600" y="8637470"/>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19</xdr:col>
      <xdr:colOff>177800</xdr:colOff>
      <xdr:row>54</xdr:row>
      <xdr:rowOff>145735</xdr:rowOff>
    </xdr:from>
    <xdr:to>
      <xdr:col>24</xdr:col>
      <xdr:colOff>63500</xdr:colOff>
      <xdr:row>54</xdr:row>
      <xdr:rowOff>151610</xdr:rowOff>
    </xdr:to>
    <xdr:cxnSp macro="">
      <xdr:nvCxnSpPr>
        <xdr:cNvPr id="117" name="直線コネクタ 116">
          <a:extLst>
            <a:ext uri="{FF2B5EF4-FFF2-40B4-BE49-F238E27FC236}">
              <a16:creationId xmlns:a16="http://schemas.microsoft.com/office/drawing/2014/main" id="{00000000-0008-0000-0600-000075000000}"/>
            </a:ext>
          </a:extLst>
        </xdr:cNvPr>
        <xdr:cNvCxnSpPr/>
      </xdr:nvCxnSpPr>
      <xdr:spPr>
        <a:xfrm>
          <a:off x="3797300" y="9404035"/>
          <a:ext cx="838200" cy="5875"/>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114300</xdr:colOff>
      <xdr:row>53</xdr:row>
      <xdr:rowOff>78036</xdr:rowOff>
    </xdr:from>
    <xdr:ext cx="534377" cy="259045"/>
    <xdr:sp macro="" textlink="">
      <xdr:nvSpPr>
        <xdr:cNvPr id="118" name="物件費平均値テキスト">
          <a:extLst>
            <a:ext uri="{FF2B5EF4-FFF2-40B4-BE49-F238E27FC236}">
              <a16:creationId xmlns:a16="http://schemas.microsoft.com/office/drawing/2014/main" id="{00000000-0008-0000-0600-000076000000}"/>
            </a:ext>
          </a:extLst>
        </xdr:cNvPr>
        <xdr:cNvSpPr txBox="1"/>
      </xdr:nvSpPr>
      <xdr:spPr>
        <a:xfrm>
          <a:off x="4686300" y="9164886"/>
          <a:ext cx="534377"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51,476</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24</xdr:col>
      <xdr:colOff>12700</xdr:colOff>
      <xdr:row>54</xdr:row>
      <xdr:rowOff>55159</xdr:rowOff>
    </xdr:from>
    <xdr:to>
      <xdr:col>24</xdr:col>
      <xdr:colOff>114300</xdr:colOff>
      <xdr:row>54</xdr:row>
      <xdr:rowOff>156759</xdr:rowOff>
    </xdr:to>
    <xdr:sp macro="" textlink="">
      <xdr:nvSpPr>
        <xdr:cNvPr id="119" name="フローチャート: 判断 118">
          <a:extLst>
            <a:ext uri="{FF2B5EF4-FFF2-40B4-BE49-F238E27FC236}">
              <a16:creationId xmlns:a16="http://schemas.microsoft.com/office/drawing/2014/main" id="{00000000-0008-0000-0600-000077000000}"/>
            </a:ext>
          </a:extLst>
        </xdr:cNvPr>
        <xdr:cNvSpPr/>
      </xdr:nvSpPr>
      <xdr:spPr>
        <a:xfrm>
          <a:off x="4584700" y="9313459"/>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15</xdr:col>
      <xdr:colOff>50800</xdr:colOff>
      <xdr:row>54</xdr:row>
      <xdr:rowOff>131882</xdr:rowOff>
    </xdr:from>
    <xdr:to>
      <xdr:col>19</xdr:col>
      <xdr:colOff>177800</xdr:colOff>
      <xdr:row>54</xdr:row>
      <xdr:rowOff>145735</xdr:rowOff>
    </xdr:to>
    <xdr:cxnSp macro="">
      <xdr:nvCxnSpPr>
        <xdr:cNvPr id="120" name="直線コネクタ 119">
          <a:extLst>
            <a:ext uri="{FF2B5EF4-FFF2-40B4-BE49-F238E27FC236}">
              <a16:creationId xmlns:a16="http://schemas.microsoft.com/office/drawing/2014/main" id="{00000000-0008-0000-0600-000078000000}"/>
            </a:ext>
          </a:extLst>
        </xdr:cNvPr>
        <xdr:cNvCxnSpPr/>
      </xdr:nvCxnSpPr>
      <xdr:spPr>
        <a:xfrm>
          <a:off x="2908300" y="9390182"/>
          <a:ext cx="889000" cy="13853"/>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19</xdr:col>
      <xdr:colOff>127000</xdr:colOff>
      <xdr:row>54</xdr:row>
      <xdr:rowOff>79619</xdr:rowOff>
    </xdr:from>
    <xdr:to>
      <xdr:col>20</xdr:col>
      <xdr:colOff>38100</xdr:colOff>
      <xdr:row>55</xdr:row>
      <xdr:rowOff>9769</xdr:rowOff>
    </xdr:to>
    <xdr:sp macro="" textlink="">
      <xdr:nvSpPr>
        <xdr:cNvPr id="121" name="フローチャート: 判断 120">
          <a:extLst>
            <a:ext uri="{FF2B5EF4-FFF2-40B4-BE49-F238E27FC236}">
              <a16:creationId xmlns:a16="http://schemas.microsoft.com/office/drawing/2014/main" id="{00000000-0008-0000-0600-000079000000}"/>
            </a:ext>
          </a:extLst>
        </xdr:cNvPr>
        <xdr:cNvSpPr/>
      </xdr:nvSpPr>
      <xdr:spPr>
        <a:xfrm>
          <a:off x="3746500" y="9337919"/>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18</xdr:col>
      <xdr:colOff>101111</xdr:colOff>
      <xdr:row>53</xdr:row>
      <xdr:rowOff>26296</xdr:rowOff>
    </xdr:from>
    <xdr:ext cx="534377" cy="259045"/>
    <xdr:sp macro="" textlink="">
      <xdr:nvSpPr>
        <xdr:cNvPr id="122" name="テキスト ボックス 121">
          <a:extLst>
            <a:ext uri="{FF2B5EF4-FFF2-40B4-BE49-F238E27FC236}">
              <a16:creationId xmlns:a16="http://schemas.microsoft.com/office/drawing/2014/main" id="{00000000-0008-0000-0600-00007A000000}"/>
            </a:ext>
          </a:extLst>
        </xdr:cNvPr>
        <xdr:cNvSpPr txBox="1"/>
      </xdr:nvSpPr>
      <xdr:spPr>
        <a:xfrm>
          <a:off x="3530111" y="9113146"/>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50,406</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10</xdr:col>
      <xdr:colOff>114300</xdr:colOff>
      <xdr:row>54</xdr:row>
      <xdr:rowOff>131882</xdr:rowOff>
    </xdr:from>
    <xdr:to>
      <xdr:col>15</xdr:col>
      <xdr:colOff>50800</xdr:colOff>
      <xdr:row>54</xdr:row>
      <xdr:rowOff>160594</xdr:rowOff>
    </xdr:to>
    <xdr:cxnSp macro="">
      <xdr:nvCxnSpPr>
        <xdr:cNvPr id="123" name="直線コネクタ 122">
          <a:extLst>
            <a:ext uri="{FF2B5EF4-FFF2-40B4-BE49-F238E27FC236}">
              <a16:creationId xmlns:a16="http://schemas.microsoft.com/office/drawing/2014/main" id="{00000000-0008-0000-0600-00007B000000}"/>
            </a:ext>
          </a:extLst>
        </xdr:cNvPr>
        <xdr:cNvCxnSpPr/>
      </xdr:nvCxnSpPr>
      <xdr:spPr>
        <a:xfrm flipV="1">
          <a:off x="2019300" y="9390182"/>
          <a:ext cx="889000" cy="28712"/>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15</xdr:col>
      <xdr:colOff>0</xdr:colOff>
      <xdr:row>54</xdr:row>
      <xdr:rowOff>82545</xdr:rowOff>
    </xdr:from>
    <xdr:to>
      <xdr:col>15</xdr:col>
      <xdr:colOff>101600</xdr:colOff>
      <xdr:row>55</xdr:row>
      <xdr:rowOff>12695</xdr:rowOff>
    </xdr:to>
    <xdr:sp macro="" textlink="">
      <xdr:nvSpPr>
        <xdr:cNvPr id="124" name="フローチャート: 判断 123">
          <a:extLst>
            <a:ext uri="{FF2B5EF4-FFF2-40B4-BE49-F238E27FC236}">
              <a16:creationId xmlns:a16="http://schemas.microsoft.com/office/drawing/2014/main" id="{00000000-0008-0000-0600-00007C000000}"/>
            </a:ext>
          </a:extLst>
        </xdr:cNvPr>
        <xdr:cNvSpPr/>
      </xdr:nvSpPr>
      <xdr:spPr>
        <a:xfrm>
          <a:off x="2857500" y="9340845"/>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13</xdr:col>
      <xdr:colOff>164611</xdr:colOff>
      <xdr:row>55</xdr:row>
      <xdr:rowOff>3822</xdr:rowOff>
    </xdr:from>
    <xdr:ext cx="534377" cy="259045"/>
    <xdr:sp macro="" textlink="">
      <xdr:nvSpPr>
        <xdr:cNvPr id="125" name="テキスト ボックス 124">
          <a:extLst>
            <a:ext uri="{FF2B5EF4-FFF2-40B4-BE49-F238E27FC236}">
              <a16:creationId xmlns:a16="http://schemas.microsoft.com/office/drawing/2014/main" id="{00000000-0008-0000-0600-00007D000000}"/>
            </a:ext>
          </a:extLst>
        </xdr:cNvPr>
        <xdr:cNvSpPr txBox="1"/>
      </xdr:nvSpPr>
      <xdr:spPr>
        <a:xfrm>
          <a:off x="2641111" y="9433572"/>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50,278</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5</xdr:col>
      <xdr:colOff>177800</xdr:colOff>
      <xdr:row>54</xdr:row>
      <xdr:rowOff>160594</xdr:rowOff>
    </xdr:from>
    <xdr:to>
      <xdr:col>10</xdr:col>
      <xdr:colOff>114300</xdr:colOff>
      <xdr:row>55</xdr:row>
      <xdr:rowOff>32601</xdr:rowOff>
    </xdr:to>
    <xdr:cxnSp macro="">
      <xdr:nvCxnSpPr>
        <xdr:cNvPr id="126" name="直線コネクタ 125">
          <a:extLst>
            <a:ext uri="{FF2B5EF4-FFF2-40B4-BE49-F238E27FC236}">
              <a16:creationId xmlns:a16="http://schemas.microsoft.com/office/drawing/2014/main" id="{00000000-0008-0000-0600-00007E000000}"/>
            </a:ext>
          </a:extLst>
        </xdr:cNvPr>
        <xdr:cNvCxnSpPr/>
      </xdr:nvCxnSpPr>
      <xdr:spPr>
        <a:xfrm flipV="1">
          <a:off x="1130300" y="9418894"/>
          <a:ext cx="889000" cy="43457"/>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10</xdr:col>
      <xdr:colOff>63500</xdr:colOff>
      <xdr:row>54</xdr:row>
      <xdr:rowOff>116332</xdr:rowOff>
    </xdr:from>
    <xdr:to>
      <xdr:col>10</xdr:col>
      <xdr:colOff>165100</xdr:colOff>
      <xdr:row>55</xdr:row>
      <xdr:rowOff>46482</xdr:rowOff>
    </xdr:to>
    <xdr:sp macro="" textlink="">
      <xdr:nvSpPr>
        <xdr:cNvPr id="127" name="フローチャート: 判断 126">
          <a:extLst>
            <a:ext uri="{FF2B5EF4-FFF2-40B4-BE49-F238E27FC236}">
              <a16:creationId xmlns:a16="http://schemas.microsoft.com/office/drawing/2014/main" id="{00000000-0008-0000-0600-00007F000000}"/>
            </a:ext>
          </a:extLst>
        </xdr:cNvPr>
        <xdr:cNvSpPr/>
      </xdr:nvSpPr>
      <xdr:spPr>
        <a:xfrm>
          <a:off x="1968500" y="9374632"/>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xdr:col>
      <xdr:colOff>37611</xdr:colOff>
      <xdr:row>55</xdr:row>
      <xdr:rowOff>37609</xdr:rowOff>
    </xdr:from>
    <xdr:ext cx="534377" cy="259045"/>
    <xdr:sp macro="" textlink="">
      <xdr:nvSpPr>
        <xdr:cNvPr id="128" name="テキスト ボックス 127">
          <a:extLst>
            <a:ext uri="{FF2B5EF4-FFF2-40B4-BE49-F238E27FC236}">
              <a16:creationId xmlns:a16="http://schemas.microsoft.com/office/drawing/2014/main" id="{00000000-0008-0000-0600-000080000000}"/>
            </a:ext>
          </a:extLst>
        </xdr:cNvPr>
        <xdr:cNvSpPr txBox="1"/>
      </xdr:nvSpPr>
      <xdr:spPr>
        <a:xfrm>
          <a:off x="1752111" y="9467359"/>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48,800</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5</xdr:col>
      <xdr:colOff>127000</xdr:colOff>
      <xdr:row>53</xdr:row>
      <xdr:rowOff>101176</xdr:rowOff>
    </xdr:from>
    <xdr:to>
      <xdr:col>6</xdr:col>
      <xdr:colOff>38100</xdr:colOff>
      <xdr:row>54</xdr:row>
      <xdr:rowOff>31326</xdr:rowOff>
    </xdr:to>
    <xdr:sp macro="" textlink="">
      <xdr:nvSpPr>
        <xdr:cNvPr id="129" name="フローチャート: 判断 128">
          <a:extLst>
            <a:ext uri="{FF2B5EF4-FFF2-40B4-BE49-F238E27FC236}">
              <a16:creationId xmlns:a16="http://schemas.microsoft.com/office/drawing/2014/main" id="{00000000-0008-0000-0600-000081000000}"/>
            </a:ext>
          </a:extLst>
        </xdr:cNvPr>
        <xdr:cNvSpPr/>
      </xdr:nvSpPr>
      <xdr:spPr>
        <a:xfrm>
          <a:off x="1079500" y="9188026"/>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xdr:col>
      <xdr:colOff>101111</xdr:colOff>
      <xdr:row>52</xdr:row>
      <xdr:rowOff>47853</xdr:rowOff>
    </xdr:from>
    <xdr:ext cx="534377" cy="259045"/>
    <xdr:sp macro="" textlink="">
      <xdr:nvSpPr>
        <xdr:cNvPr id="130" name="テキスト ボックス 129">
          <a:extLst>
            <a:ext uri="{FF2B5EF4-FFF2-40B4-BE49-F238E27FC236}">
              <a16:creationId xmlns:a16="http://schemas.microsoft.com/office/drawing/2014/main" id="{00000000-0008-0000-0600-000082000000}"/>
            </a:ext>
          </a:extLst>
        </xdr:cNvPr>
        <xdr:cNvSpPr txBox="1"/>
      </xdr:nvSpPr>
      <xdr:spPr>
        <a:xfrm>
          <a:off x="863111" y="8963253"/>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56,963</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23</xdr:col>
      <xdr:colOff>63500</xdr:colOff>
      <xdr:row>61</xdr:row>
      <xdr:rowOff>80027</xdr:rowOff>
    </xdr:from>
    <xdr:ext cx="762000" cy="259045"/>
    <xdr:sp macro="" textlink="">
      <xdr:nvSpPr>
        <xdr:cNvPr id="131" name="テキスト ボックス 130">
          <a:extLst>
            <a:ext uri="{FF2B5EF4-FFF2-40B4-BE49-F238E27FC236}">
              <a16:creationId xmlns:a16="http://schemas.microsoft.com/office/drawing/2014/main" id="{00000000-0008-0000-0600-000083000000}"/>
            </a:ext>
          </a:extLst>
        </xdr:cNvPr>
        <xdr:cNvSpPr txBox="1"/>
      </xdr:nvSpPr>
      <xdr:spPr>
        <a:xfrm>
          <a:off x="4445000" y="10538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H30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18</xdr:col>
      <xdr:colOff>177800</xdr:colOff>
      <xdr:row>61</xdr:row>
      <xdr:rowOff>80027</xdr:rowOff>
    </xdr:from>
    <xdr:ext cx="762000" cy="259045"/>
    <xdr:sp macro="" textlink="">
      <xdr:nvSpPr>
        <xdr:cNvPr id="132" name="テキスト ボックス 131">
          <a:extLst>
            <a:ext uri="{FF2B5EF4-FFF2-40B4-BE49-F238E27FC236}">
              <a16:creationId xmlns:a16="http://schemas.microsoft.com/office/drawing/2014/main" id="{00000000-0008-0000-0600-000084000000}"/>
            </a:ext>
          </a:extLst>
        </xdr:cNvPr>
        <xdr:cNvSpPr txBox="1"/>
      </xdr:nvSpPr>
      <xdr:spPr>
        <a:xfrm>
          <a:off x="3606800" y="10538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H29</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14</xdr:col>
      <xdr:colOff>50800</xdr:colOff>
      <xdr:row>61</xdr:row>
      <xdr:rowOff>80027</xdr:rowOff>
    </xdr:from>
    <xdr:ext cx="762000" cy="259045"/>
    <xdr:sp macro="" textlink="">
      <xdr:nvSpPr>
        <xdr:cNvPr id="133" name="テキスト ボックス 132">
          <a:extLst>
            <a:ext uri="{FF2B5EF4-FFF2-40B4-BE49-F238E27FC236}">
              <a16:creationId xmlns:a16="http://schemas.microsoft.com/office/drawing/2014/main" id="{00000000-0008-0000-0600-000085000000}"/>
            </a:ext>
          </a:extLst>
        </xdr:cNvPr>
        <xdr:cNvSpPr txBox="1"/>
      </xdr:nvSpPr>
      <xdr:spPr>
        <a:xfrm>
          <a:off x="2717800" y="10538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H28</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9</xdr:col>
      <xdr:colOff>114300</xdr:colOff>
      <xdr:row>61</xdr:row>
      <xdr:rowOff>80027</xdr:rowOff>
    </xdr:from>
    <xdr:ext cx="762000" cy="259045"/>
    <xdr:sp macro="" textlink="">
      <xdr:nvSpPr>
        <xdr:cNvPr id="134" name="テキスト ボックス 133">
          <a:extLst>
            <a:ext uri="{FF2B5EF4-FFF2-40B4-BE49-F238E27FC236}">
              <a16:creationId xmlns:a16="http://schemas.microsoft.com/office/drawing/2014/main" id="{00000000-0008-0000-0600-000086000000}"/>
            </a:ext>
          </a:extLst>
        </xdr:cNvPr>
        <xdr:cNvSpPr txBox="1"/>
      </xdr:nvSpPr>
      <xdr:spPr>
        <a:xfrm>
          <a:off x="1828800" y="10538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H27</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4</xdr:col>
      <xdr:colOff>177800</xdr:colOff>
      <xdr:row>61</xdr:row>
      <xdr:rowOff>80027</xdr:rowOff>
    </xdr:from>
    <xdr:ext cx="762000" cy="259045"/>
    <xdr:sp macro="" textlink="">
      <xdr:nvSpPr>
        <xdr:cNvPr id="135" name="テキスト ボックス 134">
          <a:extLst>
            <a:ext uri="{FF2B5EF4-FFF2-40B4-BE49-F238E27FC236}">
              <a16:creationId xmlns:a16="http://schemas.microsoft.com/office/drawing/2014/main" id="{00000000-0008-0000-0600-000087000000}"/>
            </a:ext>
          </a:extLst>
        </xdr:cNvPr>
        <xdr:cNvSpPr txBox="1"/>
      </xdr:nvSpPr>
      <xdr:spPr>
        <a:xfrm>
          <a:off x="939800" y="10538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H26</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24</xdr:col>
      <xdr:colOff>12700</xdr:colOff>
      <xdr:row>54</xdr:row>
      <xdr:rowOff>100810</xdr:rowOff>
    </xdr:from>
    <xdr:to>
      <xdr:col>24</xdr:col>
      <xdr:colOff>114300</xdr:colOff>
      <xdr:row>55</xdr:row>
      <xdr:rowOff>30960</xdr:rowOff>
    </xdr:to>
    <xdr:sp macro="" textlink="">
      <xdr:nvSpPr>
        <xdr:cNvPr id="136" name="楕円 135">
          <a:extLst>
            <a:ext uri="{FF2B5EF4-FFF2-40B4-BE49-F238E27FC236}">
              <a16:creationId xmlns:a16="http://schemas.microsoft.com/office/drawing/2014/main" id="{00000000-0008-0000-0600-000088000000}"/>
            </a:ext>
          </a:extLst>
        </xdr:cNvPr>
        <xdr:cNvSpPr/>
      </xdr:nvSpPr>
      <xdr:spPr>
        <a:xfrm>
          <a:off x="4584700" y="935911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24</xdr:col>
      <xdr:colOff>114300</xdr:colOff>
      <xdr:row>54</xdr:row>
      <xdr:rowOff>79237</xdr:rowOff>
    </xdr:from>
    <xdr:ext cx="534377" cy="259045"/>
    <xdr:sp macro="" textlink="">
      <xdr:nvSpPr>
        <xdr:cNvPr id="137" name="物件費該当値テキスト">
          <a:extLst>
            <a:ext uri="{FF2B5EF4-FFF2-40B4-BE49-F238E27FC236}">
              <a16:creationId xmlns:a16="http://schemas.microsoft.com/office/drawing/2014/main" id="{00000000-0008-0000-0600-000089000000}"/>
            </a:ext>
          </a:extLst>
        </xdr:cNvPr>
        <xdr:cNvSpPr txBox="1"/>
      </xdr:nvSpPr>
      <xdr:spPr>
        <a:xfrm>
          <a:off x="4686300" y="9337537"/>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49,479</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19</xdr:col>
      <xdr:colOff>127000</xdr:colOff>
      <xdr:row>54</xdr:row>
      <xdr:rowOff>94935</xdr:rowOff>
    </xdr:from>
    <xdr:to>
      <xdr:col>20</xdr:col>
      <xdr:colOff>38100</xdr:colOff>
      <xdr:row>55</xdr:row>
      <xdr:rowOff>25085</xdr:rowOff>
    </xdr:to>
    <xdr:sp macro="" textlink="">
      <xdr:nvSpPr>
        <xdr:cNvPr id="138" name="楕円 137">
          <a:extLst>
            <a:ext uri="{FF2B5EF4-FFF2-40B4-BE49-F238E27FC236}">
              <a16:creationId xmlns:a16="http://schemas.microsoft.com/office/drawing/2014/main" id="{00000000-0008-0000-0600-00008A000000}"/>
            </a:ext>
          </a:extLst>
        </xdr:cNvPr>
        <xdr:cNvSpPr/>
      </xdr:nvSpPr>
      <xdr:spPr>
        <a:xfrm>
          <a:off x="3746500" y="9353235"/>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18</xdr:col>
      <xdr:colOff>101111</xdr:colOff>
      <xdr:row>55</xdr:row>
      <xdr:rowOff>16212</xdr:rowOff>
    </xdr:from>
    <xdr:ext cx="534377" cy="259045"/>
    <xdr:sp macro="" textlink="">
      <xdr:nvSpPr>
        <xdr:cNvPr id="139" name="テキスト ボックス 138">
          <a:extLst>
            <a:ext uri="{FF2B5EF4-FFF2-40B4-BE49-F238E27FC236}">
              <a16:creationId xmlns:a16="http://schemas.microsoft.com/office/drawing/2014/main" id="{00000000-0008-0000-0600-00008B000000}"/>
            </a:ext>
          </a:extLst>
        </xdr:cNvPr>
        <xdr:cNvSpPr txBox="1"/>
      </xdr:nvSpPr>
      <xdr:spPr>
        <a:xfrm>
          <a:off x="3530111" y="9445962"/>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49,736</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15</xdr:col>
      <xdr:colOff>0</xdr:colOff>
      <xdr:row>54</xdr:row>
      <xdr:rowOff>81082</xdr:rowOff>
    </xdr:from>
    <xdr:to>
      <xdr:col>15</xdr:col>
      <xdr:colOff>101600</xdr:colOff>
      <xdr:row>55</xdr:row>
      <xdr:rowOff>11232</xdr:rowOff>
    </xdr:to>
    <xdr:sp macro="" textlink="">
      <xdr:nvSpPr>
        <xdr:cNvPr id="140" name="楕円 139">
          <a:extLst>
            <a:ext uri="{FF2B5EF4-FFF2-40B4-BE49-F238E27FC236}">
              <a16:creationId xmlns:a16="http://schemas.microsoft.com/office/drawing/2014/main" id="{00000000-0008-0000-0600-00008C000000}"/>
            </a:ext>
          </a:extLst>
        </xdr:cNvPr>
        <xdr:cNvSpPr/>
      </xdr:nvSpPr>
      <xdr:spPr>
        <a:xfrm>
          <a:off x="2857500" y="9339382"/>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13</xdr:col>
      <xdr:colOff>164611</xdr:colOff>
      <xdr:row>53</xdr:row>
      <xdr:rowOff>27759</xdr:rowOff>
    </xdr:from>
    <xdr:ext cx="534377" cy="259045"/>
    <xdr:sp macro="" textlink="">
      <xdr:nvSpPr>
        <xdr:cNvPr id="141" name="テキスト ボックス 140">
          <a:extLst>
            <a:ext uri="{FF2B5EF4-FFF2-40B4-BE49-F238E27FC236}">
              <a16:creationId xmlns:a16="http://schemas.microsoft.com/office/drawing/2014/main" id="{00000000-0008-0000-0600-00008D000000}"/>
            </a:ext>
          </a:extLst>
        </xdr:cNvPr>
        <xdr:cNvSpPr txBox="1"/>
      </xdr:nvSpPr>
      <xdr:spPr>
        <a:xfrm>
          <a:off x="2641111" y="9114609"/>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50,342</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10</xdr:col>
      <xdr:colOff>63500</xdr:colOff>
      <xdr:row>54</xdr:row>
      <xdr:rowOff>109794</xdr:rowOff>
    </xdr:from>
    <xdr:to>
      <xdr:col>10</xdr:col>
      <xdr:colOff>165100</xdr:colOff>
      <xdr:row>55</xdr:row>
      <xdr:rowOff>39944</xdr:rowOff>
    </xdr:to>
    <xdr:sp macro="" textlink="">
      <xdr:nvSpPr>
        <xdr:cNvPr id="142" name="楕円 141">
          <a:extLst>
            <a:ext uri="{FF2B5EF4-FFF2-40B4-BE49-F238E27FC236}">
              <a16:creationId xmlns:a16="http://schemas.microsoft.com/office/drawing/2014/main" id="{00000000-0008-0000-0600-00008E000000}"/>
            </a:ext>
          </a:extLst>
        </xdr:cNvPr>
        <xdr:cNvSpPr/>
      </xdr:nvSpPr>
      <xdr:spPr>
        <a:xfrm>
          <a:off x="1968500" y="9368094"/>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xdr:col>
      <xdr:colOff>37611</xdr:colOff>
      <xdr:row>53</xdr:row>
      <xdr:rowOff>56471</xdr:rowOff>
    </xdr:from>
    <xdr:ext cx="534377" cy="259045"/>
    <xdr:sp macro="" textlink="">
      <xdr:nvSpPr>
        <xdr:cNvPr id="143" name="テキスト ボックス 142">
          <a:extLst>
            <a:ext uri="{FF2B5EF4-FFF2-40B4-BE49-F238E27FC236}">
              <a16:creationId xmlns:a16="http://schemas.microsoft.com/office/drawing/2014/main" id="{00000000-0008-0000-0600-00008F000000}"/>
            </a:ext>
          </a:extLst>
        </xdr:cNvPr>
        <xdr:cNvSpPr txBox="1"/>
      </xdr:nvSpPr>
      <xdr:spPr>
        <a:xfrm>
          <a:off x="1752111" y="9143321"/>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49,086</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5</xdr:col>
      <xdr:colOff>127000</xdr:colOff>
      <xdr:row>54</xdr:row>
      <xdr:rowOff>153251</xdr:rowOff>
    </xdr:from>
    <xdr:to>
      <xdr:col>6</xdr:col>
      <xdr:colOff>38100</xdr:colOff>
      <xdr:row>55</xdr:row>
      <xdr:rowOff>83401</xdr:rowOff>
    </xdr:to>
    <xdr:sp macro="" textlink="">
      <xdr:nvSpPr>
        <xdr:cNvPr id="144" name="楕円 143">
          <a:extLst>
            <a:ext uri="{FF2B5EF4-FFF2-40B4-BE49-F238E27FC236}">
              <a16:creationId xmlns:a16="http://schemas.microsoft.com/office/drawing/2014/main" id="{00000000-0008-0000-0600-000090000000}"/>
            </a:ext>
          </a:extLst>
        </xdr:cNvPr>
        <xdr:cNvSpPr/>
      </xdr:nvSpPr>
      <xdr:spPr>
        <a:xfrm>
          <a:off x="1079500" y="9411551"/>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xdr:col>
      <xdr:colOff>101111</xdr:colOff>
      <xdr:row>55</xdr:row>
      <xdr:rowOff>74528</xdr:rowOff>
    </xdr:from>
    <xdr:ext cx="534377" cy="259045"/>
    <xdr:sp macro="" textlink="">
      <xdr:nvSpPr>
        <xdr:cNvPr id="145" name="テキスト ボックス 144">
          <a:extLst>
            <a:ext uri="{FF2B5EF4-FFF2-40B4-BE49-F238E27FC236}">
              <a16:creationId xmlns:a16="http://schemas.microsoft.com/office/drawing/2014/main" id="{00000000-0008-0000-0600-000091000000}"/>
            </a:ext>
          </a:extLst>
        </xdr:cNvPr>
        <xdr:cNvSpPr txBox="1"/>
      </xdr:nvSpPr>
      <xdr:spPr>
        <a:xfrm>
          <a:off x="863111" y="9504278"/>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47,185</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63</xdr:row>
      <xdr:rowOff>57150</xdr:rowOff>
    </xdr:from>
    <xdr:to>
      <xdr:col>28</xdr:col>
      <xdr:colOff>114300</xdr:colOff>
      <xdr:row>65</xdr:row>
      <xdr:rowOff>31750</xdr:rowOff>
    </xdr:to>
    <xdr:sp macro="" textlink="">
      <xdr:nvSpPr>
        <xdr:cNvPr id="146" name="正方形/長方形 145">
          <a:extLst>
            <a:ext uri="{FF2B5EF4-FFF2-40B4-BE49-F238E27FC236}">
              <a16:creationId xmlns:a16="http://schemas.microsoft.com/office/drawing/2014/main" id="{00000000-0008-0000-0600-000092000000}"/>
            </a:ext>
          </a:extLst>
        </xdr:cNvPr>
        <xdr:cNvSpPr/>
      </xdr:nvSpPr>
      <xdr:spPr>
        <a:xfrm>
          <a:off x="762000" y="10858500"/>
          <a:ext cx="46863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維持補修費</a:t>
          </a:r>
        </a:p>
      </xdr:txBody>
    </xdr:sp>
    <xdr:clientData/>
  </xdr:twoCellAnchor>
  <xdr:twoCellAnchor>
    <xdr:from>
      <xdr:col>4</xdr:col>
      <xdr:colOff>127000</xdr:colOff>
      <xdr:row>65</xdr:row>
      <xdr:rowOff>57150</xdr:rowOff>
    </xdr:from>
    <xdr:to>
      <xdr:col>12</xdr:col>
      <xdr:colOff>127000</xdr:colOff>
      <xdr:row>66</xdr:row>
      <xdr:rowOff>139700</xdr:rowOff>
    </xdr:to>
    <xdr:sp macro="" textlink="">
      <xdr:nvSpPr>
        <xdr:cNvPr id="147" name="正方形/長方形 146">
          <a:extLst>
            <a:ext uri="{FF2B5EF4-FFF2-40B4-BE49-F238E27FC236}">
              <a16:creationId xmlns:a16="http://schemas.microsoft.com/office/drawing/2014/main" id="{00000000-0008-0000-0600-000093000000}"/>
            </a:ext>
          </a:extLst>
        </xdr:cNvPr>
        <xdr:cNvSpPr/>
      </xdr:nvSpPr>
      <xdr:spPr>
        <a:xfrm>
          <a:off x="889000" y="1120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4</xdr:col>
      <xdr:colOff>127000</xdr:colOff>
      <xdr:row>66</xdr:row>
      <xdr:rowOff>88900</xdr:rowOff>
    </xdr:from>
    <xdr:to>
      <xdr:col>12</xdr:col>
      <xdr:colOff>127000</xdr:colOff>
      <xdr:row>68</xdr:row>
      <xdr:rowOff>0</xdr:rowOff>
    </xdr:to>
    <xdr:sp macro="" textlink="">
      <xdr:nvSpPr>
        <xdr:cNvPr id="148" name="正方形/長方形 147">
          <a:extLst>
            <a:ext uri="{FF2B5EF4-FFF2-40B4-BE49-F238E27FC236}">
              <a16:creationId xmlns:a16="http://schemas.microsoft.com/office/drawing/2014/main" id="{00000000-0008-0000-0600-000094000000}"/>
            </a:ext>
          </a:extLst>
        </xdr:cNvPr>
        <xdr:cNvSpPr/>
      </xdr:nvSpPr>
      <xdr:spPr>
        <a:xfrm>
          <a:off x="889000" y="1140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20/86</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10</xdr:col>
      <xdr:colOff>0</xdr:colOff>
      <xdr:row>65</xdr:row>
      <xdr:rowOff>57150</xdr:rowOff>
    </xdr:from>
    <xdr:to>
      <xdr:col>18</xdr:col>
      <xdr:colOff>0</xdr:colOff>
      <xdr:row>66</xdr:row>
      <xdr:rowOff>139700</xdr:rowOff>
    </xdr:to>
    <xdr:sp macro="" textlink="">
      <xdr:nvSpPr>
        <xdr:cNvPr id="149" name="正方形/長方形 148">
          <a:extLst>
            <a:ext uri="{FF2B5EF4-FFF2-40B4-BE49-F238E27FC236}">
              <a16:creationId xmlns:a16="http://schemas.microsoft.com/office/drawing/2014/main" id="{00000000-0008-0000-0600-000095000000}"/>
            </a:ext>
          </a:extLst>
        </xdr:cNvPr>
        <xdr:cNvSpPr/>
      </xdr:nvSpPr>
      <xdr:spPr>
        <a:xfrm>
          <a:off x="1905000" y="1120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10</xdr:col>
      <xdr:colOff>0</xdr:colOff>
      <xdr:row>66</xdr:row>
      <xdr:rowOff>88900</xdr:rowOff>
    </xdr:from>
    <xdr:to>
      <xdr:col>18</xdr:col>
      <xdr:colOff>0</xdr:colOff>
      <xdr:row>68</xdr:row>
      <xdr:rowOff>0</xdr:rowOff>
    </xdr:to>
    <xdr:sp macro="" textlink="">
      <xdr:nvSpPr>
        <xdr:cNvPr id="150" name="正方形/長方形 149">
          <a:extLst>
            <a:ext uri="{FF2B5EF4-FFF2-40B4-BE49-F238E27FC236}">
              <a16:creationId xmlns:a16="http://schemas.microsoft.com/office/drawing/2014/main" id="{00000000-0008-0000-0600-000096000000}"/>
            </a:ext>
          </a:extLst>
        </xdr:cNvPr>
        <xdr:cNvSpPr/>
      </xdr:nvSpPr>
      <xdr:spPr>
        <a:xfrm>
          <a:off x="1905000" y="1140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5,365</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16</xdr:col>
      <xdr:colOff>0</xdr:colOff>
      <xdr:row>65</xdr:row>
      <xdr:rowOff>57150</xdr:rowOff>
    </xdr:from>
    <xdr:to>
      <xdr:col>24</xdr:col>
      <xdr:colOff>0</xdr:colOff>
      <xdr:row>66</xdr:row>
      <xdr:rowOff>139700</xdr:rowOff>
    </xdr:to>
    <xdr:sp macro="" textlink="">
      <xdr:nvSpPr>
        <xdr:cNvPr id="151" name="正方形/長方形 150">
          <a:extLst>
            <a:ext uri="{FF2B5EF4-FFF2-40B4-BE49-F238E27FC236}">
              <a16:creationId xmlns:a16="http://schemas.microsoft.com/office/drawing/2014/main" id="{00000000-0008-0000-0600-000097000000}"/>
            </a:ext>
          </a:extLst>
        </xdr:cNvPr>
        <xdr:cNvSpPr/>
      </xdr:nvSpPr>
      <xdr:spPr>
        <a:xfrm>
          <a:off x="3048000" y="1120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京都府平均</a:t>
          </a:r>
        </a:p>
      </xdr:txBody>
    </xdr:sp>
    <xdr:clientData/>
  </xdr:twoCellAnchor>
  <xdr:twoCellAnchor>
    <xdr:from>
      <xdr:col>16</xdr:col>
      <xdr:colOff>0</xdr:colOff>
      <xdr:row>66</xdr:row>
      <xdr:rowOff>88900</xdr:rowOff>
    </xdr:from>
    <xdr:to>
      <xdr:col>24</xdr:col>
      <xdr:colOff>0</xdr:colOff>
      <xdr:row>68</xdr:row>
      <xdr:rowOff>0</xdr:rowOff>
    </xdr:to>
    <xdr:sp macro="" textlink="">
      <xdr:nvSpPr>
        <xdr:cNvPr id="152" name="正方形/長方形 151">
          <a:extLst>
            <a:ext uri="{FF2B5EF4-FFF2-40B4-BE49-F238E27FC236}">
              <a16:creationId xmlns:a16="http://schemas.microsoft.com/office/drawing/2014/main" id="{00000000-0008-0000-0600-000098000000}"/>
            </a:ext>
          </a:extLst>
        </xdr:cNvPr>
        <xdr:cNvSpPr/>
      </xdr:nvSpPr>
      <xdr:spPr>
        <a:xfrm>
          <a:off x="3048000" y="1140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4,936</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4</xdr:col>
      <xdr:colOff>0</xdr:colOff>
      <xdr:row>68</xdr:row>
      <xdr:rowOff>25400</xdr:rowOff>
    </xdr:from>
    <xdr:to>
      <xdr:col>28</xdr:col>
      <xdr:colOff>114300</xdr:colOff>
      <xdr:row>81</xdr:row>
      <xdr:rowOff>82550</xdr:rowOff>
    </xdr:to>
    <xdr:sp macro="" textlink="">
      <xdr:nvSpPr>
        <xdr:cNvPr id="153" name="正方形/長方形 152">
          <a:extLst>
            <a:ext uri="{FF2B5EF4-FFF2-40B4-BE49-F238E27FC236}">
              <a16:creationId xmlns:a16="http://schemas.microsoft.com/office/drawing/2014/main" id="{00000000-0008-0000-0600-000099000000}"/>
            </a:ext>
          </a:extLst>
        </xdr:cNvPr>
        <xdr:cNvSpPr/>
      </xdr:nvSpPr>
      <xdr:spPr>
        <a:xfrm>
          <a:off x="762000" y="11684000"/>
          <a:ext cx="46863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xdr:col>
      <xdr:colOff>152400</xdr:colOff>
      <xdr:row>67</xdr:row>
      <xdr:rowOff>6350</xdr:rowOff>
    </xdr:from>
    <xdr:ext cx="349839" cy="225703"/>
    <xdr:sp macro="" textlink="">
      <xdr:nvSpPr>
        <xdr:cNvPr id="154" name="テキスト ボックス 153">
          <a:extLst>
            <a:ext uri="{FF2B5EF4-FFF2-40B4-BE49-F238E27FC236}">
              <a16:creationId xmlns:a16="http://schemas.microsoft.com/office/drawing/2014/main" id="{00000000-0008-0000-0600-00009A000000}"/>
            </a:ext>
          </a:extLst>
        </xdr:cNvPr>
        <xdr:cNvSpPr txBox="1"/>
      </xdr:nvSpPr>
      <xdr:spPr>
        <a:xfrm>
          <a:off x="723900" y="11493500"/>
          <a:ext cx="349839"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r>
            <a:rPr kumimoji="1" lang="ja-JP" altLang="en-US" sz="800">
              <a:latin typeface="ＭＳ Ｐゴシック" panose="020B0600070205080204" pitchFamily="50" charset="-128"/>
              <a:ea typeface="ＭＳ Ｐゴシック" panose="020B0600070205080204" pitchFamily="50" charset="-128"/>
            </a:rPr>
            <a:t>円</a:t>
          </a:r>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81</xdr:row>
      <xdr:rowOff>82550</xdr:rowOff>
    </xdr:from>
    <xdr:to>
      <xdr:col>28</xdr:col>
      <xdr:colOff>114300</xdr:colOff>
      <xdr:row>81</xdr:row>
      <xdr:rowOff>82550</xdr:rowOff>
    </xdr:to>
    <xdr:cxnSp macro="">
      <xdr:nvCxnSpPr>
        <xdr:cNvPr id="155" name="直線コネクタ 154">
          <a:extLst>
            <a:ext uri="{FF2B5EF4-FFF2-40B4-BE49-F238E27FC236}">
              <a16:creationId xmlns:a16="http://schemas.microsoft.com/office/drawing/2014/main" id="{00000000-0008-0000-0600-00009B000000}"/>
            </a:ext>
          </a:extLst>
        </xdr:cNvPr>
        <xdr:cNvCxnSpPr/>
      </xdr:nvCxnSpPr>
      <xdr:spPr>
        <a:xfrm>
          <a:off x="762000" y="13970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4</xdr:col>
      <xdr:colOff>0</xdr:colOff>
      <xdr:row>78</xdr:row>
      <xdr:rowOff>139700</xdr:rowOff>
    </xdr:from>
    <xdr:to>
      <xdr:col>28</xdr:col>
      <xdr:colOff>114300</xdr:colOff>
      <xdr:row>78</xdr:row>
      <xdr:rowOff>139700</xdr:rowOff>
    </xdr:to>
    <xdr:cxnSp macro="">
      <xdr:nvCxnSpPr>
        <xdr:cNvPr id="156" name="直線コネクタ 155">
          <a:extLst>
            <a:ext uri="{FF2B5EF4-FFF2-40B4-BE49-F238E27FC236}">
              <a16:creationId xmlns:a16="http://schemas.microsoft.com/office/drawing/2014/main" id="{00000000-0008-0000-0600-00009C000000}"/>
            </a:ext>
          </a:extLst>
        </xdr:cNvPr>
        <xdr:cNvCxnSpPr/>
      </xdr:nvCxnSpPr>
      <xdr:spPr>
        <a:xfrm>
          <a:off x="762000" y="135128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xdr:col>
      <xdr:colOff>132214</xdr:colOff>
      <xdr:row>77</xdr:row>
      <xdr:rowOff>168927</xdr:rowOff>
    </xdr:from>
    <xdr:ext cx="248786" cy="259045"/>
    <xdr:sp macro="" textlink="">
      <xdr:nvSpPr>
        <xdr:cNvPr id="157" name="テキスト ボックス 156">
          <a:extLst>
            <a:ext uri="{FF2B5EF4-FFF2-40B4-BE49-F238E27FC236}">
              <a16:creationId xmlns:a16="http://schemas.microsoft.com/office/drawing/2014/main" id="{00000000-0008-0000-0600-00009D000000}"/>
            </a:ext>
          </a:extLst>
        </xdr:cNvPr>
        <xdr:cNvSpPr txBox="1"/>
      </xdr:nvSpPr>
      <xdr:spPr>
        <a:xfrm>
          <a:off x="513214" y="13370577"/>
          <a:ext cx="248786"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76</xdr:row>
      <xdr:rowOff>25400</xdr:rowOff>
    </xdr:from>
    <xdr:to>
      <xdr:col>28</xdr:col>
      <xdr:colOff>114300</xdr:colOff>
      <xdr:row>76</xdr:row>
      <xdr:rowOff>25400</xdr:rowOff>
    </xdr:to>
    <xdr:cxnSp macro="">
      <xdr:nvCxnSpPr>
        <xdr:cNvPr id="158" name="直線コネクタ 157">
          <a:extLst>
            <a:ext uri="{FF2B5EF4-FFF2-40B4-BE49-F238E27FC236}">
              <a16:creationId xmlns:a16="http://schemas.microsoft.com/office/drawing/2014/main" id="{00000000-0008-0000-0600-00009E000000}"/>
            </a:ext>
          </a:extLst>
        </xdr:cNvPr>
        <xdr:cNvCxnSpPr/>
      </xdr:nvCxnSpPr>
      <xdr:spPr>
        <a:xfrm>
          <a:off x="762000" y="130556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40201</xdr:colOff>
      <xdr:row>75</xdr:row>
      <xdr:rowOff>54627</xdr:rowOff>
    </xdr:from>
    <xdr:ext cx="531299" cy="259045"/>
    <xdr:sp macro="" textlink="">
      <xdr:nvSpPr>
        <xdr:cNvPr id="159" name="テキスト ボックス 158">
          <a:extLst>
            <a:ext uri="{FF2B5EF4-FFF2-40B4-BE49-F238E27FC236}">
              <a16:creationId xmlns:a16="http://schemas.microsoft.com/office/drawing/2014/main" id="{00000000-0008-0000-0600-00009F000000}"/>
            </a:ext>
          </a:extLst>
        </xdr:cNvPr>
        <xdr:cNvSpPr txBox="1"/>
      </xdr:nvSpPr>
      <xdr:spPr>
        <a:xfrm>
          <a:off x="230701" y="1291337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73</xdr:row>
      <xdr:rowOff>82550</xdr:rowOff>
    </xdr:from>
    <xdr:to>
      <xdr:col>28</xdr:col>
      <xdr:colOff>114300</xdr:colOff>
      <xdr:row>73</xdr:row>
      <xdr:rowOff>82550</xdr:rowOff>
    </xdr:to>
    <xdr:cxnSp macro="">
      <xdr:nvCxnSpPr>
        <xdr:cNvPr id="160" name="直線コネクタ 159">
          <a:extLst>
            <a:ext uri="{FF2B5EF4-FFF2-40B4-BE49-F238E27FC236}">
              <a16:creationId xmlns:a16="http://schemas.microsoft.com/office/drawing/2014/main" id="{00000000-0008-0000-0600-0000A0000000}"/>
            </a:ext>
          </a:extLst>
        </xdr:cNvPr>
        <xdr:cNvCxnSpPr/>
      </xdr:nvCxnSpPr>
      <xdr:spPr>
        <a:xfrm>
          <a:off x="762000" y="125984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40201</xdr:colOff>
      <xdr:row>72</xdr:row>
      <xdr:rowOff>111777</xdr:rowOff>
    </xdr:from>
    <xdr:ext cx="531299" cy="259045"/>
    <xdr:sp macro="" textlink="">
      <xdr:nvSpPr>
        <xdr:cNvPr id="161" name="テキスト ボックス 160">
          <a:extLst>
            <a:ext uri="{FF2B5EF4-FFF2-40B4-BE49-F238E27FC236}">
              <a16:creationId xmlns:a16="http://schemas.microsoft.com/office/drawing/2014/main" id="{00000000-0008-0000-0600-0000A1000000}"/>
            </a:ext>
          </a:extLst>
        </xdr:cNvPr>
        <xdr:cNvSpPr txBox="1"/>
      </xdr:nvSpPr>
      <xdr:spPr>
        <a:xfrm>
          <a:off x="230701" y="1245617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70</xdr:row>
      <xdr:rowOff>139700</xdr:rowOff>
    </xdr:from>
    <xdr:to>
      <xdr:col>28</xdr:col>
      <xdr:colOff>114300</xdr:colOff>
      <xdr:row>70</xdr:row>
      <xdr:rowOff>139700</xdr:rowOff>
    </xdr:to>
    <xdr:cxnSp macro="">
      <xdr:nvCxnSpPr>
        <xdr:cNvPr id="162" name="直線コネクタ 161">
          <a:extLst>
            <a:ext uri="{FF2B5EF4-FFF2-40B4-BE49-F238E27FC236}">
              <a16:creationId xmlns:a16="http://schemas.microsoft.com/office/drawing/2014/main" id="{00000000-0008-0000-0600-0000A2000000}"/>
            </a:ext>
          </a:extLst>
        </xdr:cNvPr>
        <xdr:cNvCxnSpPr/>
      </xdr:nvCxnSpPr>
      <xdr:spPr>
        <a:xfrm>
          <a:off x="762000" y="121412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40201</xdr:colOff>
      <xdr:row>69</xdr:row>
      <xdr:rowOff>168927</xdr:rowOff>
    </xdr:from>
    <xdr:ext cx="531299" cy="259045"/>
    <xdr:sp macro="" textlink="">
      <xdr:nvSpPr>
        <xdr:cNvPr id="163" name="テキスト ボックス 162">
          <a:extLst>
            <a:ext uri="{FF2B5EF4-FFF2-40B4-BE49-F238E27FC236}">
              <a16:creationId xmlns:a16="http://schemas.microsoft.com/office/drawing/2014/main" id="{00000000-0008-0000-0600-0000A3000000}"/>
            </a:ext>
          </a:extLst>
        </xdr:cNvPr>
        <xdr:cNvSpPr txBox="1"/>
      </xdr:nvSpPr>
      <xdr:spPr>
        <a:xfrm>
          <a:off x="230701" y="1199897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30,000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68</xdr:row>
      <xdr:rowOff>25400</xdr:rowOff>
    </xdr:from>
    <xdr:to>
      <xdr:col>28</xdr:col>
      <xdr:colOff>114300</xdr:colOff>
      <xdr:row>68</xdr:row>
      <xdr:rowOff>25400</xdr:rowOff>
    </xdr:to>
    <xdr:cxnSp macro="">
      <xdr:nvCxnSpPr>
        <xdr:cNvPr id="164" name="直線コネクタ 163">
          <a:extLst>
            <a:ext uri="{FF2B5EF4-FFF2-40B4-BE49-F238E27FC236}">
              <a16:creationId xmlns:a16="http://schemas.microsoft.com/office/drawing/2014/main" id="{00000000-0008-0000-0600-0000A4000000}"/>
            </a:ext>
          </a:extLst>
        </xdr:cNvPr>
        <xdr:cNvCxnSpPr/>
      </xdr:nvCxnSpPr>
      <xdr:spPr>
        <a:xfrm>
          <a:off x="762000" y="11684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40201</xdr:colOff>
      <xdr:row>67</xdr:row>
      <xdr:rowOff>54627</xdr:rowOff>
    </xdr:from>
    <xdr:ext cx="531299" cy="259045"/>
    <xdr:sp macro="" textlink="">
      <xdr:nvSpPr>
        <xdr:cNvPr id="165" name="テキスト ボックス 164">
          <a:extLst>
            <a:ext uri="{FF2B5EF4-FFF2-40B4-BE49-F238E27FC236}">
              <a16:creationId xmlns:a16="http://schemas.microsoft.com/office/drawing/2014/main" id="{00000000-0008-0000-0600-0000A5000000}"/>
            </a:ext>
          </a:extLst>
        </xdr:cNvPr>
        <xdr:cNvSpPr txBox="1"/>
      </xdr:nvSpPr>
      <xdr:spPr>
        <a:xfrm>
          <a:off x="230701" y="1154177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40,000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68</xdr:row>
      <xdr:rowOff>25400</xdr:rowOff>
    </xdr:from>
    <xdr:to>
      <xdr:col>28</xdr:col>
      <xdr:colOff>114300</xdr:colOff>
      <xdr:row>81</xdr:row>
      <xdr:rowOff>82550</xdr:rowOff>
    </xdr:to>
    <xdr:sp macro="" textlink="">
      <xdr:nvSpPr>
        <xdr:cNvPr id="166" name="維持補修費グラフ枠">
          <a:extLst>
            <a:ext uri="{FF2B5EF4-FFF2-40B4-BE49-F238E27FC236}">
              <a16:creationId xmlns:a16="http://schemas.microsoft.com/office/drawing/2014/main" id="{00000000-0008-0000-0600-0000A6000000}"/>
            </a:ext>
          </a:extLst>
        </xdr:cNvPr>
        <xdr:cNvSpPr/>
      </xdr:nvSpPr>
      <xdr:spPr>
        <a:xfrm>
          <a:off x="762000" y="11684000"/>
          <a:ext cx="46863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24</xdr:col>
      <xdr:colOff>61595</xdr:colOff>
      <xdr:row>71</xdr:row>
      <xdr:rowOff>6289</xdr:rowOff>
    </xdr:from>
    <xdr:to>
      <xdr:col>24</xdr:col>
      <xdr:colOff>62865</xdr:colOff>
      <xdr:row>78</xdr:row>
      <xdr:rowOff>121321</xdr:rowOff>
    </xdr:to>
    <xdr:cxnSp macro="">
      <xdr:nvCxnSpPr>
        <xdr:cNvPr id="167" name="直線コネクタ 166">
          <a:extLst>
            <a:ext uri="{FF2B5EF4-FFF2-40B4-BE49-F238E27FC236}">
              <a16:creationId xmlns:a16="http://schemas.microsoft.com/office/drawing/2014/main" id="{00000000-0008-0000-0600-0000A7000000}"/>
            </a:ext>
          </a:extLst>
        </xdr:cNvPr>
        <xdr:cNvCxnSpPr/>
      </xdr:nvCxnSpPr>
      <xdr:spPr>
        <a:xfrm flipV="1">
          <a:off x="4633595" y="12179239"/>
          <a:ext cx="1270" cy="1315182"/>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114300</xdr:colOff>
      <xdr:row>78</xdr:row>
      <xdr:rowOff>125148</xdr:rowOff>
    </xdr:from>
    <xdr:ext cx="378565" cy="259045"/>
    <xdr:sp macro="" textlink="">
      <xdr:nvSpPr>
        <xdr:cNvPr id="168" name="維持補修費最小値テキスト">
          <a:extLst>
            <a:ext uri="{FF2B5EF4-FFF2-40B4-BE49-F238E27FC236}">
              <a16:creationId xmlns:a16="http://schemas.microsoft.com/office/drawing/2014/main" id="{00000000-0008-0000-0600-0000A8000000}"/>
            </a:ext>
          </a:extLst>
        </xdr:cNvPr>
        <xdr:cNvSpPr txBox="1"/>
      </xdr:nvSpPr>
      <xdr:spPr>
        <a:xfrm>
          <a:off x="4686300" y="13498248"/>
          <a:ext cx="378565"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402</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23</xdr:col>
      <xdr:colOff>165100</xdr:colOff>
      <xdr:row>78</xdr:row>
      <xdr:rowOff>121321</xdr:rowOff>
    </xdr:from>
    <xdr:to>
      <xdr:col>24</xdr:col>
      <xdr:colOff>152400</xdr:colOff>
      <xdr:row>78</xdr:row>
      <xdr:rowOff>121321</xdr:rowOff>
    </xdr:to>
    <xdr:cxnSp macro="">
      <xdr:nvCxnSpPr>
        <xdr:cNvPr id="169" name="直線コネクタ 168">
          <a:extLst>
            <a:ext uri="{FF2B5EF4-FFF2-40B4-BE49-F238E27FC236}">
              <a16:creationId xmlns:a16="http://schemas.microsoft.com/office/drawing/2014/main" id="{00000000-0008-0000-0600-0000A9000000}"/>
            </a:ext>
          </a:extLst>
        </xdr:cNvPr>
        <xdr:cNvCxnSpPr/>
      </xdr:nvCxnSpPr>
      <xdr:spPr>
        <a:xfrm>
          <a:off x="4546600" y="13494421"/>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114300</xdr:colOff>
      <xdr:row>69</xdr:row>
      <xdr:rowOff>124416</xdr:rowOff>
    </xdr:from>
    <xdr:ext cx="534377" cy="259045"/>
    <xdr:sp macro="" textlink="">
      <xdr:nvSpPr>
        <xdr:cNvPr id="170" name="維持補修費最大値テキスト">
          <a:extLst>
            <a:ext uri="{FF2B5EF4-FFF2-40B4-BE49-F238E27FC236}">
              <a16:creationId xmlns:a16="http://schemas.microsoft.com/office/drawing/2014/main" id="{00000000-0008-0000-0600-0000AA000000}"/>
            </a:ext>
          </a:extLst>
        </xdr:cNvPr>
        <xdr:cNvSpPr txBox="1"/>
      </xdr:nvSpPr>
      <xdr:spPr>
        <a:xfrm>
          <a:off x="4686300" y="11954466"/>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29,168</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23</xdr:col>
      <xdr:colOff>165100</xdr:colOff>
      <xdr:row>71</xdr:row>
      <xdr:rowOff>6289</xdr:rowOff>
    </xdr:from>
    <xdr:to>
      <xdr:col>24</xdr:col>
      <xdr:colOff>152400</xdr:colOff>
      <xdr:row>71</xdr:row>
      <xdr:rowOff>6289</xdr:rowOff>
    </xdr:to>
    <xdr:cxnSp macro="">
      <xdr:nvCxnSpPr>
        <xdr:cNvPr id="171" name="直線コネクタ 170">
          <a:extLst>
            <a:ext uri="{FF2B5EF4-FFF2-40B4-BE49-F238E27FC236}">
              <a16:creationId xmlns:a16="http://schemas.microsoft.com/office/drawing/2014/main" id="{00000000-0008-0000-0600-0000AB000000}"/>
            </a:ext>
          </a:extLst>
        </xdr:cNvPr>
        <xdr:cNvCxnSpPr/>
      </xdr:nvCxnSpPr>
      <xdr:spPr>
        <a:xfrm>
          <a:off x="4546600" y="12179239"/>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19</xdr:col>
      <xdr:colOff>177800</xdr:colOff>
      <xdr:row>77</xdr:row>
      <xdr:rowOff>92838</xdr:rowOff>
    </xdr:from>
    <xdr:to>
      <xdr:col>24</xdr:col>
      <xdr:colOff>63500</xdr:colOff>
      <xdr:row>77</xdr:row>
      <xdr:rowOff>106507</xdr:rowOff>
    </xdr:to>
    <xdr:cxnSp macro="">
      <xdr:nvCxnSpPr>
        <xdr:cNvPr id="172" name="直線コネクタ 171">
          <a:extLst>
            <a:ext uri="{FF2B5EF4-FFF2-40B4-BE49-F238E27FC236}">
              <a16:creationId xmlns:a16="http://schemas.microsoft.com/office/drawing/2014/main" id="{00000000-0008-0000-0600-0000AC000000}"/>
            </a:ext>
          </a:extLst>
        </xdr:cNvPr>
        <xdr:cNvCxnSpPr/>
      </xdr:nvCxnSpPr>
      <xdr:spPr>
        <a:xfrm flipV="1">
          <a:off x="3797300" y="13294488"/>
          <a:ext cx="838200" cy="13669"/>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114300</xdr:colOff>
      <xdr:row>77</xdr:row>
      <xdr:rowOff>68470</xdr:rowOff>
    </xdr:from>
    <xdr:ext cx="469744" cy="259045"/>
    <xdr:sp macro="" textlink="">
      <xdr:nvSpPr>
        <xdr:cNvPr id="173" name="維持補修費平均値テキスト">
          <a:extLst>
            <a:ext uri="{FF2B5EF4-FFF2-40B4-BE49-F238E27FC236}">
              <a16:creationId xmlns:a16="http://schemas.microsoft.com/office/drawing/2014/main" id="{00000000-0008-0000-0600-0000AD000000}"/>
            </a:ext>
          </a:extLst>
        </xdr:cNvPr>
        <xdr:cNvSpPr txBox="1"/>
      </xdr:nvSpPr>
      <xdr:spPr>
        <a:xfrm>
          <a:off x="4686300" y="13270120"/>
          <a:ext cx="469744"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3,725</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24</xdr:col>
      <xdr:colOff>12700</xdr:colOff>
      <xdr:row>77</xdr:row>
      <xdr:rowOff>90043</xdr:rowOff>
    </xdr:from>
    <xdr:to>
      <xdr:col>24</xdr:col>
      <xdr:colOff>114300</xdr:colOff>
      <xdr:row>78</xdr:row>
      <xdr:rowOff>20193</xdr:rowOff>
    </xdr:to>
    <xdr:sp macro="" textlink="">
      <xdr:nvSpPr>
        <xdr:cNvPr id="174" name="フローチャート: 判断 173">
          <a:extLst>
            <a:ext uri="{FF2B5EF4-FFF2-40B4-BE49-F238E27FC236}">
              <a16:creationId xmlns:a16="http://schemas.microsoft.com/office/drawing/2014/main" id="{00000000-0008-0000-0600-0000AE000000}"/>
            </a:ext>
          </a:extLst>
        </xdr:cNvPr>
        <xdr:cNvSpPr/>
      </xdr:nvSpPr>
      <xdr:spPr>
        <a:xfrm>
          <a:off x="4584700" y="13291693"/>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15</xdr:col>
      <xdr:colOff>50800</xdr:colOff>
      <xdr:row>77</xdr:row>
      <xdr:rowOff>58685</xdr:rowOff>
    </xdr:from>
    <xdr:to>
      <xdr:col>19</xdr:col>
      <xdr:colOff>177800</xdr:colOff>
      <xdr:row>77</xdr:row>
      <xdr:rowOff>106507</xdr:rowOff>
    </xdr:to>
    <xdr:cxnSp macro="">
      <xdr:nvCxnSpPr>
        <xdr:cNvPr id="175" name="直線コネクタ 174">
          <a:extLst>
            <a:ext uri="{FF2B5EF4-FFF2-40B4-BE49-F238E27FC236}">
              <a16:creationId xmlns:a16="http://schemas.microsoft.com/office/drawing/2014/main" id="{00000000-0008-0000-0600-0000AF000000}"/>
            </a:ext>
          </a:extLst>
        </xdr:cNvPr>
        <xdr:cNvCxnSpPr/>
      </xdr:nvCxnSpPr>
      <xdr:spPr>
        <a:xfrm>
          <a:off x="2908300" y="13260335"/>
          <a:ext cx="889000" cy="47822"/>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19</xdr:col>
      <xdr:colOff>127000</xdr:colOff>
      <xdr:row>77</xdr:row>
      <xdr:rowOff>83733</xdr:rowOff>
    </xdr:from>
    <xdr:to>
      <xdr:col>20</xdr:col>
      <xdr:colOff>38100</xdr:colOff>
      <xdr:row>78</xdr:row>
      <xdr:rowOff>13883</xdr:rowOff>
    </xdr:to>
    <xdr:sp macro="" textlink="">
      <xdr:nvSpPr>
        <xdr:cNvPr id="176" name="フローチャート: 判断 175">
          <a:extLst>
            <a:ext uri="{FF2B5EF4-FFF2-40B4-BE49-F238E27FC236}">
              <a16:creationId xmlns:a16="http://schemas.microsoft.com/office/drawing/2014/main" id="{00000000-0008-0000-0600-0000B0000000}"/>
            </a:ext>
          </a:extLst>
        </xdr:cNvPr>
        <xdr:cNvSpPr/>
      </xdr:nvSpPr>
      <xdr:spPr>
        <a:xfrm>
          <a:off x="3746500" y="13285383"/>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18</xdr:col>
      <xdr:colOff>133428</xdr:colOff>
      <xdr:row>78</xdr:row>
      <xdr:rowOff>5010</xdr:rowOff>
    </xdr:from>
    <xdr:ext cx="469744" cy="259045"/>
    <xdr:sp macro="" textlink="">
      <xdr:nvSpPr>
        <xdr:cNvPr id="177" name="テキスト ボックス 176">
          <a:extLst>
            <a:ext uri="{FF2B5EF4-FFF2-40B4-BE49-F238E27FC236}">
              <a16:creationId xmlns:a16="http://schemas.microsoft.com/office/drawing/2014/main" id="{00000000-0008-0000-0600-0000B1000000}"/>
            </a:ext>
          </a:extLst>
        </xdr:cNvPr>
        <xdr:cNvSpPr txBox="1"/>
      </xdr:nvSpPr>
      <xdr:spPr>
        <a:xfrm>
          <a:off x="3562428" y="13378110"/>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3,863</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10</xdr:col>
      <xdr:colOff>114300</xdr:colOff>
      <xdr:row>77</xdr:row>
      <xdr:rowOff>58685</xdr:rowOff>
    </xdr:from>
    <xdr:to>
      <xdr:col>15</xdr:col>
      <xdr:colOff>50800</xdr:colOff>
      <xdr:row>77</xdr:row>
      <xdr:rowOff>74960</xdr:rowOff>
    </xdr:to>
    <xdr:cxnSp macro="">
      <xdr:nvCxnSpPr>
        <xdr:cNvPr id="178" name="直線コネクタ 177">
          <a:extLst>
            <a:ext uri="{FF2B5EF4-FFF2-40B4-BE49-F238E27FC236}">
              <a16:creationId xmlns:a16="http://schemas.microsoft.com/office/drawing/2014/main" id="{00000000-0008-0000-0600-0000B2000000}"/>
            </a:ext>
          </a:extLst>
        </xdr:cNvPr>
        <xdr:cNvCxnSpPr/>
      </xdr:nvCxnSpPr>
      <xdr:spPr>
        <a:xfrm flipV="1">
          <a:off x="2019300" y="13260335"/>
          <a:ext cx="889000" cy="16275"/>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15</xdr:col>
      <xdr:colOff>0</xdr:colOff>
      <xdr:row>77</xdr:row>
      <xdr:rowOff>98365</xdr:rowOff>
    </xdr:from>
    <xdr:to>
      <xdr:col>15</xdr:col>
      <xdr:colOff>101600</xdr:colOff>
      <xdr:row>78</xdr:row>
      <xdr:rowOff>28515</xdr:rowOff>
    </xdr:to>
    <xdr:sp macro="" textlink="">
      <xdr:nvSpPr>
        <xdr:cNvPr id="179" name="フローチャート: 判断 178">
          <a:extLst>
            <a:ext uri="{FF2B5EF4-FFF2-40B4-BE49-F238E27FC236}">
              <a16:creationId xmlns:a16="http://schemas.microsoft.com/office/drawing/2014/main" id="{00000000-0008-0000-0600-0000B3000000}"/>
            </a:ext>
          </a:extLst>
        </xdr:cNvPr>
        <xdr:cNvSpPr/>
      </xdr:nvSpPr>
      <xdr:spPr>
        <a:xfrm>
          <a:off x="2857500" y="13300015"/>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14</xdr:col>
      <xdr:colOff>6428</xdr:colOff>
      <xdr:row>78</xdr:row>
      <xdr:rowOff>19642</xdr:rowOff>
    </xdr:from>
    <xdr:ext cx="469744" cy="259045"/>
    <xdr:sp macro="" textlink="">
      <xdr:nvSpPr>
        <xdr:cNvPr id="180" name="テキスト ボックス 179">
          <a:extLst>
            <a:ext uri="{FF2B5EF4-FFF2-40B4-BE49-F238E27FC236}">
              <a16:creationId xmlns:a16="http://schemas.microsoft.com/office/drawing/2014/main" id="{00000000-0008-0000-0600-0000B4000000}"/>
            </a:ext>
          </a:extLst>
        </xdr:cNvPr>
        <xdr:cNvSpPr txBox="1"/>
      </xdr:nvSpPr>
      <xdr:spPr>
        <a:xfrm>
          <a:off x="2673428" y="13392742"/>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3,543</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5</xdr:col>
      <xdr:colOff>177800</xdr:colOff>
      <xdr:row>77</xdr:row>
      <xdr:rowOff>74960</xdr:rowOff>
    </xdr:from>
    <xdr:to>
      <xdr:col>10</xdr:col>
      <xdr:colOff>114300</xdr:colOff>
      <xdr:row>77</xdr:row>
      <xdr:rowOff>104724</xdr:rowOff>
    </xdr:to>
    <xdr:cxnSp macro="">
      <xdr:nvCxnSpPr>
        <xdr:cNvPr id="181" name="直線コネクタ 180">
          <a:extLst>
            <a:ext uri="{FF2B5EF4-FFF2-40B4-BE49-F238E27FC236}">
              <a16:creationId xmlns:a16="http://schemas.microsoft.com/office/drawing/2014/main" id="{00000000-0008-0000-0600-0000B5000000}"/>
            </a:ext>
          </a:extLst>
        </xdr:cNvPr>
        <xdr:cNvCxnSpPr/>
      </xdr:nvCxnSpPr>
      <xdr:spPr>
        <a:xfrm flipV="1">
          <a:off x="1130300" y="13276610"/>
          <a:ext cx="889000" cy="29764"/>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10</xdr:col>
      <xdr:colOff>63500</xdr:colOff>
      <xdr:row>77</xdr:row>
      <xdr:rowOff>106228</xdr:rowOff>
    </xdr:from>
    <xdr:to>
      <xdr:col>10</xdr:col>
      <xdr:colOff>165100</xdr:colOff>
      <xdr:row>78</xdr:row>
      <xdr:rowOff>36378</xdr:rowOff>
    </xdr:to>
    <xdr:sp macro="" textlink="">
      <xdr:nvSpPr>
        <xdr:cNvPr id="182" name="フローチャート: 判断 181">
          <a:extLst>
            <a:ext uri="{FF2B5EF4-FFF2-40B4-BE49-F238E27FC236}">
              <a16:creationId xmlns:a16="http://schemas.microsoft.com/office/drawing/2014/main" id="{00000000-0008-0000-0600-0000B6000000}"/>
            </a:ext>
          </a:extLst>
        </xdr:cNvPr>
        <xdr:cNvSpPr/>
      </xdr:nvSpPr>
      <xdr:spPr>
        <a:xfrm>
          <a:off x="1968500" y="13307878"/>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xdr:col>
      <xdr:colOff>69928</xdr:colOff>
      <xdr:row>78</xdr:row>
      <xdr:rowOff>27505</xdr:rowOff>
    </xdr:from>
    <xdr:ext cx="469744" cy="259045"/>
    <xdr:sp macro="" textlink="">
      <xdr:nvSpPr>
        <xdr:cNvPr id="183" name="テキスト ボックス 182">
          <a:extLst>
            <a:ext uri="{FF2B5EF4-FFF2-40B4-BE49-F238E27FC236}">
              <a16:creationId xmlns:a16="http://schemas.microsoft.com/office/drawing/2014/main" id="{00000000-0008-0000-0600-0000B7000000}"/>
            </a:ext>
          </a:extLst>
        </xdr:cNvPr>
        <xdr:cNvSpPr txBox="1"/>
      </xdr:nvSpPr>
      <xdr:spPr>
        <a:xfrm>
          <a:off x="1784428" y="13400605"/>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3,371</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5</xdr:col>
      <xdr:colOff>127000</xdr:colOff>
      <xdr:row>77</xdr:row>
      <xdr:rowOff>51958</xdr:rowOff>
    </xdr:from>
    <xdr:to>
      <xdr:col>6</xdr:col>
      <xdr:colOff>38100</xdr:colOff>
      <xdr:row>77</xdr:row>
      <xdr:rowOff>153558</xdr:rowOff>
    </xdr:to>
    <xdr:sp macro="" textlink="">
      <xdr:nvSpPr>
        <xdr:cNvPr id="184" name="フローチャート: 判断 183">
          <a:extLst>
            <a:ext uri="{FF2B5EF4-FFF2-40B4-BE49-F238E27FC236}">
              <a16:creationId xmlns:a16="http://schemas.microsoft.com/office/drawing/2014/main" id="{00000000-0008-0000-0600-0000B8000000}"/>
            </a:ext>
          </a:extLst>
        </xdr:cNvPr>
        <xdr:cNvSpPr/>
      </xdr:nvSpPr>
      <xdr:spPr>
        <a:xfrm>
          <a:off x="1079500" y="13253608"/>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xdr:col>
      <xdr:colOff>133428</xdr:colOff>
      <xdr:row>75</xdr:row>
      <xdr:rowOff>170085</xdr:rowOff>
    </xdr:from>
    <xdr:ext cx="469744" cy="259045"/>
    <xdr:sp macro="" textlink="">
      <xdr:nvSpPr>
        <xdr:cNvPr id="185" name="テキスト ボックス 184">
          <a:extLst>
            <a:ext uri="{FF2B5EF4-FFF2-40B4-BE49-F238E27FC236}">
              <a16:creationId xmlns:a16="http://schemas.microsoft.com/office/drawing/2014/main" id="{00000000-0008-0000-0600-0000B9000000}"/>
            </a:ext>
          </a:extLst>
        </xdr:cNvPr>
        <xdr:cNvSpPr txBox="1"/>
      </xdr:nvSpPr>
      <xdr:spPr>
        <a:xfrm>
          <a:off x="895428" y="13028835"/>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4,558</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23</xdr:col>
      <xdr:colOff>63500</xdr:colOff>
      <xdr:row>81</xdr:row>
      <xdr:rowOff>80027</xdr:rowOff>
    </xdr:from>
    <xdr:ext cx="762000" cy="259045"/>
    <xdr:sp macro="" textlink="">
      <xdr:nvSpPr>
        <xdr:cNvPr id="186" name="テキスト ボックス 185">
          <a:extLst>
            <a:ext uri="{FF2B5EF4-FFF2-40B4-BE49-F238E27FC236}">
              <a16:creationId xmlns:a16="http://schemas.microsoft.com/office/drawing/2014/main" id="{00000000-0008-0000-0600-0000BA000000}"/>
            </a:ext>
          </a:extLst>
        </xdr:cNvPr>
        <xdr:cNvSpPr txBox="1"/>
      </xdr:nvSpPr>
      <xdr:spPr>
        <a:xfrm>
          <a:off x="4445000" y="1396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H30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18</xdr:col>
      <xdr:colOff>177800</xdr:colOff>
      <xdr:row>81</xdr:row>
      <xdr:rowOff>80027</xdr:rowOff>
    </xdr:from>
    <xdr:ext cx="762000" cy="259045"/>
    <xdr:sp macro="" textlink="">
      <xdr:nvSpPr>
        <xdr:cNvPr id="187" name="テキスト ボックス 186">
          <a:extLst>
            <a:ext uri="{FF2B5EF4-FFF2-40B4-BE49-F238E27FC236}">
              <a16:creationId xmlns:a16="http://schemas.microsoft.com/office/drawing/2014/main" id="{00000000-0008-0000-0600-0000BB000000}"/>
            </a:ext>
          </a:extLst>
        </xdr:cNvPr>
        <xdr:cNvSpPr txBox="1"/>
      </xdr:nvSpPr>
      <xdr:spPr>
        <a:xfrm>
          <a:off x="3606800" y="1396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H29</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14</xdr:col>
      <xdr:colOff>50800</xdr:colOff>
      <xdr:row>81</xdr:row>
      <xdr:rowOff>80027</xdr:rowOff>
    </xdr:from>
    <xdr:ext cx="762000" cy="259045"/>
    <xdr:sp macro="" textlink="">
      <xdr:nvSpPr>
        <xdr:cNvPr id="188" name="テキスト ボックス 187">
          <a:extLst>
            <a:ext uri="{FF2B5EF4-FFF2-40B4-BE49-F238E27FC236}">
              <a16:creationId xmlns:a16="http://schemas.microsoft.com/office/drawing/2014/main" id="{00000000-0008-0000-0600-0000BC000000}"/>
            </a:ext>
          </a:extLst>
        </xdr:cNvPr>
        <xdr:cNvSpPr txBox="1"/>
      </xdr:nvSpPr>
      <xdr:spPr>
        <a:xfrm>
          <a:off x="2717800" y="1396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H28</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9</xdr:col>
      <xdr:colOff>114300</xdr:colOff>
      <xdr:row>81</xdr:row>
      <xdr:rowOff>80027</xdr:rowOff>
    </xdr:from>
    <xdr:ext cx="762000" cy="259045"/>
    <xdr:sp macro="" textlink="">
      <xdr:nvSpPr>
        <xdr:cNvPr id="189" name="テキスト ボックス 188">
          <a:extLst>
            <a:ext uri="{FF2B5EF4-FFF2-40B4-BE49-F238E27FC236}">
              <a16:creationId xmlns:a16="http://schemas.microsoft.com/office/drawing/2014/main" id="{00000000-0008-0000-0600-0000BD000000}"/>
            </a:ext>
          </a:extLst>
        </xdr:cNvPr>
        <xdr:cNvSpPr txBox="1"/>
      </xdr:nvSpPr>
      <xdr:spPr>
        <a:xfrm>
          <a:off x="1828800" y="1396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H27</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4</xdr:col>
      <xdr:colOff>177800</xdr:colOff>
      <xdr:row>81</xdr:row>
      <xdr:rowOff>80027</xdr:rowOff>
    </xdr:from>
    <xdr:ext cx="762000" cy="259045"/>
    <xdr:sp macro="" textlink="">
      <xdr:nvSpPr>
        <xdr:cNvPr id="190" name="テキスト ボックス 189">
          <a:extLst>
            <a:ext uri="{FF2B5EF4-FFF2-40B4-BE49-F238E27FC236}">
              <a16:creationId xmlns:a16="http://schemas.microsoft.com/office/drawing/2014/main" id="{00000000-0008-0000-0600-0000BE000000}"/>
            </a:ext>
          </a:extLst>
        </xdr:cNvPr>
        <xdr:cNvSpPr txBox="1"/>
      </xdr:nvSpPr>
      <xdr:spPr>
        <a:xfrm>
          <a:off x="939800" y="1396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H26</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24</xdr:col>
      <xdr:colOff>12700</xdr:colOff>
      <xdr:row>77</xdr:row>
      <xdr:rowOff>42038</xdr:rowOff>
    </xdr:from>
    <xdr:to>
      <xdr:col>24</xdr:col>
      <xdr:colOff>114300</xdr:colOff>
      <xdr:row>77</xdr:row>
      <xdr:rowOff>143638</xdr:rowOff>
    </xdr:to>
    <xdr:sp macro="" textlink="">
      <xdr:nvSpPr>
        <xdr:cNvPr id="191" name="楕円 190">
          <a:extLst>
            <a:ext uri="{FF2B5EF4-FFF2-40B4-BE49-F238E27FC236}">
              <a16:creationId xmlns:a16="http://schemas.microsoft.com/office/drawing/2014/main" id="{00000000-0008-0000-0600-0000BF000000}"/>
            </a:ext>
          </a:extLst>
        </xdr:cNvPr>
        <xdr:cNvSpPr/>
      </xdr:nvSpPr>
      <xdr:spPr>
        <a:xfrm>
          <a:off x="4584700" y="13243688"/>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24</xdr:col>
      <xdr:colOff>114300</xdr:colOff>
      <xdr:row>76</xdr:row>
      <xdr:rowOff>64915</xdr:rowOff>
    </xdr:from>
    <xdr:ext cx="469744" cy="259045"/>
    <xdr:sp macro="" textlink="">
      <xdr:nvSpPr>
        <xdr:cNvPr id="192" name="維持補修費該当値テキスト">
          <a:extLst>
            <a:ext uri="{FF2B5EF4-FFF2-40B4-BE49-F238E27FC236}">
              <a16:creationId xmlns:a16="http://schemas.microsoft.com/office/drawing/2014/main" id="{00000000-0008-0000-0600-0000C0000000}"/>
            </a:ext>
          </a:extLst>
        </xdr:cNvPr>
        <xdr:cNvSpPr txBox="1"/>
      </xdr:nvSpPr>
      <xdr:spPr>
        <a:xfrm>
          <a:off x="4686300" y="13095115"/>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4,775</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19</xdr:col>
      <xdr:colOff>127000</xdr:colOff>
      <xdr:row>77</xdr:row>
      <xdr:rowOff>55707</xdr:rowOff>
    </xdr:from>
    <xdr:to>
      <xdr:col>20</xdr:col>
      <xdr:colOff>38100</xdr:colOff>
      <xdr:row>77</xdr:row>
      <xdr:rowOff>157307</xdr:rowOff>
    </xdr:to>
    <xdr:sp macro="" textlink="">
      <xdr:nvSpPr>
        <xdr:cNvPr id="193" name="楕円 192">
          <a:extLst>
            <a:ext uri="{FF2B5EF4-FFF2-40B4-BE49-F238E27FC236}">
              <a16:creationId xmlns:a16="http://schemas.microsoft.com/office/drawing/2014/main" id="{00000000-0008-0000-0600-0000C1000000}"/>
            </a:ext>
          </a:extLst>
        </xdr:cNvPr>
        <xdr:cNvSpPr/>
      </xdr:nvSpPr>
      <xdr:spPr>
        <a:xfrm>
          <a:off x="3746500" y="13257357"/>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18</xdr:col>
      <xdr:colOff>133428</xdr:colOff>
      <xdr:row>76</xdr:row>
      <xdr:rowOff>2384</xdr:rowOff>
    </xdr:from>
    <xdr:ext cx="469744" cy="259045"/>
    <xdr:sp macro="" textlink="">
      <xdr:nvSpPr>
        <xdr:cNvPr id="194" name="テキスト ボックス 193">
          <a:extLst>
            <a:ext uri="{FF2B5EF4-FFF2-40B4-BE49-F238E27FC236}">
              <a16:creationId xmlns:a16="http://schemas.microsoft.com/office/drawing/2014/main" id="{00000000-0008-0000-0600-0000C2000000}"/>
            </a:ext>
          </a:extLst>
        </xdr:cNvPr>
        <xdr:cNvSpPr txBox="1"/>
      </xdr:nvSpPr>
      <xdr:spPr>
        <a:xfrm>
          <a:off x="3562428" y="13032584"/>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4,476</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15</xdr:col>
      <xdr:colOff>0</xdr:colOff>
      <xdr:row>77</xdr:row>
      <xdr:rowOff>7885</xdr:rowOff>
    </xdr:from>
    <xdr:to>
      <xdr:col>15</xdr:col>
      <xdr:colOff>101600</xdr:colOff>
      <xdr:row>77</xdr:row>
      <xdr:rowOff>109485</xdr:rowOff>
    </xdr:to>
    <xdr:sp macro="" textlink="">
      <xdr:nvSpPr>
        <xdr:cNvPr id="195" name="楕円 194">
          <a:extLst>
            <a:ext uri="{FF2B5EF4-FFF2-40B4-BE49-F238E27FC236}">
              <a16:creationId xmlns:a16="http://schemas.microsoft.com/office/drawing/2014/main" id="{00000000-0008-0000-0600-0000C3000000}"/>
            </a:ext>
          </a:extLst>
        </xdr:cNvPr>
        <xdr:cNvSpPr/>
      </xdr:nvSpPr>
      <xdr:spPr>
        <a:xfrm>
          <a:off x="2857500" y="13209535"/>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14</xdr:col>
      <xdr:colOff>6428</xdr:colOff>
      <xdr:row>75</xdr:row>
      <xdr:rowOff>126012</xdr:rowOff>
    </xdr:from>
    <xdr:ext cx="469744" cy="259045"/>
    <xdr:sp macro="" textlink="">
      <xdr:nvSpPr>
        <xdr:cNvPr id="196" name="テキスト ボックス 195">
          <a:extLst>
            <a:ext uri="{FF2B5EF4-FFF2-40B4-BE49-F238E27FC236}">
              <a16:creationId xmlns:a16="http://schemas.microsoft.com/office/drawing/2014/main" id="{00000000-0008-0000-0600-0000C4000000}"/>
            </a:ext>
          </a:extLst>
        </xdr:cNvPr>
        <xdr:cNvSpPr txBox="1"/>
      </xdr:nvSpPr>
      <xdr:spPr>
        <a:xfrm>
          <a:off x="2673428" y="12984762"/>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5,522</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10</xdr:col>
      <xdr:colOff>63500</xdr:colOff>
      <xdr:row>77</xdr:row>
      <xdr:rowOff>24160</xdr:rowOff>
    </xdr:from>
    <xdr:to>
      <xdr:col>10</xdr:col>
      <xdr:colOff>165100</xdr:colOff>
      <xdr:row>77</xdr:row>
      <xdr:rowOff>125760</xdr:rowOff>
    </xdr:to>
    <xdr:sp macro="" textlink="">
      <xdr:nvSpPr>
        <xdr:cNvPr id="197" name="楕円 196">
          <a:extLst>
            <a:ext uri="{FF2B5EF4-FFF2-40B4-BE49-F238E27FC236}">
              <a16:creationId xmlns:a16="http://schemas.microsoft.com/office/drawing/2014/main" id="{00000000-0008-0000-0600-0000C5000000}"/>
            </a:ext>
          </a:extLst>
        </xdr:cNvPr>
        <xdr:cNvSpPr/>
      </xdr:nvSpPr>
      <xdr:spPr>
        <a:xfrm>
          <a:off x="1968500" y="1322581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xdr:col>
      <xdr:colOff>69928</xdr:colOff>
      <xdr:row>75</xdr:row>
      <xdr:rowOff>142287</xdr:rowOff>
    </xdr:from>
    <xdr:ext cx="469744" cy="259045"/>
    <xdr:sp macro="" textlink="">
      <xdr:nvSpPr>
        <xdr:cNvPr id="198" name="テキスト ボックス 197">
          <a:extLst>
            <a:ext uri="{FF2B5EF4-FFF2-40B4-BE49-F238E27FC236}">
              <a16:creationId xmlns:a16="http://schemas.microsoft.com/office/drawing/2014/main" id="{00000000-0008-0000-0600-0000C6000000}"/>
            </a:ext>
          </a:extLst>
        </xdr:cNvPr>
        <xdr:cNvSpPr txBox="1"/>
      </xdr:nvSpPr>
      <xdr:spPr>
        <a:xfrm>
          <a:off x="1784428" y="13001037"/>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5,166</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5</xdr:col>
      <xdr:colOff>127000</xdr:colOff>
      <xdr:row>77</xdr:row>
      <xdr:rowOff>53924</xdr:rowOff>
    </xdr:from>
    <xdr:to>
      <xdr:col>6</xdr:col>
      <xdr:colOff>38100</xdr:colOff>
      <xdr:row>77</xdr:row>
      <xdr:rowOff>155524</xdr:rowOff>
    </xdr:to>
    <xdr:sp macro="" textlink="">
      <xdr:nvSpPr>
        <xdr:cNvPr id="199" name="楕円 198">
          <a:extLst>
            <a:ext uri="{FF2B5EF4-FFF2-40B4-BE49-F238E27FC236}">
              <a16:creationId xmlns:a16="http://schemas.microsoft.com/office/drawing/2014/main" id="{00000000-0008-0000-0600-0000C7000000}"/>
            </a:ext>
          </a:extLst>
        </xdr:cNvPr>
        <xdr:cNvSpPr/>
      </xdr:nvSpPr>
      <xdr:spPr>
        <a:xfrm>
          <a:off x="1079500" y="13255574"/>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xdr:col>
      <xdr:colOff>133428</xdr:colOff>
      <xdr:row>77</xdr:row>
      <xdr:rowOff>146651</xdr:rowOff>
    </xdr:from>
    <xdr:ext cx="469744" cy="259045"/>
    <xdr:sp macro="" textlink="">
      <xdr:nvSpPr>
        <xdr:cNvPr id="200" name="テキスト ボックス 199">
          <a:extLst>
            <a:ext uri="{FF2B5EF4-FFF2-40B4-BE49-F238E27FC236}">
              <a16:creationId xmlns:a16="http://schemas.microsoft.com/office/drawing/2014/main" id="{00000000-0008-0000-0600-0000C8000000}"/>
            </a:ext>
          </a:extLst>
        </xdr:cNvPr>
        <xdr:cNvSpPr txBox="1"/>
      </xdr:nvSpPr>
      <xdr:spPr>
        <a:xfrm>
          <a:off x="895428" y="13348301"/>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4,515</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83</xdr:row>
      <xdr:rowOff>57150</xdr:rowOff>
    </xdr:from>
    <xdr:to>
      <xdr:col>28</xdr:col>
      <xdr:colOff>114300</xdr:colOff>
      <xdr:row>85</xdr:row>
      <xdr:rowOff>31750</xdr:rowOff>
    </xdr:to>
    <xdr:sp macro="" textlink="">
      <xdr:nvSpPr>
        <xdr:cNvPr id="201" name="正方形/長方形 200">
          <a:extLst>
            <a:ext uri="{FF2B5EF4-FFF2-40B4-BE49-F238E27FC236}">
              <a16:creationId xmlns:a16="http://schemas.microsoft.com/office/drawing/2014/main" id="{00000000-0008-0000-0600-0000C9000000}"/>
            </a:ext>
          </a:extLst>
        </xdr:cNvPr>
        <xdr:cNvSpPr/>
      </xdr:nvSpPr>
      <xdr:spPr>
        <a:xfrm>
          <a:off x="762000" y="14287500"/>
          <a:ext cx="46863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扶助費</a:t>
          </a:r>
        </a:p>
      </xdr:txBody>
    </xdr:sp>
    <xdr:clientData/>
  </xdr:twoCellAnchor>
  <xdr:twoCellAnchor>
    <xdr:from>
      <xdr:col>4</xdr:col>
      <xdr:colOff>127000</xdr:colOff>
      <xdr:row>85</xdr:row>
      <xdr:rowOff>57150</xdr:rowOff>
    </xdr:from>
    <xdr:to>
      <xdr:col>12</xdr:col>
      <xdr:colOff>127000</xdr:colOff>
      <xdr:row>86</xdr:row>
      <xdr:rowOff>139700</xdr:rowOff>
    </xdr:to>
    <xdr:sp macro="" textlink="">
      <xdr:nvSpPr>
        <xdr:cNvPr id="202" name="正方形/長方形 201">
          <a:extLst>
            <a:ext uri="{FF2B5EF4-FFF2-40B4-BE49-F238E27FC236}">
              <a16:creationId xmlns:a16="http://schemas.microsoft.com/office/drawing/2014/main" id="{00000000-0008-0000-0600-0000CA000000}"/>
            </a:ext>
          </a:extLst>
        </xdr:cNvPr>
        <xdr:cNvSpPr/>
      </xdr:nvSpPr>
      <xdr:spPr>
        <a:xfrm>
          <a:off x="889000" y="14630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4</xdr:col>
      <xdr:colOff>127000</xdr:colOff>
      <xdr:row>86</xdr:row>
      <xdr:rowOff>88900</xdr:rowOff>
    </xdr:from>
    <xdr:to>
      <xdr:col>12</xdr:col>
      <xdr:colOff>127000</xdr:colOff>
      <xdr:row>88</xdr:row>
      <xdr:rowOff>0</xdr:rowOff>
    </xdr:to>
    <xdr:sp macro="" textlink="">
      <xdr:nvSpPr>
        <xdr:cNvPr id="203" name="正方形/長方形 202">
          <a:extLst>
            <a:ext uri="{FF2B5EF4-FFF2-40B4-BE49-F238E27FC236}">
              <a16:creationId xmlns:a16="http://schemas.microsoft.com/office/drawing/2014/main" id="{00000000-0008-0000-0600-0000CB000000}"/>
            </a:ext>
          </a:extLst>
        </xdr:cNvPr>
        <xdr:cNvSpPr/>
      </xdr:nvSpPr>
      <xdr:spPr>
        <a:xfrm>
          <a:off x="889000" y="14833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51/86</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10</xdr:col>
      <xdr:colOff>0</xdr:colOff>
      <xdr:row>85</xdr:row>
      <xdr:rowOff>57150</xdr:rowOff>
    </xdr:from>
    <xdr:to>
      <xdr:col>18</xdr:col>
      <xdr:colOff>0</xdr:colOff>
      <xdr:row>86</xdr:row>
      <xdr:rowOff>139700</xdr:rowOff>
    </xdr:to>
    <xdr:sp macro="" textlink="">
      <xdr:nvSpPr>
        <xdr:cNvPr id="204" name="正方形/長方形 203">
          <a:extLst>
            <a:ext uri="{FF2B5EF4-FFF2-40B4-BE49-F238E27FC236}">
              <a16:creationId xmlns:a16="http://schemas.microsoft.com/office/drawing/2014/main" id="{00000000-0008-0000-0600-0000CC000000}"/>
            </a:ext>
          </a:extLst>
        </xdr:cNvPr>
        <xdr:cNvSpPr/>
      </xdr:nvSpPr>
      <xdr:spPr>
        <a:xfrm>
          <a:off x="1905000" y="14630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10</xdr:col>
      <xdr:colOff>0</xdr:colOff>
      <xdr:row>86</xdr:row>
      <xdr:rowOff>88900</xdr:rowOff>
    </xdr:from>
    <xdr:to>
      <xdr:col>18</xdr:col>
      <xdr:colOff>0</xdr:colOff>
      <xdr:row>88</xdr:row>
      <xdr:rowOff>0</xdr:rowOff>
    </xdr:to>
    <xdr:sp macro="" textlink="">
      <xdr:nvSpPr>
        <xdr:cNvPr id="205" name="正方形/長方形 204">
          <a:extLst>
            <a:ext uri="{FF2B5EF4-FFF2-40B4-BE49-F238E27FC236}">
              <a16:creationId xmlns:a16="http://schemas.microsoft.com/office/drawing/2014/main" id="{00000000-0008-0000-0600-0000CD000000}"/>
            </a:ext>
          </a:extLst>
        </xdr:cNvPr>
        <xdr:cNvSpPr/>
      </xdr:nvSpPr>
      <xdr:spPr>
        <a:xfrm>
          <a:off x="1905000" y="14833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103,700</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16</xdr:col>
      <xdr:colOff>0</xdr:colOff>
      <xdr:row>85</xdr:row>
      <xdr:rowOff>57150</xdr:rowOff>
    </xdr:from>
    <xdr:to>
      <xdr:col>24</xdr:col>
      <xdr:colOff>0</xdr:colOff>
      <xdr:row>86</xdr:row>
      <xdr:rowOff>139700</xdr:rowOff>
    </xdr:to>
    <xdr:sp macro="" textlink="">
      <xdr:nvSpPr>
        <xdr:cNvPr id="206" name="正方形/長方形 205">
          <a:extLst>
            <a:ext uri="{FF2B5EF4-FFF2-40B4-BE49-F238E27FC236}">
              <a16:creationId xmlns:a16="http://schemas.microsoft.com/office/drawing/2014/main" id="{00000000-0008-0000-0600-0000CE000000}"/>
            </a:ext>
          </a:extLst>
        </xdr:cNvPr>
        <xdr:cNvSpPr/>
      </xdr:nvSpPr>
      <xdr:spPr>
        <a:xfrm>
          <a:off x="3048000" y="14630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京都府平均</a:t>
          </a:r>
        </a:p>
      </xdr:txBody>
    </xdr:sp>
    <xdr:clientData/>
  </xdr:twoCellAnchor>
  <xdr:twoCellAnchor>
    <xdr:from>
      <xdr:col>16</xdr:col>
      <xdr:colOff>0</xdr:colOff>
      <xdr:row>86</xdr:row>
      <xdr:rowOff>88900</xdr:rowOff>
    </xdr:from>
    <xdr:to>
      <xdr:col>24</xdr:col>
      <xdr:colOff>0</xdr:colOff>
      <xdr:row>88</xdr:row>
      <xdr:rowOff>0</xdr:rowOff>
    </xdr:to>
    <xdr:sp macro="" textlink="">
      <xdr:nvSpPr>
        <xdr:cNvPr id="207" name="正方形/長方形 206">
          <a:extLst>
            <a:ext uri="{FF2B5EF4-FFF2-40B4-BE49-F238E27FC236}">
              <a16:creationId xmlns:a16="http://schemas.microsoft.com/office/drawing/2014/main" id="{00000000-0008-0000-0600-0000CF000000}"/>
            </a:ext>
          </a:extLst>
        </xdr:cNvPr>
        <xdr:cNvSpPr/>
      </xdr:nvSpPr>
      <xdr:spPr>
        <a:xfrm>
          <a:off x="3048000" y="14833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121,392</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4</xdr:col>
      <xdr:colOff>0</xdr:colOff>
      <xdr:row>88</xdr:row>
      <xdr:rowOff>25400</xdr:rowOff>
    </xdr:from>
    <xdr:to>
      <xdr:col>28</xdr:col>
      <xdr:colOff>114300</xdr:colOff>
      <xdr:row>101</xdr:row>
      <xdr:rowOff>82550</xdr:rowOff>
    </xdr:to>
    <xdr:sp macro="" textlink="">
      <xdr:nvSpPr>
        <xdr:cNvPr id="208" name="正方形/長方形 207">
          <a:extLst>
            <a:ext uri="{FF2B5EF4-FFF2-40B4-BE49-F238E27FC236}">
              <a16:creationId xmlns:a16="http://schemas.microsoft.com/office/drawing/2014/main" id="{00000000-0008-0000-0600-0000D0000000}"/>
            </a:ext>
          </a:extLst>
        </xdr:cNvPr>
        <xdr:cNvSpPr/>
      </xdr:nvSpPr>
      <xdr:spPr>
        <a:xfrm>
          <a:off x="762000" y="15113000"/>
          <a:ext cx="46863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xdr:col>
      <xdr:colOff>152400</xdr:colOff>
      <xdr:row>87</xdr:row>
      <xdr:rowOff>6350</xdr:rowOff>
    </xdr:from>
    <xdr:ext cx="349839" cy="225703"/>
    <xdr:sp macro="" textlink="">
      <xdr:nvSpPr>
        <xdr:cNvPr id="209" name="テキスト ボックス 208">
          <a:extLst>
            <a:ext uri="{FF2B5EF4-FFF2-40B4-BE49-F238E27FC236}">
              <a16:creationId xmlns:a16="http://schemas.microsoft.com/office/drawing/2014/main" id="{00000000-0008-0000-0600-0000D1000000}"/>
            </a:ext>
          </a:extLst>
        </xdr:cNvPr>
        <xdr:cNvSpPr txBox="1"/>
      </xdr:nvSpPr>
      <xdr:spPr>
        <a:xfrm>
          <a:off x="723900" y="14922500"/>
          <a:ext cx="349839"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r>
            <a:rPr kumimoji="1" lang="ja-JP" altLang="en-US" sz="800">
              <a:latin typeface="ＭＳ Ｐゴシック" panose="020B0600070205080204" pitchFamily="50" charset="-128"/>
              <a:ea typeface="ＭＳ Ｐゴシック" panose="020B0600070205080204" pitchFamily="50" charset="-128"/>
            </a:rPr>
            <a:t>円</a:t>
          </a:r>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101</xdr:row>
      <xdr:rowOff>82550</xdr:rowOff>
    </xdr:from>
    <xdr:to>
      <xdr:col>28</xdr:col>
      <xdr:colOff>114300</xdr:colOff>
      <xdr:row>101</xdr:row>
      <xdr:rowOff>82550</xdr:rowOff>
    </xdr:to>
    <xdr:cxnSp macro="">
      <xdr:nvCxnSpPr>
        <xdr:cNvPr id="210" name="直線コネクタ 209">
          <a:extLst>
            <a:ext uri="{FF2B5EF4-FFF2-40B4-BE49-F238E27FC236}">
              <a16:creationId xmlns:a16="http://schemas.microsoft.com/office/drawing/2014/main" id="{00000000-0008-0000-0600-0000D2000000}"/>
            </a:ext>
          </a:extLst>
        </xdr:cNvPr>
        <xdr:cNvCxnSpPr/>
      </xdr:nvCxnSpPr>
      <xdr:spPr>
        <a:xfrm>
          <a:off x="762000" y="17399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40201</xdr:colOff>
      <xdr:row>100</xdr:row>
      <xdr:rowOff>111777</xdr:rowOff>
    </xdr:from>
    <xdr:ext cx="531299" cy="259045"/>
    <xdr:sp macro="" textlink="">
      <xdr:nvSpPr>
        <xdr:cNvPr id="211" name="テキスト ボックス 210">
          <a:extLst>
            <a:ext uri="{FF2B5EF4-FFF2-40B4-BE49-F238E27FC236}">
              <a16:creationId xmlns:a16="http://schemas.microsoft.com/office/drawing/2014/main" id="{00000000-0008-0000-0600-0000D3000000}"/>
            </a:ext>
          </a:extLst>
        </xdr:cNvPr>
        <xdr:cNvSpPr txBox="1"/>
      </xdr:nvSpPr>
      <xdr:spPr>
        <a:xfrm>
          <a:off x="230701" y="1725677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30,000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98</xdr:row>
      <xdr:rowOff>139700</xdr:rowOff>
    </xdr:from>
    <xdr:to>
      <xdr:col>28</xdr:col>
      <xdr:colOff>114300</xdr:colOff>
      <xdr:row>98</xdr:row>
      <xdr:rowOff>139700</xdr:rowOff>
    </xdr:to>
    <xdr:cxnSp macro="">
      <xdr:nvCxnSpPr>
        <xdr:cNvPr id="212" name="直線コネクタ 211">
          <a:extLst>
            <a:ext uri="{FF2B5EF4-FFF2-40B4-BE49-F238E27FC236}">
              <a16:creationId xmlns:a16="http://schemas.microsoft.com/office/drawing/2014/main" id="{00000000-0008-0000-0600-0000D4000000}"/>
            </a:ext>
          </a:extLst>
        </xdr:cNvPr>
        <xdr:cNvCxnSpPr/>
      </xdr:nvCxnSpPr>
      <xdr:spPr>
        <a:xfrm>
          <a:off x="762000" y="169418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40201</xdr:colOff>
      <xdr:row>97</xdr:row>
      <xdr:rowOff>168927</xdr:rowOff>
    </xdr:from>
    <xdr:ext cx="531299" cy="259045"/>
    <xdr:sp macro="" textlink="">
      <xdr:nvSpPr>
        <xdr:cNvPr id="213" name="テキスト ボックス 212">
          <a:extLst>
            <a:ext uri="{FF2B5EF4-FFF2-40B4-BE49-F238E27FC236}">
              <a16:creationId xmlns:a16="http://schemas.microsoft.com/office/drawing/2014/main" id="{00000000-0008-0000-0600-0000D5000000}"/>
            </a:ext>
          </a:extLst>
        </xdr:cNvPr>
        <xdr:cNvSpPr txBox="1"/>
      </xdr:nvSpPr>
      <xdr:spPr>
        <a:xfrm>
          <a:off x="230701" y="1679957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60,000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96</xdr:row>
      <xdr:rowOff>25400</xdr:rowOff>
    </xdr:from>
    <xdr:to>
      <xdr:col>28</xdr:col>
      <xdr:colOff>114300</xdr:colOff>
      <xdr:row>96</xdr:row>
      <xdr:rowOff>25400</xdr:rowOff>
    </xdr:to>
    <xdr:cxnSp macro="">
      <xdr:nvCxnSpPr>
        <xdr:cNvPr id="214" name="直線コネクタ 213">
          <a:extLst>
            <a:ext uri="{FF2B5EF4-FFF2-40B4-BE49-F238E27FC236}">
              <a16:creationId xmlns:a16="http://schemas.microsoft.com/office/drawing/2014/main" id="{00000000-0008-0000-0600-0000D6000000}"/>
            </a:ext>
          </a:extLst>
        </xdr:cNvPr>
        <xdr:cNvCxnSpPr/>
      </xdr:nvCxnSpPr>
      <xdr:spPr>
        <a:xfrm>
          <a:off x="762000" y="164846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40201</xdr:colOff>
      <xdr:row>95</xdr:row>
      <xdr:rowOff>54627</xdr:rowOff>
    </xdr:from>
    <xdr:ext cx="531299" cy="259045"/>
    <xdr:sp macro="" textlink="">
      <xdr:nvSpPr>
        <xdr:cNvPr id="215" name="テキスト ボックス 214">
          <a:extLst>
            <a:ext uri="{FF2B5EF4-FFF2-40B4-BE49-F238E27FC236}">
              <a16:creationId xmlns:a16="http://schemas.microsoft.com/office/drawing/2014/main" id="{00000000-0008-0000-0600-0000D7000000}"/>
            </a:ext>
          </a:extLst>
        </xdr:cNvPr>
        <xdr:cNvSpPr txBox="1"/>
      </xdr:nvSpPr>
      <xdr:spPr>
        <a:xfrm>
          <a:off x="230701" y="1634237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90,000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93</xdr:row>
      <xdr:rowOff>82550</xdr:rowOff>
    </xdr:from>
    <xdr:to>
      <xdr:col>28</xdr:col>
      <xdr:colOff>114300</xdr:colOff>
      <xdr:row>93</xdr:row>
      <xdr:rowOff>82550</xdr:rowOff>
    </xdr:to>
    <xdr:cxnSp macro="">
      <xdr:nvCxnSpPr>
        <xdr:cNvPr id="216" name="直線コネクタ 215">
          <a:extLst>
            <a:ext uri="{FF2B5EF4-FFF2-40B4-BE49-F238E27FC236}">
              <a16:creationId xmlns:a16="http://schemas.microsoft.com/office/drawing/2014/main" id="{00000000-0008-0000-0600-0000D8000000}"/>
            </a:ext>
          </a:extLst>
        </xdr:cNvPr>
        <xdr:cNvCxnSpPr/>
      </xdr:nvCxnSpPr>
      <xdr:spPr>
        <a:xfrm>
          <a:off x="762000" y="160274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166581</xdr:colOff>
      <xdr:row>92</xdr:row>
      <xdr:rowOff>111777</xdr:rowOff>
    </xdr:from>
    <xdr:ext cx="595419" cy="259045"/>
    <xdr:sp macro="" textlink="">
      <xdr:nvSpPr>
        <xdr:cNvPr id="217" name="テキスト ボックス 216">
          <a:extLst>
            <a:ext uri="{FF2B5EF4-FFF2-40B4-BE49-F238E27FC236}">
              <a16:creationId xmlns:a16="http://schemas.microsoft.com/office/drawing/2014/main" id="{00000000-0008-0000-0600-0000D9000000}"/>
            </a:ext>
          </a:extLst>
        </xdr:cNvPr>
        <xdr:cNvSpPr txBox="1"/>
      </xdr:nvSpPr>
      <xdr:spPr>
        <a:xfrm>
          <a:off x="166581" y="158851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120,000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90</xdr:row>
      <xdr:rowOff>139700</xdr:rowOff>
    </xdr:from>
    <xdr:to>
      <xdr:col>28</xdr:col>
      <xdr:colOff>114300</xdr:colOff>
      <xdr:row>90</xdr:row>
      <xdr:rowOff>139700</xdr:rowOff>
    </xdr:to>
    <xdr:cxnSp macro="">
      <xdr:nvCxnSpPr>
        <xdr:cNvPr id="218" name="直線コネクタ 217">
          <a:extLst>
            <a:ext uri="{FF2B5EF4-FFF2-40B4-BE49-F238E27FC236}">
              <a16:creationId xmlns:a16="http://schemas.microsoft.com/office/drawing/2014/main" id="{00000000-0008-0000-0600-0000DA000000}"/>
            </a:ext>
          </a:extLst>
        </xdr:cNvPr>
        <xdr:cNvCxnSpPr/>
      </xdr:nvCxnSpPr>
      <xdr:spPr>
        <a:xfrm>
          <a:off x="762000" y="155702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166581</xdr:colOff>
      <xdr:row>89</xdr:row>
      <xdr:rowOff>168927</xdr:rowOff>
    </xdr:from>
    <xdr:ext cx="595419" cy="259045"/>
    <xdr:sp macro="" textlink="">
      <xdr:nvSpPr>
        <xdr:cNvPr id="219" name="テキスト ボックス 218">
          <a:extLst>
            <a:ext uri="{FF2B5EF4-FFF2-40B4-BE49-F238E27FC236}">
              <a16:creationId xmlns:a16="http://schemas.microsoft.com/office/drawing/2014/main" id="{00000000-0008-0000-0600-0000DB000000}"/>
            </a:ext>
          </a:extLst>
        </xdr:cNvPr>
        <xdr:cNvSpPr txBox="1"/>
      </xdr:nvSpPr>
      <xdr:spPr>
        <a:xfrm>
          <a:off x="166581" y="154279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150,000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88</xdr:row>
      <xdr:rowOff>25400</xdr:rowOff>
    </xdr:from>
    <xdr:to>
      <xdr:col>28</xdr:col>
      <xdr:colOff>114300</xdr:colOff>
      <xdr:row>88</xdr:row>
      <xdr:rowOff>25400</xdr:rowOff>
    </xdr:to>
    <xdr:cxnSp macro="">
      <xdr:nvCxnSpPr>
        <xdr:cNvPr id="220" name="直線コネクタ 219">
          <a:extLst>
            <a:ext uri="{FF2B5EF4-FFF2-40B4-BE49-F238E27FC236}">
              <a16:creationId xmlns:a16="http://schemas.microsoft.com/office/drawing/2014/main" id="{00000000-0008-0000-0600-0000DC000000}"/>
            </a:ext>
          </a:extLst>
        </xdr:cNvPr>
        <xdr:cNvCxnSpPr/>
      </xdr:nvCxnSpPr>
      <xdr:spPr>
        <a:xfrm>
          <a:off x="762000" y="15113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166581</xdr:colOff>
      <xdr:row>87</xdr:row>
      <xdr:rowOff>54627</xdr:rowOff>
    </xdr:from>
    <xdr:ext cx="595419" cy="259045"/>
    <xdr:sp macro="" textlink="">
      <xdr:nvSpPr>
        <xdr:cNvPr id="221" name="テキスト ボックス 220">
          <a:extLst>
            <a:ext uri="{FF2B5EF4-FFF2-40B4-BE49-F238E27FC236}">
              <a16:creationId xmlns:a16="http://schemas.microsoft.com/office/drawing/2014/main" id="{00000000-0008-0000-0600-0000DD000000}"/>
            </a:ext>
          </a:extLst>
        </xdr:cNvPr>
        <xdr:cNvSpPr txBox="1"/>
      </xdr:nvSpPr>
      <xdr:spPr>
        <a:xfrm>
          <a:off x="166581" y="149707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180,000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88</xdr:row>
      <xdr:rowOff>25400</xdr:rowOff>
    </xdr:from>
    <xdr:to>
      <xdr:col>28</xdr:col>
      <xdr:colOff>114300</xdr:colOff>
      <xdr:row>101</xdr:row>
      <xdr:rowOff>82550</xdr:rowOff>
    </xdr:to>
    <xdr:sp macro="" textlink="">
      <xdr:nvSpPr>
        <xdr:cNvPr id="222" name="扶助費グラフ枠">
          <a:extLst>
            <a:ext uri="{FF2B5EF4-FFF2-40B4-BE49-F238E27FC236}">
              <a16:creationId xmlns:a16="http://schemas.microsoft.com/office/drawing/2014/main" id="{00000000-0008-0000-0600-0000DE000000}"/>
            </a:ext>
          </a:extLst>
        </xdr:cNvPr>
        <xdr:cNvSpPr/>
      </xdr:nvSpPr>
      <xdr:spPr>
        <a:xfrm>
          <a:off x="762000" y="15113000"/>
          <a:ext cx="46863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24</xdr:col>
      <xdr:colOff>61595</xdr:colOff>
      <xdr:row>90</xdr:row>
      <xdr:rowOff>23999</xdr:rowOff>
    </xdr:from>
    <xdr:to>
      <xdr:col>24</xdr:col>
      <xdr:colOff>62865</xdr:colOff>
      <xdr:row>99</xdr:row>
      <xdr:rowOff>64368</xdr:rowOff>
    </xdr:to>
    <xdr:cxnSp macro="">
      <xdr:nvCxnSpPr>
        <xdr:cNvPr id="223" name="直線コネクタ 222">
          <a:extLst>
            <a:ext uri="{FF2B5EF4-FFF2-40B4-BE49-F238E27FC236}">
              <a16:creationId xmlns:a16="http://schemas.microsoft.com/office/drawing/2014/main" id="{00000000-0008-0000-0600-0000DF000000}"/>
            </a:ext>
          </a:extLst>
        </xdr:cNvPr>
        <xdr:cNvCxnSpPr/>
      </xdr:nvCxnSpPr>
      <xdr:spPr>
        <a:xfrm flipV="1">
          <a:off x="4633595" y="15454499"/>
          <a:ext cx="1270" cy="1583419"/>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114300</xdr:colOff>
      <xdr:row>99</xdr:row>
      <xdr:rowOff>68195</xdr:rowOff>
    </xdr:from>
    <xdr:ext cx="534377" cy="259045"/>
    <xdr:sp macro="" textlink="">
      <xdr:nvSpPr>
        <xdr:cNvPr id="224" name="扶助費最小値テキスト">
          <a:extLst>
            <a:ext uri="{FF2B5EF4-FFF2-40B4-BE49-F238E27FC236}">
              <a16:creationId xmlns:a16="http://schemas.microsoft.com/office/drawing/2014/main" id="{00000000-0008-0000-0600-0000E0000000}"/>
            </a:ext>
          </a:extLst>
        </xdr:cNvPr>
        <xdr:cNvSpPr txBox="1"/>
      </xdr:nvSpPr>
      <xdr:spPr>
        <a:xfrm>
          <a:off x="4686300" y="17041745"/>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53,693</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23</xdr:col>
      <xdr:colOff>165100</xdr:colOff>
      <xdr:row>99</xdr:row>
      <xdr:rowOff>64368</xdr:rowOff>
    </xdr:from>
    <xdr:to>
      <xdr:col>24</xdr:col>
      <xdr:colOff>152400</xdr:colOff>
      <xdr:row>99</xdr:row>
      <xdr:rowOff>64368</xdr:rowOff>
    </xdr:to>
    <xdr:cxnSp macro="">
      <xdr:nvCxnSpPr>
        <xdr:cNvPr id="225" name="直線コネクタ 224">
          <a:extLst>
            <a:ext uri="{FF2B5EF4-FFF2-40B4-BE49-F238E27FC236}">
              <a16:creationId xmlns:a16="http://schemas.microsoft.com/office/drawing/2014/main" id="{00000000-0008-0000-0600-0000E1000000}"/>
            </a:ext>
          </a:extLst>
        </xdr:cNvPr>
        <xdr:cNvCxnSpPr/>
      </xdr:nvCxnSpPr>
      <xdr:spPr>
        <a:xfrm>
          <a:off x="4546600" y="17037918"/>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114300</xdr:colOff>
      <xdr:row>88</xdr:row>
      <xdr:rowOff>142126</xdr:rowOff>
    </xdr:from>
    <xdr:ext cx="599010" cy="259045"/>
    <xdr:sp macro="" textlink="">
      <xdr:nvSpPr>
        <xdr:cNvPr id="226" name="扶助費最大値テキスト">
          <a:extLst>
            <a:ext uri="{FF2B5EF4-FFF2-40B4-BE49-F238E27FC236}">
              <a16:creationId xmlns:a16="http://schemas.microsoft.com/office/drawing/2014/main" id="{00000000-0008-0000-0600-0000E2000000}"/>
            </a:ext>
          </a:extLst>
        </xdr:cNvPr>
        <xdr:cNvSpPr txBox="1"/>
      </xdr:nvSpPr>
      <xdr:spPr>
        <a:xfrm>
          <a:off x="4686300" y="15229726"/>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157,592</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23</xdr:col>
      <xdr:colOff>165100</xdr:colOff>
      <xdr:row>90</xdr:row>
      <xdr:rowOff>23999</xdr:rowOff>
    </xdr:from>
    <xdr:to>
      <xdr:col>24</xdr:col>
      <xdr:colOff>152400</xdr:colOff>
      <xdr:row>90</xdr:row>
      <xdr:rowOff>23999</xdr:rowOff>
    </xdr:to>
    <xdr:cxnSp macro="">
      <xdr:nvCxnSpPr>
        <xdr:cNvPr id="227" name="直線コネクタ 226">
          <a:extLst>
            <a:ext uri="{FF2B5EF4-FFF2-40B4-BE49-F238E27FC236}">
              <a16:creationId xmlns:a16="http://schemas.microsoft.com/office/drawing/2014/main" id="{00000000-0008-0000-0600-0000E3000000}"/>
            </a:ext>
          </a:extLst>
        </xdr:cNvPr>
        <xdr:cNvCxnSpPr/>
      </xdr:nvCxnSpPr>
      <xdr:spPr>
        <a:xfrm>
          <a:off x="4546600" y="15454499"/>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19</xdr:col>
      <xdr:colOff>177800</xdr:colOff>
      <xdr:row>96</xdr:row>
      <xdr:rowOff>54417</xdr:rowOff>
    </xdr:from>
    <xdr:to>
      <xdr:col>24</xdr:col>
      <xdr:colOff>63500</xdr:colOff>
      <xdr:row>96</xdr:row>
      <xdr:rowOff>107011</xdr:rowOff>
    </xdr:to>
    <xdr:cxnSp macro="">
      <xdr:nvCxnSpPr>
        <xdr:cNvPr id="228" name="直線コネクタ 227">
          <a:extLst>
            <a:ext uri="{FF2B5EF4-FFF2-40B4-BE49-F238E27FC236}">
              <a16:creationId xmlns:a16="http://schemas.microsoft.com/office/drawing/2014/main" id="{00000000-0008-0000-0600-0000E4000000}"/>
            </a:ext>
          </a:extLst>
        </xdr:cNvPr>
        <xdr:cNvCxnSpPr/>
      </xdr:nvCxnSpPr>
      <xdr:spPr>
        <a:xfrm>
          <a:off x="3797300" y="16513617"/>
          <a:ext cx="838200" cy="52594"/>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114300</xdr:colOff>
      <xdr:row>94</xdr:row>
      <xdr:rowOff>154509</xdr:rowOff>
    </xdr:from>
    <xdr:ext cx="534377" cy="259045"/>
    <xdr:sp macro="" textlink="">
      <xdr:nvSpPr>
        <xdr:cNvPr id="229" name="扶助費平均値テキスト">
          <a:extLst>
            <a:ext uri="{FF2B5EF4-FFF2-40B4-BE49-F238E27FC236}">
              <a16:creationId xmlns:a16="http://schemas.microsoft.com/office/drawing/2014/main" id="{00000000-0008-0000-0600-0000E5000000}"/>
            </a:ext>
          </a:extLst>
        </xdr:cNvPr>
        <xdr:cNvSpPr txBox="1"/>
      </xdr:nvSpPr>
      <xdr:spPr>
        <a:xfrm>
          <a:off x="4686300" y="16270809"/>
          <a:ext cx="534377"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90,946</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24</xdr:col>
      <xdr:colOff>12700</xdr:colOff>
      <xdr:row>95</xdr:row>
      <xdr:rowOff>131632</xdr:rowOff>
    </xdr:from>
    <xdr:to>
      <xdr:col>24</xdr:col>
      <xdr:colOff>114300</xdr:colOff>
      <xdr:row>96</xdr:row>
      <xdr:rowOff>61782</xdr:rowOff>
    </xdr:to>
    <xdr:sp macro="" textlink="">
      <xdr:nvSpPr>
        <xdr:cNvPr id="230" name="フローチャート: 判断 229">
          <a:extLst>
            <a:ext uri="{FF2B5EF4-FFF2-40B4-BE49-F238E27FC236}">
              <a16:creationId xmlns:a16="http://schemas.microsoft.com/office/drawing/2014/main" id="{00000000-0008-0000-0600-0000E6000000}"/>
            </a:ext>
          </a:extLst>
        </xdr:cNvPr>
        <xdr:cNvSpPr/>
      </xdr:nvSpPr>
      <xdr:spPr>
        <a:xfrm>
          <a:off x="4584700" y="16419382"/>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15</xdr:col>
      <xdr:colOff>50800</xdr:colOff>
      <xdr:row>96</xdr:row>
      <xdr:rowOff>54417</xdr:rowOff>
    </xdr:from>
    <xdr:to>
      <xdr:col>19</xdr:col>
      <xdr:colOff>177800</xdr:colOff>
      <xdr:row>96</xdr:row>
      <xdr:rowOff>60468</xdr:rowOff>
    </xdr:to>
    <xdr:cxnSp macro="">
      <xdr:nvCxnSpPr>
        <xdr:cNvPr id="231" name="直線コネクタ 230">
          <a:extLst>
            <a:ext uri="{FF2B5EF4-FFF2-40B4-BE49-F238E27FC236}">
              <a16:creationId xmlns:a16="http://schemas.microsoft.com/office/drawing/2014/main" id="{00000000-0008-0000-0600-0000E7000000}"/>
            </a:ext>
          </a:extLst>
        </xdr:cNvPr>
        <xdr:cNvCxnSpPr/>
      </xdr:nvCxnSpPr>
      <xdr:spPr>
        <a:xfrm flipV="1">
          <a:off x="2908300" y="16513617"/>
          <a:ext cx="889000" cy="6051"/>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19</xdr:col>
      <xdr:colOff>127000</xdr:colOff>
      <xdr:row>95</xdr:row>
      <xdr:rowOff>128859</xdr:rowOff>
    </xdr:from>
    <xdr:to>
      <xdr:col>20</xdr:col>
      <xdr:colOff>38100</xdr:colOff>
      <xdr:row>96</xdr:row>
      <xdr:rowOff>59009</xdr:rowOff>
    </xdr:to>
    <xdr:sp macro="" textlink="">
      <xdr:nvSpPr>
        <xdr:cNvPr id="232" name="フローチャート: 判断 231">
          <a:extLst>
            <a:ext uri="{FF2B5EF4-FFF2-40B4-BE49-F238E27FC236}">
              <a16:creationId xmlns:a16="http://schemas.microsoft.com/office/drawing/2014/main" id="{00000000-0008-0000-0600-0000E8000000}"/>
            </a:ext>
          </a:extLst>
        </xdr:cNvPr>
        <xdr:cNvSpPr/>
      </xdr:nvSpPr>
      <xdr:spPr>
        <a:xfrm>
          <a:off x="3746500" y="16416609"/>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18</xdr:col>
      <xdr:colOff>101111</xdr:colOff>
      <xdr:row>94</xdr:row>
      <xdr:rowOff>75536</xdr:rowOff>
    </xdr:from>
    <xdr:ext cx="534377" cy="259045"/>
    <xdr:sp macro="" textlink="">
      <xdr:nvSpPr>
        <xdr:cNvPr id="233" name="テキスト ボックス 232">
          <a:extLst>
            <a:ext uri="{FF2B5EF4-FFF2-40B4-BE49-F238E27FC236}">
              <a16:creationId xmlns:a16="http://schemas.microsoft.com/office/drawing/2014/main" id="{00000000-0008-0000-0600-0000E9000000}"/>
            </a:ext>
          </a:extLst>
        </xdr:cNvPr>
        <xdr:cNvSpPr txBox="1"/>
      </xdr:nvSpPr>
      <xdr:spPr>
        <a:xfrm>
          <a:off x="3530111" y="16191836"/>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91,128</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10</xdr:col>
      <xdr:colOff>114300</xdr:colOff>
      <xdr:row>96</xdr:row>
      <xdr:rowOff>60468</xdr:rowOff>
    </xdr:from>
    <xdr:to>
      <xdr:col>15</xdr:col>
      <xdr:colOff>50800</xdr:colOff>
      <xdr:row>96</xdr:row>
      <xdr:rowOff>88768</xdr:rowOff>
    </xdr:to>
    <xdr:cxnSp macro="">
      <xdr:nvCxnSpPr>
        <xdr:cNvPr id="234" name="直線コネクタ 233">
          <a:extLst>
            <a:ext uri="{FF2B5EF4-FFF2-40B4-BE49-F238E27FC236}">
              <a16:creationId xmlns:a16="http://schemas.microsoft.com/office/drawing/2014/main" id="{00000000-0008-0000-0600-0000EA000000}"/>
            </a:ext>
          </a:extLst>
        </xdr:cNvPr>
        <xdr:cNvCxnSpPr/>
      </xdr:nvCxnSpPr>
      <xdr:spPr>
        <a:xfrm flipV="1">
          <a:off x="2019300" y="16519668"/>
          <a:ext cx="889000" cy="2830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15</xdr:col>
      <xdr:colOff>0</xdr:colOff>
      <xdr:row>95</xdr:row>
      <xdr:rowOff>164734</xdr:rowOff>
    </xdr:from>
    <xdr:to>
      <xdr:col>15</xdr:col>
      <xdr:colOff>101600</xdr:colOff>
      <xdr:row>96</xdr:row>
      <xdr:rowOff>94884</xdr:rowOff>
    </xdr:to>
    <xdr:sp macro="" textlink="">
      <xdr:nvSpPr>
        <xdr:cNvPr id="235" name="フローチャート: 判断 234">
          <a:extLst>
            <a:ext uri="{FF2B5EF4-FFF2-40B4-BE49-F238E27FC236}">
              <a16:creationId xmlns:a16="http://schemas.microsoft.com/office/drawing/2014/main" id="{00000000-0008-0000-0600-0000EB000000}"/>
            </a:ext>
          </a:extLst>
        </xdr:cNvPr>
        <xdr:cNvSpPr/>
      </xdr:nvSpPr>
      <xdr:spPr>
        <a:xfrm>
          <a:off x="2857500" y="16452484"/>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13</xdr:col>
      <xdr:colOff>164611</xdr:colOff>
      <xdr:row>94</xdr:row>
      <xdr:rowOff>111411</xdr:rowOff>
    </xdr:from>
    <xdr:ext cx="534377" cy="259045"/>
    <xdr:sp macro="" textlink="">
      <xdr:nvSpPr>
        <xdr:cNvPr id="236" name="テキスト ボックス 235">
          <a:extLst>
            <a:ext uri="{FF2B5EF4-FFF2-40B4-BE49-F238E27FC236}">
              <a16:creationId xmlns:a16="http://schemas.microsoft.com/office/drawing/2014/main" id="{00000000-0008-0000-0600-0000EC000000}"/>
            </a:ext>
          </a:extLst>
        </xdr:cNvPr>
        <xdr:cNvSpPr txBox="1"/>
      </xdr:nvSpPr>
      <xdr:spPr>
        <a:xfrm>
          <a:off x="2641111" y="16227711"/>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88,774</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5</xdr:col>
      <xdr:colOff>177800</xdr:colOff>
      <xdr:row>96</xdr:row>
      <xdr:rowOff>88768</xdr:rowOff>
    </xdr:from>
    <xdr:to>
      <xdr:col>10</xdr:col>
      <xdr:colOff>114300</xdr:colOff>
      <xdr:row>96</xdr:row>
      <xdr:rowOff>131759</xdr:rowOff>
    </xdr:to>
    <xdr:cxnSp macro="">
      <xdr:nvCxnSpPr>
        <xdr:cNvPr id="237" name="直線コネクタ 236">
          <a:extLst>
            <a:ext uri="{FF2B5EF4-FFF2-40B4-BE49-F238E27FC236}">
              <a16:creationId xmlns:a16="http://schemas.microsoft.com/office/drawing/2014/main" id="{00000000-0008-0000-0600-0000ED000000}"/>
            </a:ext>
          </a:extLst>
        </xdr:cNvPr>
        <xdr:cNvCxnSpPr/>
      </xdr:nvCxnSpPr>
      <xdr:spPr>
        <a:xfrm flipV="1">
          <a:off x="1130300" y="16547968"/>
          <a:ext cx="889000" cy="42991"/>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10</xdr:col>
      <xdr:colOff>63500</xdr:colOff>
      <xdr:row>96</xdr:row>
      <xdr:rowOff>40467</xdr:rowOff>
    </xdr:from>
    <xdr:to>
      <xdr:col>10</xdr:col>
      <xdr:colOff>165100</xdr:colOff>
      <xdr:row>96</xdr:row>
      <xdr:rowOff>142067</xdr:rowOff>
    </xdr:to>
    <xdr:sp macro="" textlink="">
      <xdr:nvSpPr>
        <xdr:cNvPr id="238" name="フローチャート: 判断 237">
          <a:extLst>
            <a:ext uri="{FF2B5EF4-FFF2-40B4-BE49-F238E27FC236}">
              <a16:creationId xmlns:a16="http://schemas.microsoft.com/office/drawing/2014/main" id="{00000000-0008-0000-0600-0000EE000000}"/>
            </a:ext>
          </a:extLst>
        </xdr:cNvPr>
        <xdr:cNvSpPr/>
      </xdr:nvSpPr>
      <xdr:spPr>
        <a:xfrm>
          <a:off x="1968500" y="16499667"/>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xdr:col>
      <xdr:colOff>37611</xdr:colOff>
      <xdr:row>96</xdr:row>
      <xdr:rowOff>133194</xdr:rowOff>
    </xdr:from>
    <xdr:ext cx="534377" cy="259045"/>
    <xdr:sp macro="" textlink="">
      <xdr:nvSpPr>
        <xdr:cNvPr id="239" name="テキスト ボックス 238">
          <a:extLst>
            <a:ext uri="{FF2B5EF4-FFF2-40B4-BE49-F238E27FC236}">
              <a16:creationId xmlns:a16="http://schemas.microsoft.com/office/drawing/2014/main" id="{00000000-0008-0000-0600-0000EF000000}"/>
            </a:ext>
          </a:extLst>
        </xdr:cNvPr>
        <xdr:cNvSpPr txBox="1"/>
      </xdr:nvSpPr>
      <xdr:spPr>
        <a:xfrm>
          <a:off x="1752111" y="16592394"/>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85,678</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5</xdr:col>
      <xdr:colOff>127000</xdr:colOff>
      <xdr:row>96</xdr:row>
      <xdr:rowOff>102341</xdr:rowOff>
    </xdr:from>
    <xdr:to>
      <xdr:col>6</xdr:col>
      <xdr:colOff>38100</xdr:colOff>
      <xdr:row>97</xdr:row>
      <xdr:rowOff>32491</xdr:rowOff>
    </xdr:to>
    <xdr:sp macro="" textlink="">
      <xdr:nvSpPr>
        <xdr:cNvPr id="240" name="フローチャート: 判断 239">
          <a:extLst>
            <a:ext uri="{FF2B5EF4-FFF2-40B4-BE49-F238E27FC236}">
              <a16:creationId xmlns:a16="http://schemas.microsoft.com/office/drawing/2014/main" id="{00000000-0008-0000-0600-0000F0000000}"/>
            </a:ext>
          </a:extLst>
        </xdr:cNvPr>
        <xdr:cNvSpPr/>
      </xdr:nvSpPr>
      <xdr:spPr>
        <a:xfrm>
          <a:off x="1079500" y="16561541"/>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xdr:col>
      <xdr:colOff>101111</xdr:colOff>
      <xdr:row>97</xdr:row>
      <xdr:rowOff>23618</xdr:rowOff>
    </xdr:from>
    <xdr:ext cx="534377" cy="259045"/>
    <xdr:sp macro="" textlink="">
      <xdr:nvSpPr>
        <xdr:cNvPr id="241" name="テキスト ボックス 240">
          <a:extLst>
            <a:ext uri="{FF2B5EF4-FFF2-40B4-BE49-F238E27FC236}">
              <a16:creationId xmlns:a16="http://schemas.microsoft.com/office/drawing/2014/main" id="{00000000-0008-0000-0600-0000F1000000}"/>
            </a:ext>
          </a:extLst>
        </xdr:cNvPr>
        <xdr:cNvSpPr txBox="1"/>
      </xdr:nvSpPr>
      <xdr:spPr>
        <a:xfrm>
          <a:off x="863111" y="16654268"/>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81,618</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23</xdr:col>
      <xdr:colOff>63500</xdr:colOff>
      <xdr:row>101</xdr:row>
      <xdr:rowOff>80027</xdr:rowOff>
    </xdr:from>
    <xdr:ext cx="762000" cy="259045"/>
    <xdr:sp macro="" textlink="">
      <xdr:nvSpPr>
        <xdr:cNvPr id="242" name="テキスト ボックス 241">
          <a:extLst>
            <a:ext uri="{FF2B5EF4-FFF2-40B4-BE49-F238E27FC236}">
              <a16:creationId xmlns:a16="http://schemas.microsoft.com/office/drawing/2014/main" id="{00000000-0008-0000-0600-0000F2000000}"/>
            </a:ext>
          </a:extLst>
        </xdr:cNvPr>
        <xdr:cNvSpPr txBox="1"/>
      </xdr:nvSpPr>
      <xdr:spPr>
        <a:xfrm>
          <a:off x="4445000" y="17396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H30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18</xdr:col>
      <xdr:colOff>177800</xdr:colOff>
      <xdr:row>101</xdr:row>
      <xdr:rowOff>80027</xdr:rowOff>
    </xdr:from>
    <xdr:ext cx="762000" cy="259045"/>
    <xdr:sp macro="" textlink="">
      <xdr:nvSpPr>
        <xdr:cNvPr id="243" name="テキスト ボックス 242">
          <a:extLst>
            <a:ext uri="{FF2B5EF4-FFF2-40B4-BE49-F238E27FC236}">
              <a16:creationId xmlns:a16="http://schemas.microsoft.com/office/drawing/2014/main" id="{00000000-0008-0000-0600-0000F3000000}"/>
            </a:ext>
          </a:extLst>
        </xdr:cNvPr>
        <xdr:cNvSpPr txBox="1"/>
      </xdr:nvSpPr>
      <xdr:spPr>
        <a:xfrm>
          <a:off x="3606800" y="17396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H29</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14</xdr:col>
      <xdr:colOff>50800</xdr:colOff>
      <xdr:row>101</xdr:row>
      <xdr:rowOff>80027</xdr:rowOff>
    </xdr:from>
    <xdr:ext cx="762000" cy="259045"/>
    <xdr:sp macro="" textlink="">
      <xdr:nvSpPr>
        <xdr:cNvPr id="244" name="テキスト ボックス 243">
          <a:extLst>
            <a:ext uri="{FF2B5EF4-FFF2-40B4-BE49-F238E27FC236}">
              <a16:creationId xmlns:a16="http://schemas.microsoft.com/office/drawing/2014/main" id="{00000000-0008-0000-0600-0000F4000000}"/>
            </a:ext>
          </a:extLst>
        </xdr:cNvPr>
        <xdr:cNvSpPr txBox="1"/>
      </xdr:nvSpPr>
      <xdr:spPr>
        <a:xfrm>
          <a:off x="2717800" y="17396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H28</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9</xdr:col>
      <xdr:colOff>114300</xdr:colOff>
      <xdr:row>101</xdr:row>
      <xdr:rowOff>80027</xdr:rowOff>
    </xdr:from>
    <xdr:ext cx="762000" cy="259045"/>
    <xdr:sp macro="" textlink="">
      <xdr:nvSpPr>
        <xdr:cNvPr id="245" name="テキスト ボックス 244">
          <a:extLst>
            <a:ext uri="{FF2B5EF4-FFF2-40B4-BE49-F238E27FC236}">
              <a16:creationId xmlns:a16="http://schemas.microsoft.com/office/drawing/2014/main" id="{00000000-0008-0000-0600-0000F5000000}"/>
            </a:ext>
          </a:extLst>
        </xdr:cNvPr>
        <xdr:cNvSpPr txBox="1"/>
      </xdr:nvSpPr>
      <xdr:spPr>
        <a:xfrm>
          <a:off x="1828800" y="17396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H27</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4</xdr:col>
      <xdr:colOff>177800</xdr:colOff>
      <xdr:row>101</xdr:row>
      <xdr:rowOff>80027</xdr:rowOff>
    </xdr:from>
    <xdr:ext cx="762000" cy="259045"/>
    <xdr:sp macro="" textlink="">
      <xdr:nvSpPr>
        <xdr:cNvPr id="246" name="テキスト ボックス 245">
          <a:extLst>
            <a:ext uri="{FF2B5EF4-FFF2-40B4-BE49-F238E27FC236}">
              <a16:creationId xmlns:a16="http://schemas.microsoft.com/office/drawing/2014/main" id="{00000000-0008-0000-0600-0000F6000000}"/>
            </a:ext>
          </a:extLst>
        </xdr:cNvPr>
        <xdr:cNvSpPr txBox="1"/>
      </xdr:nvSpPr>
      <xdr:spPr>
        <a:xfrm>
          <a:off x="939800" y="17396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H26</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24</xdr:col>
      <xdr:colOff>12700</xdr:colOff>
      <xdr:row>96</xdr:row>
      <xdr:rowOff>56211</xdr:rowOff>
    </xdr:from>
    <xdr:to>
      <xdr:col>24</xdr:col>
      <xdr:colOff>114300</xdr:colOff>
      <xdr:row>96</xdr:row>
      <xdr:rowOff>157811</xdr:rowOff>
    </xdr:to>
    <xdr:sp macro="" textlink="">
      <xdr:nvSpPr>
        <xdr:cNvPr id="247" name="楕円 246">
          <a:extLst>
            <a:ext uri="{FF2B5EF4-FFF2-40B4-BE49-F238E27FC236}">
              <a16:creationId xmlns:a16="http://schemas.microsoft.com/office/drawing/2014/main" id="{00000000-0008-0000-0600-0000F7000000}"/>
            </a:ext>
          </a:extLst>
        </xdr:cNvPr>
        <xdr:cNvSpPr/>
      </xdr:nvSpPr>
      <xdr:spPr>
        <a:xfrm>
          <a:off x="4584700" y="16515411"/>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24</xdr:col>
      <xdr:colOff>114300</xdr:colOff>
      <xdr:row>96</xdr:row>
      <xdr:rowOff>34638</xdr:rowOff>
    </xdr:from>
    <xdr:ext cx="534377" cy="259045"/>
    <xdr:sp macro="" textlink="">
      <xdr:nvSpPr>
        <xdr:cNvPr id="248" name="扶助費該当値テキスト">
          <a:extLst>
            <a:ext uri="{FF2B5EF4-FFF2-40B4-BE49-F238E27FC236}">
              <a16:creationId xmlns:a16="http://schemas.microsoft.com/office/drawing/2014/main" id="{00000000-0008-0000-0600-0000F8000000}"/>
            </a:ext>
          </a:extLst>
        </xdr:cNvPr>
        <xdr:cNvSpPr txBox="1"/>
      </xdr:nvSpPr>
      <xdr:spPr>
        <a:xfrm>
          <a:off x="4686300" y="16493838"/>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84,645</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19</xdr:col>
      <xdr:colOff>127000</xdr:colOff>
      <xdr:row>96</xdr:row>
      <xdr:rowOff>3617</xdr:rowOff>
    </xdr:from>
    <xdr:to>
      <xdr:col>20</xdr:col>
      <xdr:colOff>38100</xdr:colOff>
      <xdr:row>96</xdr:row>
      <xdr:rowOff>105217</xdr:rowOff>
    </xdr:to>
    <xdr:sp macro="" textlink="">
      <xdr:nvSpPr>
        <xdr:cNvPr id="249" name="楕円 248">
          <a:extLst>
            <a:ext uri="{FF2B5EF4-FFF2-40B4-BE49-F238E27FC236}">
              <a16:creationId xmlns:a16="http://schemas.microsoft.com/office/drawing/2014/main" id="{00000000-0008-0000-0600-0000F9000000}"/>
            </a:ext>
          </a:extLst>
        </xdr:cNvPr>
        <xdr:cNvSpPr/>
      </xdr:nvSpPr>
      <xdr:spPr>
        <a:xfrm>
          <a:off x="3746500" y="16462817"/>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18</xdr:col>
      <xdr:colOff>101111</xdr:colOff>
      <xdr:row>96</xdr:row>
      <xdr:rowOff>96344</xdr:rowOff>
    </xdr:from>
    <xdr:ext cx="534377" cy="259045"/>
    <xdr:sp macro="" textlink="">
      <xdr:nvSpPr>
        <xdr:cNvPr id="250" name="テキスト ボックス 249">
          <a:extLst>
            <a:ext uri="{FF2B5EF4-FFF2-40B4-BE49-F238E27FC236}">
              <a16:creationId xmlns:a16="http://schemas.microsoft.com/office/drawing/2014/main" id="{00000000-0008-0000-0600-0000FA000000}"/>
            </a:ext>
          </a:extLst>
        </xdr:cNvPr>
        <xdr:cNvSpPr txBox="1"/>
      </xdr:nvSpPr>
      <xdr:spPr>
        <a:xfrm>
          <a:off x="3530111" y="16555544"/>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88,096</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15</xdr:col>
      <xdr:colOff>0</xdr:colOff>
      <xdr:row>96</xdr:row>
      <xdr:rowOff>9668</xdr:rowOff>
    </xdr:from>
    <xdr:to>
      <xdr:col>15</xdr:col>
      <xdr:colOff>101600</xdr:colOff>
      <xdr:row>96</xdr:row>
      <xdr:rowOff>111268</xdr:rowOff>
    </xdr:to>
    <xdr:sp macro="" textlink="">
      <xdr:nvSpPr>
        <xdr:cNvPr id="251" name="楕円 250">
          <a:extLst>
            <a:ext uri="{FF2B5EF4-FFF2-40B4-BE49-F238E27FC236}">
              <a16:creationId xmlns:a16="http://schemas.microsoft.com/office/drawing/2014/main" id="{00000000-0008-0000-0600-0000FB000000}"/>
            </a:ext>
          </a:extLst>
        </xdr:cNvPr>
        <xdr:cNvSpPr/>
      </xdr:nvSpPr>
      <xdr:spPr>
        <a:xfrm>
          <a:off x="2857500" y="16468868"/>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13</xdr:col>
      <xdr:colOff>164611</xdr:colOff>
      <xdr:row>96</xdr:row>
      <xdr:rowOff>102395</xdr:rowOff>
    </xdr:from>
    <xdr:ext cx="534377" cy="259045"/>
    <xdr:sp macro="" textlink="">
      <xdr:nvSpPr>
        <xdr:cNvPr id="252" name="テキスト ボックス 251">
          <a:extLst>
            <a:ext uri="{FF2B5EF4-FFF2-40B4-BE49-F238E27FC236}">
              <a16:creationId xmlns:a16="http://schemas.microsoft.com/office/drawing/2014/main" id="{00000000-0008-0000-0600-0000FC000000}"/>
            </a:ext>
          </a:extLst>
        </xdr:cNvPr>
        <xdr:cNvSpPr txBox="1"/>
      </xdr:nvSpPr>
      <xdr:spPr>
        <a:xfrm>
          <a:off x="2641111" y="16561595"/>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87,699</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10</xdr:col>
      <xdr:colOff>63500</xdr:colOff>
      <xdr:row>96</xdr:row>
      <xdr:rowOff>37968</xdr:rowOff>
    </xdr:from>
    <xdr:to>
      <xdr:col>10</xdr:col>
      <xdr:colOff>165100</xdr:colOff>
      <xdr:row>96</xdr:row>
      <xdr:rowOff>139568</xdr:rowOff>
    </xdr:to>
    <xdr:sp macro="" textlink="">
      <xdr:nvSpPr>
        <xdr:cNvPr id="253" name="楕円 252">
          <a:extLst>
            <a:ext uri="{FF2B5EF4-FFF2-40B4-BE49-F238E27FC236}">
              <a16:creationId xmlns:a16="http://schemas.microsoft.com/office/drawing/2014/main" id="{00000000-0008-0000-0600-0000FD000000}"/>
            </a:ext>
          </a:extLst>
        </xdr:cNvPr>
        <xdr:cNvSpPr/>
      </xdr:nvSpPr>
      <xdr:spPr>
        <a:xfrm>
          <a:off x="1968500" y="16497168"/>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xdr:col>
      <xdr:colOff>37611</xdr:colOff>
      <xdr:row>94</xdr:row>
      <xdr:rowOff>156095</xdr:rowOff>
    </xdr:from>
    <xdr:ext cx="534377" cy="259045"/>
    <xdr:sp macro="" textlink="">
      <xdr:nvSpPr>
        <xdr:cNvPr id="254" name="テキスト ボックス 253">
          <a:extLst>
            <a:ext uri="{FF2B5EF4-FFF2-40B4-BE49-F238E27FC236}">
              <a16:creationId xmlns:a16="http://schemas.microsoft.com/office/drawing/2014/main" id="{00000000-0008-0000-0600-0000FE000000}"/>
            </a:ext>
          </a:extLst>
        </xdr:cNvPr>
        <xdr:cNvSpPr txBox="1"/>
      </xdr:nvSpPr>
      <xdr:spPr>
        <a:xfrm>
          <a:off x="1752111" y="16272395"/>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85,842</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5</xdr:col>
      <xdr:colOff>127000</xdr:colOff>
      <xdr:row>96</xdr:row>
      <xdr:rowOff>80959</xdr:rowOff>
    </xdr:from>
    <xdr:to>
      <xdr:col>6</xdr:col>
      <xdr:colOff>38100</xdr:colOff>
      <xdr:row>97</xdr:row>
      <xdr:rowOff>11109</xdr:rowOff>
    </xdr:to>
    <xdr:sp macro="" textlink="">
      <xdr:nvSpPr>
        <xdr:cNvPr id="255" name="楕円 254">
          <a:extLst>
            <a:ext uri="{FF2B5EF4-FFF2-40B4-BE49-F238E27FC236}">
              <a16:creationId xmlns:a16="http://schemas.microsoft.com/office/drawing/2014/main" id="{00000000-0008-0000-0600-0000FF000000}"/>
            </a:ext>
          </a:extLst>
        </xdr:cNvPr>
        <xdr:cNvSpPr/>
      </xdr:nvSpPr>
      <xdr:spPr>
        <a:xfrm>
          <a:off x="1079500" y="16540159"/>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xdr:col>
      <xdr:colOff>101111</xdr:colOff>
      <xdr:row>95</xdr:row>
      <xdr:rowOff>27636</xdr:rowOff>
    </xdr:from>
    <xdr:ext cx="534377" cy="259045"/>
    <xdr:sp macro="" textlink="">
      <xdr:nvSpPr>
        <xdr:cNvPr id="256" name="テキスト ボックス 255">
          <a:extLst>
            <a:ext uri="{FF2B5EF4-FFF2-40B4-BE49-F238E27FC236}">
              <a16:creationId xmlns:a16="http://schemas.microsoft.com/office/drawing/2014/main" id="{00000000-0008-0000-0600-000000010000}"/>
            </a:ext>
          </a:extLst>
        </xdr:cNvPr>
        <xdr:cNvSpPr txBox="1"/>
      </xdr:nvSpPr>
      <xdr:spPr>
        <a:xfrm>
          <a:off x="863111" y="16315386"/>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83,021</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23</xdr:row>
      <xdr:rowOff>57150</xdr:rowOff>
    </xdr:from>
    <xdr:to>
      <xdr:col>59</xdr:col>
      <xdr:colOff>50800</xdr:colOff>
      <xdr:row>25</xdr:row>
      <xdr:rowOff>31750</xdr:rowOff>
    </xdr:to>
    <xdr:sp macro="" textlink="">
      <xdr:nvSpPr>
        <xdr:cNvPr id="257" name="正方形/長方形 256">
          <a:extLst>
            <a:ext uri="{FF2B5EF4-FFF2-40B4-BE49-F238E27FC236}">
              <a16:creationId xmlns:a16="http://schemas.microsoft.com/office/drawing/2014/main" id="{00000000-0008-0000-0600-000001010000}"/>
            </a:ext>
          </a:extLst>
        </xdr:cNvPr>
        <xdr:cNvSpPr/>
      </xdr:nvSpPr>
      <xdr:spPr>
        <a:xfrm>
          <a:off x="6604000" y="4000500"/>
          <a:ext cx="46863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補助費等</a:t>
          </a:r>
        </a:p>
      </xdr:txBody>
    </xdr:sp>
    <xdr:clientData/>
  </xdr:twoCellAnchor>
  <xdr:twoCellAnchor>
    <xdr:from>
      <xdr:col>35</xdr:col>
      <xdr:colOff>63500</xdr:colOff>
      <xdr:row>25</xdr:row>
      <xdr:rowOff>57150</xdr:rowOff>
    </xdr:from>
    <xdr:to>
      <xdr:col>43</xdr:col>
      <xdr:colOff>63500</xdr:colOff>
      <xdr:row>26</xdr:row>
      <xdr:rowOff>139700</xdr:rowOff>
    </xdr:to>
    <xdr:sp macro="" textlink="">
      <xdr:nvSpPr>
        <xdr:cNvPr id="258" name="正方形/長方形 257">
          <a:extLst>
            <a:ext uri="{FF2B5EF4-FFF2-40B4-BE49-F238E27FC236}">
              <a16:creationId xmlns:a16="http://schemas.microsoft.com/office/drawing/2014/main" id="{00000000-0008-0000-0600-000002010000}"/>
            </a:ext>
          </a:extLst>
        </xdr:cNvPr>
        <xdr:cNvSpPr/>
      </xdr:nvSpPr>
      <xdr:spPr>
        <a:xfrm>
          <a:off x="6731000" y="4343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35</xdr:col>
      <xdr:colOff>63500</xdr:colOff>
      <xdr:row>26</xdr:row>
      <xdr:rowOff>88900</xdr:rowOff>
    </xdr:from>
    <xdr:to>
      <xdr:col>43</xdr:col>
      <xdr:colOff>63500</xdr:colOff>
      <xdr:row>28</xdr:row>
      <xdr:rowOff>0</xdr:rowOff>
    </xdr:to>
    <xdr:sp macro="" textlink="">
      <xdr:nvSpPr>
        <xdr:cNvPr id="259" name="正方形/長方形 258">
          <a:extLst>
            <a:ext uri="{FF2B5EF4-FFF2-40B4-BE49-F238E27FC236}">
              <a16:creationId xmlns:a16="http://schemas.microsoft.com/office/drawing/2014/main" id="{00000000-0008-0000-0600-000003010000}"/>
            </a:ext>
          </a:extLst>
        </xdr:cNvPr>
        <xdr:cNvSpPr/>
      </xdr:nvSpPr>
      <xdr:spPr>
        <a:xfrm>
          <a:off x="6731000" y="4546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81/86</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40</xdr:col>
      <xdr:colOff>127000</xdr:colOff>
      <xdr:row>25</xdr:row>
      <xdr:rowOff>57150</xdr:rowOff>
    </xdr:from>
    <xdr:to>
      <xdr:col>48</xdr:col>
      <xdr:colOff>127000</xdr:colOff>
      <xdr:row>26</xdr:row>
      <xdr:rowOff>139700</xdr:rowOff>
    </xdr:to>
    <xdr:sp macro="" textlink="">
      <xdr:nvSpPr>
        <xdr:cNvPr id="260" name="正方形/長方形 259">
          <a:extLst>
            <a:ext uri="{FF2B5EF4-FFF2-40B4-BE49-F238E27FC236}">
              <a16:creationId xmlns:a16="http://schemas.microsoft.com/office/drawing/2014/main" id="{00000000-0008-0000-0600-000004010000}"/>
            </a:ext>
          </a:extLst>
        </xdr:cNvPr>
        <xdr:cNvSpPr/>
      </xdr:nvSpPr>
      <xdr:spPr>
        <a:xfrm>
          <a:off x="7747000" y="4343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40</xdr:col>
      <xdr:colOff>127000</xdr:colOff>
      <xdr:row>26</xdr:row>
      <xdr:rowOff>88900</xdr:rowOff>
    </xdr:from>
    <xdr:to>
      <xdr:col>48</xdr:col>
      <xdr:colOff>127000</xdr:colOff>
      <xdr:row>28</xdr:row>
      <xdr:rowOff>0</xdr:rowOff>
    </xdr:to>
    <xdr:sp macro="" textlink="">
      <xdr:nvSpPr>
        <xdr:cNvPr id="261" name="正方形/長方形 260">
          <a:extLst>
            <a:ext uri="{FF2B5EF4-FFF2-40B4-BE49-F238E27FC236}">
              <a16:creationId xmlns:a16="http://schemas.microsoft.com/office/drawing/2014/main" id="{00000000-0008-0000-0600-000005010000}"/>
            </a:ext>
          </a:extLst>
        </xdr:cNvPr>
        <xdr:cNvSpPr/>
      </xdr:nvSpPr>
      <xdr:spPr>
        <a:xfrm>
          <a:off x="7747000" y="4546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41,571</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46</xdr:col>
      <xdr:colOff>127000</xdr:colOff>
      <xdr:row>25</xdr:row>
      <xdr:rowOff>57150</xdr:rowOff>
    </xdr:from>
    <xdr:to>
      <xdr:col>54</xdr:col>
      <xdr:colOff>127000</xdr:colOff>
      <xdr:row>26</xdr:row>
      <xdr:rowOff>139700</xdr:rowOff>
    </xdr:to>
    <xdr:sp macro="" textlink="">
      <xdr:nvSpPr>
        <xdr:cNvPr id="262" name="正方形/長方形 261">
          <a:extLst>
            <a:ext uri="{FF2B5EF4-FFF2-40B4-BE49-F238E27FC236}">
              <a16:creationId xmlns:a16="http://schemas.microsoft.com/office/drawing/2014/main" id="{00000000-0008-0000-0600-000006010000}"/>
            </a:ext>
          </a:extLst>
        </xdr:cNvPr>
        <xdr:cNvSpPr/>
      </xdr:nvSpPr>
      <xdr:spPr>
        <a:xfrm>
          <a:off x="8890000" y="4343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京都府平均</a:t>
          </a:r>
        </a:p>
      </xdr:txBody>
    </xdr:sp>
    <xdr:clientData/>
  </xdr:twoCellAnchor>
  <xdr:twoCellAnchor>
    <xdr:from>
      <xdr:col>46</xdr:col>
      <xdr:colOff>127000</xdr:colOff>
      <xdr:row>26</xdr:row>
      <xdr:rowOff>88900</xdr:rowOff>
    </xdr:from>
    <xdr:to>
      <xdr:col>54</xdr:col>
      <xdr:colOff>127000</xdr:colOff>
      <xdr:row>28</xdr:row>
      <xdr:rowOff>0</xdr:rowOff>
    </xdr:to>
    <xdr:sp macro="" textlink="">
      <xdr:nvSpPr>
        <xdr:cNvPr id="263" name="正方形/長方形 262">
          <a:extLst>
            <a:ext uri="{FF2B5EF4-FFF2-40B4-BE49-F238E27FC236}">
              <a16:creationId xmlns:a16="http://schemas.microsoft.com/office/drawing/2014/main" id="{00000000-0008-0000-0600-000007010000}"/>
            </a:ext>
          </a:extLst>
        </xdr:cNvPr>
        <xdr:cNvSpPr/>
      </xdr:nvSpPr>
      <xdr:spPr>
        <a:xfrm>
          <a:off x="8890000" y="4546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43,371</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34</xdr:col>
      <xdr:colOff>127000</xdr:colOff>
      <xdr:row>28</xdr:row>
      <xdr:rowOff>25400</xdr:rowOff>
    </xdr:from>
    <xdr:to>
      <xdr:col>59</xdr:col>
      <xdr:colOff>50800</xdr:colOff>
      <xdr:row>41</xdr:row>
      <xdr:rowOff>82550</xdr:rowOff>
    </xdr:to>
    <xdr:sp macro="" textlink="">
      <xdr:nvSpPr>
        <xdr:cNvPr id="264" name="正方形/長方形 263">
          <a:extLst>
            <a:ext uri="{FF2B5EF4-FFF2-40B4-BE49-F238E27FC236}">
              <a16:creationId xmlns:a16="http://schemas.microsoft.com/office/drawing/2014/main" id="{00000000-0008-0000-0600-000008010000}"/>
            </a:ext>
          </a:extLst>
        </xdr:cNvPr>
        <xdr:cNvSpPr/>
      </xdr:nvSpPr>
      <xdr:spPr>
        <a:xfrm>
          <a:off x="6604000" y="4826000"/>
          <a:ext cx="46863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34</xdr:col>
      <xdr:colOff>88900</xdr:colOff>
      <xdr:row>27</xdr:row>
      <xdr:rowOff>6350</xdr:rowOff>
    </xdr:from>
    <xdr:ext cx="349839" cy="225703"/>
    <xdr:sp macro="" textlink="">
      <xdr:nvSpPr>
        <xdr:cNvPr id="265" name="テキスト ボックス 264">
          <a:extLst>
            <a:ext uri="{FF2B5EF4-FFF2-40B4-BE49-F238E27FC236}">
              <a16:creationId xmlns:a16="http://schemas.microsoft.com/office/drawing/2014/main" id="{00000000-0008-0000-0600-000009010000}"/>
            </a:ext>
          </a:extLst>
        </xdr:cNvPr>
        <xdr:cNvSpPr txBox="1"/>
      </xdr:nvSpPr>
      <xdr:spPr>
        <a:xfrm>
          <a:off x="6565900" y="4635500"/>
          <a:ext cx="349839"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r>
            <a:rPr kumimoji="1" lang="ja-JP" altLang="en-US" sz="800">
              <a:latin typeface="ＭＳ Ｐゴシック" panose="020B0600070205080204" pitchFamily="50" charset="-128"/>
              <a:ea typeface="ＭＳ Ｐゴシック" panose="020B0600070205080204" pitchFamily="50" charset="-128"/>
            </a:rPr>
            <a:t>円</a:t>
          </a:r>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41</xdr:row>
      <xdr:rowOff>82550</xdr:rowOff>
    </xdr:from>
    <xdr:to>
      <xdr:col>59</xdr:col>
      <xdr:colOff>50800</xdr:colOff>
      <xdr:row>41</xdr:row>
      <xdr:rowOff>82550</xdr:rowOff>
    </xdr:to>
    <xdr:cxnSp macro="">
      <xdr:nvCxnSpPr>
        <xdr:cNvPr id="266" name="直線コネクタ 265">
          <a:extLst>
            <a:ext uri="{FF2B5EF4-FFF2-40B4-BE49-F238E27FC236}">
              <a16:creationId xmlns:a16="http://schemas.microsoft.com/office/drawing/2014/main" id="{00000000-0008-0000-0600-00000A010000}"/>
            </a:ext>
          </a:extLst>
        </xdr:cNvPr>
        <xdr:cNvCxnSpPr/>
      </xdr:nvCxnSpPr>
      <xdr:spPr>
        <a:xfrm>
          <a:off x="6604000" y="7112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34</xdr:col>
      <xdr:colOff>127000</xdr:colOff>
      <xdr:row>39</xdr:row>
      <xdr:rowOff>139700</xdr:rowOff>
    </xdr:from>
    <xdr:to>
      <xdr:col>59</xdr:col>
      <xdr:colOff>50800</xdr:colOff>
      <xdr:row>39</xdr:row>
      <xdr:rowOff>139700</xdr:rowOff>
    </xdr:to>
    <xdr:cxnSp macro="">
      <xdr:nvCxnSpPr>
        <xdr:cNvPr id="267" name="直線コネクタ 266">
          <a:extLst>
            <a:ext uri="{FF2B5EF4-FFF2-40B4-BE49-F238E27FC236}">
              <a16:creationId xmlns:a16="http://schemas.microsoft.com/office/drawing/2014/main" id="{00000000-0008-0000-0600-00000B010000}"/>
            </a:ext>
          </a:extLst>
        </xdr:cNvPr>
        <xdr:cNvCxnSpPr/>
      </xdr:nvCxnSpPr>
      <xdr:spPr>
        <a:xfrm>
          <a:off x="6604000" y="682625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33</xdr:col>
      <xdr:colOff>68714</xdr:colOff>
      <xdr:row>38</xdr:row>
      <xdr:rowOff>168927</xdr:rowOff>
    </xdr:from>
    <xdr:ext cx="248786" cy="259045"/>
    <xdr:sp macro="" textlink="">
      <xdr:nvSpPr>
        <xdr:cNvPr id="268" name="テキスト ボックス 267">
          <a:extLst>
            <a:ext uri="{FF2B5EF4-FFF2-40B4-BE49-F238E27FC236}">
              <a16:creationId xmlns:a16="http://schemas.microsoft.com/office/drawing/2014/main" id="{00000000-0008-0000-0600-00000C010000}"/>
            </a:ext>
          </a:extLst>
        </xdr:cNvPr>
        <xdr:cNvSpPr txBox="1"/>
      </xdr:nvSpPr>
      <xdr:spPr>
        <a:xfrm>
          <a:off x="6355214" y="6684027"/>
          <a:ext cx="248786"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38</xdr:row>
      <xdr:rowOff>25400</xdr:rowOff>
    </xdr:from>
    <xdr:to>
      <xdr:col>59</xdr:col>
      <xdr:colOff>50800</xdr:colOff>
      <xdr:row>38</xdr:row>
      <xdr:rowOff>25400</xdr:rowOff>
    </xdr:to>
    <xdr:cxnSp macro="">
      <xdr:nvCxnSpPr>
        <xdr:cNvPr id="269" name="直線コネクタ 268">
          <a:extLst>
            <a:ext uri="{FF2B5EF4-FFF2-40B4-BE49-F238E27FC236}">
              <a16:creationId xmlns:a16="http://schemas.microsoft.com/office/drawing/2014/main" id="{00000000-0008-0000-0600-00000D010000}"/>
            </a:ext>
          </a:extLst>
        </xdr:cNvPr>
        <xdr:cNvCxnSpPr/>
      </xdr:nvCxnSpPr>
      <xdr:spPr>
        <a:xfrm>
          <a:off x="6604000" y="65405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31</xdr:col>
      <xdr:colOff>167201</xdr:colOff>
      <xdr:row>37</xdr:row>
      <xdr:rowOff>54627</xdr:rowOff>
    </xdr:from>
    <xdr:ext cx="531299" cy="259045"/>
    <xdr:sp macro="" textlink="">
      <xdr:nvSpPr>
        <xdr:cNvPr id="270" name="テキスト ボックス 269">
          <a:extLst>
            <a:ext uri="{FF2B5EF4-FFF2-40B4-BE49-F238E27FC236}">
              <a16:creationId xmlns:a16="http://schemas.microsoft.com/office/drawing/2014/main" id="{00000000-0008-0000-0600-00000E010000}"/>
            </a:ext>
          </a:extLst>
        </xdr:cNvPr>
        <xdr:cNvSpPr txBox="1"/>
      </xdr:nvSpPr>
      <xdr:spPr>
        <a:xfrm>
          <a:off x="6072701" y="639827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36</xdr:row>
      <xdr:rowOff>82550</xdr:rowOff>
    </xdr:from>
    <xdr:to>
      <xdr:col>59</xdr:col>
      <xdr:colOff>50800</xdr:colOff>
      <xdr:row>36</xdr:row>
      <xdr:rowOff>82550</xdr:rowOff>
    </xdr:to>
    <xdr:cxnSp macro="">
      <xdr:nvCxnSpPr>
        <xdr:cNvPr id="271" name="直線コネクタ 270">
          <a:extLst>
            <a:ext uri="{FF2B5EF4-FFF2-40B4-BE49-F238E27FC236}">
              <a16:creationId xmlns:a16="http://schemas.microsoft.com/office/drawing/2014/main" id="{00000000-0008-0000-0600-00000F010000}"/>
            </a:ext>
          </a:extLst>
        </xdr:cNvPr>
        <xdr:cNvCxnSpPr/>
      </xdr:nvCxnSpPr>
      <xdr:spPr>
        <a:xfrm>
          <a:off x="6604000" y="625475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31</xdr:col>
      <xdr:colOff>167201</xdr:colOff>
      <xdr:row>35</xdr:row>
      <xdr:rowOff>111777</xdr:rowOff>
    </xdr:from>
    <xdr:ext cx="531299" cy="259045"/>
    <xdr:sp macro="" textlink="">
      <xdr:nvSpPr>
        <xdr:cNvPr id="272" name="テキスト ボックス 271">
          <a:extLst>
            <a:ext uri="{FF2B5EF4-FFF2-40B4-BE49-F238E27FC236}">
              <a16:creationId xmlns:a16="http://schemas.microsoft.com/office/drawing/2014/main" id="{00000000-0008-0000-0600-000010010000}"/>
            </a:ext>
          </a:extLst>
        </xdr:cNvPr>
        <xdr:cNvSpPr txBox="1"/>
      </xdr:nvSpPr>
      <xdr:spPr>
        <a:xfrm>
          <a:off x="6072701" y="611252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40,000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34</xdr:row>
      <xdr:rowOff>139700</xdr:rowOff>
    </xdr:from>
    <xdr:to>
      <xdr:col>59</xdr:col>
      <xdr:colOff>50800</xdr:colOff>
      <xdr:row>34</xdr:row>
      <xdr:rowOff>139700</xdr:rowOff>
    </xdr:to>
    <xdr:cxnSp macro="">
      <xdr:nvCxnSpPr>
        <xdr:cNvPr id="273" name="直線コネクタ 272">
          <a:extLst>
            <a:ext uri="{FF2B5EF4-FFF2-40B4-BE49-F238E27FC236}">
              <a16:creationId xmlns:a16="http://schemas.microsoft.com/office/drawing/2014/main" id="{00000000-0008-0000-0600-000011010000}"/>
            </a:ext>
          </a:extLst>
        </xdr:cNvPr>
        <xdr:cNvCxnSpPr/>
      </xdr:nvCxnSpPr>
      <xdr:spPr>
        <a:xfrm>
          <a:off x="6604000" y="5969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31</xdr:col>
      <xdr:colOff>167201</xdr:colOff>
      <xdr:row>33</xdr:row>
      <xdr:rowOff>168927</xdr:rowOff>
    </xdr:from>
    <xdr:ext cx="531299" cy="259045"/>
    <xdr:sp macro="" textlink="">
      <xdr:nvSpPr>
        <xdr:cNvPr id="274" name="テキスト ボックス 273">
          <a:extLst>
            <a:ext uri="{FF2B5EF4-FFF2-40B4-BE49-F238E27FC236}">
              <a16:creationId xmlns:a16="http://schemas.microsoft.com/office/drawing/2014/main" id="{00000000-0008-0000-0600-000012010000}"/>
            </a:ext>
          </a:extLst>
        </xdr:cNvPr>
        <xdr:cNvSpPr txBox="1"/>
      </xdr:nvSpPr>
      <xdr:spPr>
        <a:xfrm>
          <a:off x="6072701" y="582677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60,000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33</xdr:row>
      <xdr:rowOff>25400</xdr:rowOff>
    </xdr:from>
    <xdr:to>
      <xdr:col>59</xdr:col>
      <xdr:colOff>50800</xdr:colOff>
      <xdr:row>33</xdr:row>
      <xdr:rowOff>25400</xdr:rowOff>
    </xdr:to>
    <xdr:cxnSp macro="">
      <xdr:nvCxnSpPr>
        <xdr:cNvPr id="275" name="直線コネクタ 274">
          <a:extLst>
            <a:ext uri="{FF2B5EF4-FFF2-40B4-BE49-F238E27FC236}">
              <a16:creationId xmlns:a16="http://schemas.microsoft.com/office/drawing/2014/main" id="{00000000-0008-0000-0600-000013010000}"/>
            </a:ext>
          </a:extLst>
        </xdr:cNvPr>
        <xdr:cNvCxnSpPr/>
      </xdr:nvCxnSpPr>
      <xdr:spPr>
        <a:xfrm>
          <a:off x="6604000" y="568325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31</xdr:col>
      <xdr:colOff>167201</xdr:colOff>
      <xdr:row>32</xdr:row>
      <xdr:rowOff>54627</xdr:rowOff>
    </xdr:from>
    <xdr:ext cx="531299" cy="259045"/>
    <xdr:sp macro="" textlink="">
      <xdr:nvSpPr>
        <xdr:cNvPr id="276" name="テキスト ボックス 275">
          <a:extLst>
            <a:ext uri="{FF2B5EF4-FFF2-40B4-BE49-F238E27FC236}">
              <a16:creationId xmlns:a16="http://schemas.microsoft.com/office/drawing/2014/main" id="{00000000-0008-0000-0600-000014010000}"/>
            </a:ext>
          </a:extLst>
        </xdr:cNvPr>
        <xdr:cNvSpPr txBox="1"/>
      </xdr:nvSpPr>
      <xdr:spPr>
        <a:xfrm>
          <a:off x="6072701" y="554102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80,000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31</xdr:row>
      <xdr:rowOff>82550</xdr:rowOff>
    </xdr:from>
    <xdr:to>
      <xdr:col>59</xdr:col>
      <xdr:colOff>50800</xdr:colOff>
      <xdr:row>31</xdr:row>
      <xdr:rowOff>82550</xdr:rowOff>
    </xdr:to>
    <xdr:cxnSp macro="">
      <xdr:nvCxnSpPr>
        <xdr:cNvPr id="277" name="直線コネクタ 276">
          <a:extLst>
            <a:ext uri="{FF2B5EF4-FFF2-40B4-BE49-F238E27FC236}">
              <a16:creationId xmlns:a16="http://schemas.microsoft.com/office/drawing/2014/main" id="{00000000-0008-0000-0600-000015010000}"/>
            </a:ext>
          </a:extLst>
        </xdr:cNvPr>
        <xdr:cNvCxnSpPr/>
      </xdr:nvCxnSpPr>
      <xdr:spPr>
        <a:xfrm>
          <a:off x="6604000" y="53975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31</xdr:col>
      <xdr:colOff>103081</xdr:colOff>
      <xdr:row>30</xdr:row>
      <xdr:rowOff>111777</xdr:rowOff>
    </xdr:from>
    <xdr:ext cx="595419" cy="259045"/>
    <xdr:sp macro="" textlink="">
      <xdr:nvSpPr>
        <xdr:cNvPr id="278" name="テキスト ボックス 277">
          <a:extLst>
            <a:ext uri="{FF2B5EF4-FFF2-40B4-BE49-F238E27FC236}">
              <a16:creationId xmlns:a16="http://schemas.microsoft.com/office/drawing/2014/main" id="{00000000-0008-0000-0600-000016010000}"/>
            </a:ext>
          </a:extLst>
        </xdr:cNvPr>
        <xdr:cNvSpPr txBox="1"/>
      </xdr:nvSpPr>
      <xdr:spPr>
        <a:xfrm>
          <a:off x="6008581" y="52552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29</xdr:row>
      <xdr:rowOff>139700</xdr:rowOff>
    </xdr:from>
    <xdr:to>
      <xdr:col>59</xdr:col>
      <xdr:colOff>50800</xdr:colOff>
      <xdr:row>29</xdr:row>
      <xdr:rowOff>139700</xdr:rowOff>
    </xdr:to>
    <xdr:cxnSp macro="">
      <xdr:nvCxnSpPr>
        <xdr:cNvPr id="279" name="直線コネクタ 278">
          <a:extLst>
            <a:ext uri="{FF2B5EF4-FFF2-40B4-BE49-F238E27FC236}">
              <a16:creationId xmlns:a16="http://schemas.microsoft.com/office/drawing/2014/main" id="{00000000-0008-0000-0600-000017010000}"/>
            </a:ext>
          </a:extLst>
        </xdr:cNvPr>
        <xdr:cNvCxnSpPr/>
      </xdr:nvCxnSpPr>
      <xdr:spPr>
        <a:xfrm>
          <a:off x="6604000" y="511175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31</xdr:col>
      <xdr:colOff>103081</xdr:colOff>
      <xdr:row>28</xdr:row>
      <xdr:rowOff>168927</xdr:rowOff>
    </xdr:from>
    <xdr:ext cx="595419" cy="259045"/>
    <xdr:sp macro="" textlink="">
      <xdr:nvSpPr>
        <xdr:cNvPr id="280" name="テキスト ボックス 279">
          <a:extLst>
            <a:ext uri="{FF2B5EF4-FFF2-40B4-BE49-F238E27FC236}">
              <a16:creationId xmlns:a16="http://schemas.microsoft.com/office/drawing/2014/main" id="{00000000-0008-0000-0600-000018010000}"/>
            </a:ext>
          </a:extLst>
        </xdr:cNvPr>
        <xdr:cNvSpPr txBox="1"/>
      </xdr:nvSpPr>
      <xdr:spPr>
        <a:xfrm>
          <a:off x="6008581" y="496952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120,000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28</xdr:row>
      <xdr:rowOff>25400</xdr:rowOff>
    </xdr:from>
    <xdr:to>
      <xdr:col>59</xdr:col>
      <xdr:colOff>50800</xdr:colOff>
      <xdr:row>28</xdr:row>
      <xdr:rowOff>25400</xdr:rowOff>
    </xdr:to>
    <xdr:cxnSp macro="">
      <xdr:nvCxnSpPr>
        <xdr:cNvPr id="281" name="直線コネクタ 280">
          <a:extLst>
            <a:ext uri="{FF2B5EF4-FFF2-40B4-BE49-F238E27FC236}">
              <a16:creationId xmlns:a16="http://schemas.microsoft.com/office/drawing/2014/main" id="{00000000-0008-0000-0600-000019010000}"/>
            </a:ext>
          </a:extLst>
        </xdr:cNvPr>
        <xdr:cNvCxnSpPr/>
      </xdr:nvCxnSpPr>
      <xdr:spPr>
        <a:xfrm>
          <a:off x="6604000" y="4826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31</xdr:col>
      <xdr:colOff>103081</xdr:colOff>
      <xdr:row>27</xdr:row>
      <xdr:rowOff>54627</xdr:rowOff>
    </xdr:from>
    <xdr:ext cx="595419" cy="259045"/>
    <xdr:sp macro="" textlink="">
      <xdr:nvSpPr>
        <xdr:cNvPr id="282" name="テキスト ボックス 281">
          <a:extLst>
            <a:ext uri="{FF2B5EF4-FFF2-40B4-BE49-F238E27FC236}">
              <a16:creationId xmlns:a16="http://schemas.microsoft.com/office/drawing/2014/main" id="{00000000-0008-0000-0600-00001A010000}"/>
            </a:ext>
          </a:extLst>
        </xdr:cNvPr>
        <xdr:cNvSpPr txBox="1"/>
      </xdr:nvSpPr>
      <xdr:spPr>
        <a:xfrm>
          <a:off x="6008581" y="46837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140,000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28</xdr:row>
      <xdr:rowOff>25400</xdr:rowOff>
    </xdr:from>
    <xdr:to>
      <xdr:col>59</xdr:col>
      <xdr:colOff>50800</xdr:colOff>
      <xdr:row>41</xdr:row>
      <xdr:rowOff>82550</xdr:rowOff>
    </xdr:to>
    <xdr:sp macro="" textlink="">
      <xdr:nvSpPr>
        <xdr:cNvPr id="283" name="補助費等グラフ枠">
          <a:extLst>
            <a:ext uri="{FF2B5EF4-FFF2-40B4-BE49-F238E27FC236}">
              <a16:creationId xmlns:a16="http://schemas.microsoft.com/office/drawing/2014/main" id="{00000000-0008-0000-0600-00001B010000}"/>
            </a:ext>
          </a:extLst>
        </xdr:cNvPr>
        <xdr:cNvSpPr/>
      </xdr:nvSpPr>
      <xdr:spPr>
        <a:xfrm>
          <a:off x="6604000" y="4826000"/>
          <a:ext cx="46863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54</xdr:col>
      <xdr:colOff>188595</xdr:colOff>
      <xdr:row>30</xdr:row>
      <xdr:rowOff>150230</xdr:rowOff>
    </xdr:from>
    <xdr:to>
      <xdr:col>54</xdr:col>
      <xdr:colOff>189865</xdr:colOff>
      <xdr:row>39</xdr:row>
      <xdr:rowOff>13513</xdr:rowOff>
    </xdr:to>
    <xdr:cxnSp macro="">
      <xdr:nvCxnSpPr>
        <xdr:cNvPr id="284" name="直線コネクタ 283">
          <a:extLst>
            <a:ext uri="{FF2B5EF4-FFF2-40B4-BE49-F238E27FC236}">
              <a16:creationId xmlns:a16="http://schemas.microsoft.com/office/drawing/2014/main" id="{00000000-0008-0000-0600-00001C010000}"/>
            </a:ext>
          </a:extLst>
        </xdr:cNvPr>
        <xdr:cNvCxnSpPr/>
      </xdr:nvCxnSpPr>
      <xdr:spPr>
        <a:xfrm flipV="1">
          <a:off x="10475595" y="5293730"/>
          <a:ext cx="1270" cy="1406333"/>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55</xdr:col>
      <xdr:colOff>50800</xdr:colOff>
      <xdr:row>39</xdr:row>
      <xdr:rowOff>17340</xdr:rowOff>
    </xdr:from>
    <xdr:ext cx="469744" cy="259045"/>
    <xdr:sp macro="" textlink="">
      <xdr:nvSpPr>
        <xdr:cNvPr id="285" name="補助費等最小値テキスト">
          <a:extLst>
            <a:ext uri="{FF2B5EF4-FFF2-40B4-BE49-F238E27FC236}">
              <a16:creationId xmlns:a16="http://schemas.microsoft.com/office/drawing/2014/main" id="{00000000-0008-0000-0600-00001D010000}"/>
            </a:ext>
          </a:extLst>
        </xdr:cNvPr>
        <xdr:cNvSpPr txBox="1"/>
      </xdr:nvSpPr>
      <xdr:spPr>
        <a:xfrm>
          <a:off x="10528300" y="6703890"/>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8,832</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54</xdr:col>
      <xdr:colOff>101600</xdr:colOff>
      <xdr:row>39</xdr:row>
      <xdr:rowOff>13513</xdr:rowOff>
    </xdr:from>
    <xdr:to>
      <xdr:col>55</xdr:col>
      <xdr:colOff>88900</xdr:colOff>
      <xdr:row>39</xdr:row>
      <xdr:rowOff>13513</xdr:rowOff>
    </xdr:to>
    <xdr:cxnSp macro="">
      <xdr:nvCxnSpPr>
        <xdr:cNvPr id="286" name="直線コネクタ 285">
          <a:extLst>
            <a:ext uri="{FF2B5EF4-FFF2-40B4-BE49-F238E27FC236}">
              <a16:creationId xmlns:a16="http://schemas.microsoft.com/office/drawing/2014/main" id="{00000000-0008-0000-0600-00001E010000}"/>
            </a:ext>
          </a:extLst>
        </xdr:cNvPr>
        <xdr:cNvCxnSpPr/>
      </xdr:nvCxnSpPr>
      <xdr:spPr>
        <a:xfrm>
          <a:off x="10388600" y="6700063"/>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55</xdr:col>
      <xdr:colOff>50800</xdr:colOff>
      <xdr:row>29</xdr:row>
      <xdr:rowOff>96907</xdr:rowOff>
    </xdr:from>
    <xdr:ext cx="599010" cy="259045"/>
    <xdr:sp macro="" textlink="">
      <xdr:nvSpPr>
        <xdr:cNvPr id="287" name="補助費等最大値テキスト">
          <a:extLst>
            <a:ext uri="{FF2B5EF4-FFF2-40B4-BE49-F238E27FC236}">
              <a16:creationId xmlns:a16="http://schemas.microsoft.com/office/drawing/2014/main" id="{00000000-0008-0000-0600-00001F010000}"/>
            </a:ext>
          </a:extLst>
        </xdr:cNvPr>
        <xdr:cNvSpPr txBox="1"/>
      </xdr:nvSpPr>
      <xdr:spPr>
        <a:xfrm>
          <a:off x="10528300" y="5068957"/>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107,263</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54</xdr:col>
      <xdr:colOff>101600</xdr:colOff>
      <xdr:row>30</xdr:row>
      <xdr:rowOff>150230</xdr:rowOff>
    </xdr:from>
    <xdr:to>
      <xdr:col>55</xdr:col>
      <xdr:colOff>88900</xdr:colOff>
      <xdr:row>30</xdr:row>
      <xdr:rowOff>150230</xdr:rowOff>
    </xdr:to>
    <xdr:cxnSp macro="">
      <xdr:nvCxnSpPr>
        <xdr:cNvPr id="288" name="直線コネクタ 287">
          <a:extLst>
            <a:ext uri="{FF2B5EF4-FFF2-40B4-BE49-F238E27FC236}">
              <a16:creationId xmlns:a16="http://schemas.microsoft.com/office/drawing/2014/main" id="{00000000-0008-0000-0600-000020010000}"/>
            </a:ext>
          </a:extLst>
        </xdr:cNvPr>
        <xdr:cNvCxnSpPr/>
      </xdr:nvCxnSpPr>
      <xdr:spPr>
        <a:xfrm>
          <a:off x="10388600" y="5293730"/>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50</xdr:col>
      <xdr:colOff>114300</xdr:colOff>
      <xdr:row>37</xdr:row>
      <xdr:rowOff>164760</xdr:rowOff>
    </xdr:from>
    <xdr:to>
      <xdr:col>55</xdr:col>
      <xdr:colOff>0</xdr:colOff>
      <xdr:row>38</xdr:row>
      <xdr:rowOff>118997</xdr:rowOff>
    </xdr:to>
    <xdr:cxnSp macro="">
      <xdr:nvCxnSpPr>
        <xdr:cNvPr id="289" name="直線コネクタ 288">
          <a:extLst>
            <a:ext uri="{FF2B5EF4-FFF2-40B4-BE49-F238E27FC236}">
              <a16:creationId xmlns:a16="http://schemas.microsoft.com/office/drawing/2014/main" id="{00000000-0008-0000-0600-000021010000}"/>
            </a:ext>
          </a:extLst>
        </xdr:cNvPr>
        <xdr:cNvCxnSpPr/>
      </xdr:nvCxnSpPr>
      <xdr:spPr>
        <a:xfrm flipV="1">
          <a:off x="9639300" y="6508410"/>
          <a:ext cx="838200" cy="125687"/>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55</xdr:col>
      <xdr:colOff>50800</xdr:colOff>
      <xdr:row>35</xdr:row>
      <xdr:rowOff>54127</xdr:rowOff>
    </xdr:from>
    <xdr:ext cx="534377" cy="259045"/>
    <xdr:sp macro="" textlink="">
      <xdr:nvSpPr>
        <xdr:cNvPr id="290" name="補助費等平均値テキスト">
          <a:extLst>
            <a:ext uri="{FF2B5EF4-FFF2-40B4-BE49-F238E27FC236}">
              <a16:creationId xmlns:a16="http://schemas.microsoft.com/office/drawing/2014/main" id="{00000000-0008-0000-0600-000022010000}"/>
            </a:ext>
          </a:extLst>
        </xdr:cNvPr>
        <xdr:cNvSpPr txBox="1"/>
      </xdr:nvSpPr>
      <xdr:spPr>
        <a:xfrm>
          <a:off x="10528300" y="6054877"/>
          <a:ext cx="534377"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40,035</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54</xdr:col>
      <xdr:colOff>139700</xdr:colOff>
      <xdr:row>36</xdr:row>
      <xdr:rowOff>31250</xdr:rowOff>
    </xdr:from>
    <xdr:to>
      <xdr:col>55</xdr:col>
      <xdr:colOff>50800</xdr:colOff>
      <xdr:row>36</xdr:row>
      <xdr:rowOff>132850</xdr:rowOff>
    </xdr:to>
    <xdr:sp macro="" textlink="">
      <xdr:nvSpPr>
        <xdr:cNvPr id="291" name="フローチャート: 判断 290">
          <a:extLst>
            <a:ext uri="{FF2B5EF4-FFF2-40B4-BE49-F238E27FC236}">
              <a16:creationId xmlns:a16="http://schemas.microsoft.com/office/drawing/2014/main" id="{00000000-0008-0000-0600-000023010000}"/>
            </a:ext>
          </a:extLst>
        </xdr:cNvPr>
        <xdr:cNvSpPr/>
      </xdr:nvSpPr>
      <xdr:spPr>
        <a:xfrm>
          <a:off x="10426700" y="620345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45</xdr:col>
      <xdr:colOff>177800</xdr:colOff>
      <xdr:row>38</xdr:row>
      <xdr:rowOff>118997</xdr:rowOff>
    </xdr:from>
    <xdr:to>
      <xdr:col>50</xdr:col>
      <xdr:colOff>114300</xdr:colOff>
      <xdr:row>38</xdr:row>
      <xdr:rowOff>122941</xdr:rowOff>
    </xdr:to>
    <xdr:cxnSp macro="">
      <xdr:nvCxnSpPr>
        <xdr:cNvPr id="292" name="直線コネクタ 291">
          <a:extLst>
            <a:ext uri="{FF2B5EF4-FFF2-40B4-BE49-F238E27FC236}">
              <a16:creationId xmlns:a16="http://schemas.microsoft.com/office/drawing/2014/main" id="{00000000-0008-0000-0600-000024010000}"/>
            </a:ext>
          </a:extLst>
        </xdr:cNvPr>
        <xdr:cNvCxnSpPr/>
      </xdr:nvCxnSpPr>
      <xdr:spPr>
        <a:xfrm flipV="1">
          <a:off x="8750300" y="6634097"/>
          <a:ext cx="889000" cy="3944"/>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50</xdr:col>
      <xdr:colOff>63500</xdr:colOff>
      <xdr:row>36</xdr:row>
      <xdr:rowOff>41994</xdr:rowOff>
    </xdr:from>
    <xdr:to>
      <xdr:col>50</xdr:col>
      <xdr:colOff>165100</xdr:colOff>
      <xdr:row>36</xdr:row>
      <xdr:rowOff>143594</xdr:rowOff>
    </xdr:to>
    <xdr:sp macro="" textlink="">
      <xdr:nvSpPr>
        <xdr:cNvPr id="293" name="フローチャート: 判断 292">
          <a:extLst>
            <a:ext uri="{FF2B5EF4-FFF2-40B4-BE49-F238E27FC236}">
              <a16:creationId xmlns:a16="http://schemas.microsoft.com/office/drawing/2014/main" id="{00000000-0008-0000-0600-000025010000}"/>
            </a:ext>
          </a:extLst>
        </xdr:cNvPr>
        <xdr:cNvSpPr/>
      </xdr:nvSpPr>
      <xdr:spPr>
        <a:xfrm>
          <a:off x="9588500" y="6214194"/>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49</xdr:col>
      <xdr:colOff>37611</xdr:colOff>
      <xdr:row>34</xdr:row>
      <xdr:rowOff>160121</xdr:rowOff>
    </xdr:from>
    <xdr:ext cx="534377" cy="259045"/>
    <xdr:sp macro="" textlink="">
      <xdr:nvSpPr>
        <xdr:cNvPr id="294" name="テキスト ボックス 293">
          <a:extLst>
            <a:ext uri="{FF2B5EF4-FFF2-40B4-BE49-F238E27FC236}">
              <a16:creationId xmlns:a16="http://schemas.microsoft.com/office/drawing/2014/main" id="{00000000-0008-0000-0600-000026010000}"/>
            </a:ext>
          </a:extLst>
        </xdr:cNvPr>
        <xdr:cNvSpPr txBox="1"/>
      </xdr:nvSpPr>
      <xdr:spPr>
        <a:xfrm>
          <a:off x="9372111" y="5989421"/>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39,283</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41</xdr:col>
      <xdr:colOff>50800</xdr:colOff>
      <xdr:row>38</xdr:row>
      <xdr:rowOff>106425</xdr:rowOff>
    </xdr:from>
    <xdr:to>
      <xdr:col>45</xdr:col>
      <xdr:colOff>177800</xdr:colOff>
      <xdr:row>38</xdr:row>
      <xdr:rowOff>122941</xdr:rowOff>
    </xdr:to>
    <xdr:cxnSp macro="">
      <xdr:nvCxnSpPr>
        <xdr:cNvPr id="295" name="直線コネクタ 294">
          <a:extLst>
            <a:ext uri="{FF2B5EF4-FFF2-40B4-BE49-F238E27FC236}">
              <a16:creationId xmlns:a16="http://schemas.microsoft.com/office/drawing/2014/main" id="{00000000-0008-0000-0600-000027010000}"/>
            </a:ext>
          </a:extLst>
        </xdr:cNvPr>
        <xdr:cNvCxnSpPr/>
      </xdr:nvCxnSpPr>
      <xdr:spPr>
        <a:xfrm>
          <a:off x="7861300" y="6621525"/>
          <a:ext cx="889000" cy="16516"/>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45</xdr:col>
      <xdr:colOff>127000</xdr:colOff>
      <xdr:row>36</xdr:row>
      <xdr:rowOff>57667</xdr:rowOff>
    </xdr:from>
    <xdr:to>
      <xdr:col>46</xdr:col>
      <xdr:colOff>38100</xdr:colOff>
      <xdr:row>36</xdr:row>
      <xdr:rowOff>159267</xdr:rowOff>
    </xdr:to>
    <xdr:sp macro="" textlink="">
      <xdr:nvSpPr>
        <xdr:cNvPr id="296" name="フローチャート: 判断 295">
          <a:extLst>
            <a:ext uri="{FF2B5EF4-FFF2-40B4-BE49-F238E27FC236}">
              <a16:creationId xmlns:a16="http://schemas.microsoft.com/office/drawing/2014/main" id="{00000000-0008-0000-0600-000028010000}"/>
            </a:ext>
          </a:extLst>
        </xdr:cNvPr>
        <xdr:cNvSpPr/>
      </xdr:nvSpPr>
      <xdr:spPr>
        <a:xfrm>
          <a:off x="8699500" y="6229867"/>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44</xdr:col>
      <xdr:colOff>101111</xdr:colOff>
      <xdr:row>35</xdr:row>
      <xdr:rowOff>4344</xdr:rowOff>
    </xdr:from>
    <xdr:ext cx="534377" cy="259045"/>
    <xdr:sp macro="" textlink="">
      <xdr:nvSpPr>
        <xdr:cNvPr id="297" name="テキスト ボックス 296">
          <a:extLst>
            <a:ext uri="{FF2B5EF4-FFF2-40B4-BE49-F238E27FC236}">
              <a16:creationId xmlns:a16="http://schemas.microsoft.com/office/drawing/2014/main" id="{00000000-0008-0000-0600-000029010000}"/>
            </a:ext>
          </a:extLst>
        </xdr:cNvPr>
        <xdr:cNvSpPr txBox="1"/>
      </xdr:nvSpPr>
      <xdr:spPr>
        <a:xfrm>
          <a:off x="8483111" y="6005094"/>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38,186</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36</xdr:col>
      <xdr:colOff>114300</xdr:colOff>
      <xdr:row>38</xdr:row>
      <xdr:rowOff>106425</xdr:rowOff>
    </xdr:from>
    <xdr:to>
      <xdr:col>41</xdr:col>
      <xdr:colOff>50800</xdr:colOff>
      <xdr:row>38</xdr:row>
      <xdr:rowOff>124227</xdr:rowOff>
    </xdr:to>
    <xdr:cxnSp macro="">
      <xdr:nvCxnSpPr>
        <xdr:cNvPr id="298" name="直線コネクタ 297">
          <a:extLst>
            <a:ext uri="{FF2B5EF4-FFF2-40B4-BE49-F238E27FC236}">
              <a16:creationId xmlns:a16="http://schemas.microsoft.com/office/drawing/2014/main" id="{00000000-0008-0000-0600-00002A010000}"/>
            </a:ext>
          </a:extLst>
        </xdr:cNvPr>
        <xdr:cNvCxnSpPr/>
      </xdr:nvCxnSpPr>
      <xdr:spPr>
        <a:xfrm flipV="1">
          <a:off x="6972300" y="6621525"/>
          <a:ext cx="889000" cy="17802"/>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41</xdr:col>
      <xdr:colOff>0</xdr:colOff>
      <xdr:row>36</xdr:row>
      <xdr:rowOff>71812</xdr:rowOff>
    </xdr:from>
    <xdr:to>
      <xdr:col>41</xdr:col>
      <xdr:colOff>101600</xdr:colOff>
      <xdr:row>37</xdr:row>
      <xdr:rowOff>1962</xdr:rowOff>
    </xdr:to>
    <xdr:sp macro="" textlink="">
      <xdr:nvSpPr>
        <xdr:cNvPr id="299" name="フローチャート: 判断 298">
          <a:extLst>
            <a:ext uri="{FF2B5EF4-FFF2-40B4-BE49-F238E27FC236}">
              <a16:creationId xmlns:a16="http://schemas.microsoft.com/office/drawing/2014/main" id="{00000000-0008-0000-0600-00002B010000}"/>
            </a:ext>
          </a:extLst>
        </xdr:cNvPr>
        <xdr:cNvSpPr/>
      </xdr:nvSpPr>
      <xdr:spPr>
        <a:xfrm>
          <a:off x="7810500" y="6244012"/>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39</xdr:col>
      <xdr:colOff>164611</xdr:colOff>
      <xdr:row>35</xdr:row>
      <xdr:rowOff>18489</xdr:rowOff>
    </xdr:from>
    <xdr:ext cx="534377" cy="259045"/>
    <xdr:sp macro="" textlink="">
      <xdr:nvSpPr>
        <xdr:cNvPr id="300" name="テキスト ボックス 299">
          <a:extLst>
            <a:ext uri="{FF2B5EF4-FFF2-40B4-BE49-F238E27FC236}">
              <a16:creationId xmlns:a16="http://schemas.microsoft.com/office/drawing/2014/main" id="{00000000-0008-0000-0600-00002C010000}"/>
            </a:ext>
          </a:extLst>
        </xdr:cNvPr>
        <xdr:cNvSpPr txBox="1"/>
      </xdr:nvSpPr>
      <xdr:spPr>
        <a:xfrm>
          <a:off x="7594111" y="6019239"/>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37,196</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36</xdr:col>
      <xdr:colOff>63500</xdr:colOff>
      <xdr:row>36</xdr:row>
      <xdr:rowOff>39422</xdr:rowOff>
    </xdr:from>
    <xdr:to>
      <xdr:col>36</xdr:col>
      <xdr:colOff>165100</xdr:colOff>
      <xdr:row>36</xdr:row>
      <xdr:rowOff>141022</xdr:rowOff>
    </xdr:to>
    <xdr:sp macro="" textlink="">
      <xdr:nvSpPr>
        <xdr:cNvPr id="301" name="フローチャート: 判断 300">
          <a:extLst>
            <a:ext uri="{FF2B5EF4-FFF2-40B4-BE49-F238E27FC236}">
              <a16:creationId xmlns:a16="http://schemas.microsoft.com/office/drawing/2014/main" id="{00000000-0008-0000-0600-00002D010000}"/>
            </a:ext>
          </a:extLst>
        </xdr:cNvPr>
        <xdr:cNvSpPr/>
      </xdr:nvSpPr>
      <xdr:spPr>
        <a:xfrm>
          <a:off x="6921500" y="6211622"/>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35</xdr:col>
      <xdr:colOff>37611</xdr:colOff>
      <xdr:row>34</xdr:row>
      <xdr:rowOff>157549</xdr:rowOff>
    </xdr:from>
    <xdr:ext cx="534377" cy="259045"/>
    <xdr:sp macro="" textlink="">
      <xdr:nvSpPr>
        <xdr:cNvPr id="302" name="テキスト ボックス 301">
          <a:extLst>
            <a:ext uri="{FF2B5EF4-FFF2-40B4-BE49-F238E27FC236}">
              <a16:creationId xmlns:a16="http://schemas.microsoft.com/office/drawing/2014/main" id="{00000000-0008-0000-0600-00002E010000}"/>
            </a:ext>
          </a:extLst>
        </xdr:cNvPr>
        <xdr:cNvSpPr txBox="1"/>
      </xdr:nvSpPr>
      <xdr:spPr>
        <a:xfrm>
          <a:off x="6705111" y="5986849"/>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39,463</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54</xdr:col>
      <xdr:colOff>0</xdr:colOff>
      <xdr:row>41</xdr:row>
      <xdr:rowOff>80027</xdr:rowOff>
    </xdr:from>
    <xdr:ext cx="762000" cy="259045"/>
    <xdr:sp macro="" textlink="">
      <xdr:nvSpPr>
        <xdr:cNvPr id="303" name="テキスト ボックス 302">
          <a:extLst>
            <a:ext uri="{FF2B5EF4-FFF2-40B4-BE49-F238E27FC236}">
              <a16:creationId xmlns:a16="http://schemas.microsoft.com/office/drawing/2014/main" id="{00000000-0008-0000-0600-00002F010000}"/>
            </a:ext>
          </a:extLst>
        </xdr:cNvPr>
        <xdr:cNvSpPr txBox="1"/>
      </xdr:nvSpPr>
      <xdr:spPr>
        <a:xfrm>
          <a:off x="10287000" y="7109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H30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49</xdr:col>
      <xdr:colOff>114300</xdr:colOff>
      <xdr:row>41</xdr:row>
      <xdr:rowOff>80027</xdr:rowOff>
    </xdr:from>
    <xdr:ext cx="762000" cy="259045"/>
    <xdr:sp macro="" textlink="">
      <xdr:nvSpPr>
        <xdr:cNvPr id="304" name="テキスト ボックス 303">
          <a:extLst>
            <a:ext uri="{FF2B5EF4-FFF2-40B4-BE49-F238E27FC236}">
              <a16:creationId xmlns:a16="http://schemas.microsoft.com/office/drawing/2014/main" id="{00000000-0008-0000-0600-000030010000}"/>
            </a:ext>
          </a:extLst>
        </xdr:cNvPr>
        <xdr:cNvSpPr txBox="1"/>
      </xdr:nvSpPr>
      <xdr:spPr>
        <a:xfrm>
          <a:off x="9448800" y="7109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H29</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44</xdr:col>
      <xdr:colOff>177800</xdr:colOff>
      <xdr:row>41</xdr:row>
      <xdr:rowOff>80027</xdr:rowOff>
    </xdr:from>
    <xdr:ext cx="762000" cy="259045"/>
    <xdr:sp macro="" textlink="">
      <xdr:nvSpPr>
        <xdr:cNvPr id="305" name="テキスト ボックス 304">
          <a:extLst>
            <a:ext uri="{FF2B5EF4-FFF2-40B4-BE49-F238E27FC236}">
              <a16:creationId xmlns:a16="http://schemas.microsoft.com/office/drawing/2014/main" id="{00000000-0008-0000-0600-000031010000}"/>
            </a:ext>
          </a:extLst>
        </xdr:cNvPr>
        <xdr:cNvSpPr txBox="1"/>
      </xdr:nvSpPr>
      <xdr:spPr>
        <a:xfrm>
          <a:off x="8559800" y="7109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H28</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40</xdr:col>
      <xdr:colOff>50800</xdr:colOff>
      <xdr:row>41</xdr:row>
      <xdr:rowOff>80027</xdr:rowOff>
    </xdr:from>
    <xdr:ext cx="762000" cy="259045"/>
    <xdr:sp macro="" textlink="">
      <xdr:nvSpPr>
        <xdr:cNvPr id="306" name="テキスト ボックス 305">
          <a:extLst>
            <a:ext uri="{FF2B5EF4-FFF2-40B4-BE49-F238E27FC236}">
              <a16:creationId xmlns:a16="http://schemas.microsoft.com/office/drawing/2014/main" id="{00000000-0008-0000-0600-000032010000}"/>
            </a:ext>
          </a:extLst>
        </xdr:cNvPr>
        <xdr:cNvSpPr txBox="1"/>
      </xdr:nvSpPr>
      <xdr:spPr>
        <a:xfrm>
          <a:off x="7670800" y="7109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H27</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35</xdr:col>
      <xdr:colOff>114300</xdr:colOff>
      <xdr:row>41</xdr:row>
      <xdr:rowOff>80027</xdr:rowOff>
    </xdr:from>
    <xdr:ext cx="762000" cy="259045"/>
    <xdr:sp macro="" textlink="">
      <xdr:nvSpPr>
        <xdr:cNvPr id="307" name="テキスト ボックス 306">
          <a:extLst>
            <a:ext uri="{FF2B5EF4-FFF2-40B4-BE49-F238E27FC236}">
              <a16:creationId xmlns:a16="http://schemas.microsoft.com/office/drawing/2014/main" id="{00000000-0008-0000-0600-000033010000}"/>
            </a:ext>
          </a:extLst>
        </xdr:cNvPr>
        <xdr:cNvSpPr txBox="1"/>
      </xdr:nvSpPr>
      <xdr:spPr>
        <a:xfrm>
          <a:off x="6781800" y="7109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H26</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54</xdr:col>
      <xdr:colOff>139700</xdr:colOff>
      <xdr:row>37</xdr:row>
      <xdr:rowOff>113960</xdr:rowOff>
    </xdr:from>
    <xdr:to>
      <xdr:col>55</xdr:col>
      <xdr:colOff>50800</xdr:colOff>
      <xdr:row>38</xdr:row>
      <xdr:rowOff>44110</xdr:rowOff>
    </xdr:to>
    <xdr:sp macro="" textlink="">
      <xdr:nvSpPr>
        <xdr:cNvPr id="308" name="楕円 307">
          <a:extLst>
            <a:ext uri="{FF2B5EF4-FFF2-40B4-BE49-F238E27FC236}">
              <a16:creationId xmlns:a16="http://schemas.microsoft.com/office/drawing/2014/main" id="{00000000-0008-0000-0600-000034010000}"/>
            </a:ext>
          </a:extLst>
        </xdr:cNvPr>
        <xdr:cNvSpPr/>
      </xdr:nvSpPr>
      <xdr:spPr>
        <a:xfrm>
          <a:off x="10426700" y="645761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55</xdr:col>
      <xdr:colOff>50800</xdr:colOff>
      <xdr:row>37</xdr:row>
      <xdr:rowOff>92387</xdr:rowOff>
    </xdr:from>
    <xdr:ext cx="534377" cy="259045"/>
    <xdr:sp macro="" textlink="">
      <xdr:nvSpPr>
        <xdr:cNvPr id="309" name="補助費等該当値テキスト">
          <a:extLst>
            <a:ext uri="{FF2B5EF4-FFF2-40B4-BE49-F238E27FC236}">
              <a16:creationId xmlns:a16="http://schemas.microsoft.com/office/drawing/2014/main" id="{00000000-0008-0000-0600-000035010000}"/>
            </a:ext>
          </a:extLst>
        </xdr:cNvPr>
        <xdr:cNvSpPr txBox="1"/>
      </xdr:nvSpPr>
      <xdr:spPr>
        <a:xfrm>
          <a:off x="10528300" y="6436037"/>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22,246</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50</xdr:col>
      <xdr:colOff>63500</xdr:colOff>
      <xdr:row>38</xdr:row>
      <xdr:rowOff>68197</xdr:rowOff>
    </xdr:from>
    <xdr:to>
      <xdr:col>50</xdr:col>
      <xdr:colOff>165100</xdr:colOff>
      <xdr:row>38</xdr:row>
      <xdr:rowOff>169797</xdr:rowOff>
    </xdr:to>
    <xdr:sp macro="" textlink="">
      <xdr:nvSpPr>
        <xdr:cNvPr id="310" name="楕円 309">
          <a:extLst>
            <a:ext uri="{FF2B5EF4-FFF2-40B4-BE49-F238E27FC236}">
              <a16:creationId xmlns:a16="http://schemas.microsoft.com/office/drawing/2014/main" id="{00000000-0008-0000-0600-000036010000}"/>
            </a:ext>
          </a:extLst>
        </xdr:cNvPr>
        <xdr:cNvSpPr/>
      </xdr:nvSpPr>
      <xdr:spPr>
        <a:xfrm>
          <a:off x="9588500" y="6583297"/>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49</xdr:col>
      <xdr:colOff>37611</xdr:colOff>
      <xdr:row>38</xdr:row>
      <xdr:rowOff>160924</xdr:rowOff>
    </xdr:from>
    <xdr:ext cx="534377" cy="259045"/>
    <xdr:sp macro="" textlink="">
      <xdr:nvSpPr>
        <xdr:cNvPr id="311" name="テキスト ボックス 310">
          <a:extLst>
            <a:ext uri="{FF2B5EF4-FFF2-40B4-BE49-F238E27FC236}">
              <a16:creationId xmlns:a16="http://schemas.microsoft.com/office/drawing/2014/main" id="{00000000-0008-0000-0600-000037010000}"/>
            </a:ext>
          </a:extLst>
        </xdr:cNvPr>
        <xdr:cNvSpPr txBox="1"/>
      </xdr:nvSpPr>
      <xdr:spPr>
        <a:xfrm>
          <a:off x="9372111" y="6676024"/>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13,449</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45</xdr:col>
      <xdr:colOff>127000</xdr:colOff>
      <xdr:row>38</xdr:row>
      <xdr:rowOff>72141</xdr:rowOff>
    </xdr:from>
    <xdr:to>
      <xdr:col>46</xdr:col>
      <xdr:colOff>38100</xdr:colOff>
      <xdr:row>39</xdr:row>
      <xdr:rowOff>2291</xdr:rowOff>
    </xdr:to>
    <xdr:sp macro="" textlink="">
      <xdr:nvSpPr>
        <xdr:cNvPr id="312" name="楕円 311">
          <a:extLst>
            <a:ext uri="{FF2B5EF4-FFF2-40B4-BE49-F238E27FC236}">
              <a16:creationId xmlns:a16="http://schemas.microsoft.com/office/drawing/2014/main" id="{00000000-0008-0000-0600-000038010000}"/>
            </a:ext>
          </a:extLst>
        </xdr:cNvPr>
        <xdr:cNvSpPr/>
      </xdr:nvSpPr>
      <xdr:spPr>
        <a:xfrm>
          <a:off x="8699500" y="6587241"/>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44</xdr:col>
      <xdr:colOff>101111</xdr:colOff>
      <xdr:row>38</xdr:row>
      <xdr:rowOff>164868</xdr:rowOff>
    </xdr:from>
    <xdr:ext cx="534377" cy="259045"/>
    <xdr:sp macro="" textlink="">
      <xdr:nvSpPr>
        <xdr:cNvPr id="313" name="テキスト ボックス 312">
          <a:extLst>
            <a:ext uri="{FF2B5EF4-FFF2-40B4-BE49-F238E27FC236}">
              <a16:creationId xmlns:a16="http://schemas.microsoft.com/office/drawing/2014/main" id="{00000000-0008-0000-0600-000039010000}"/>
            </a:ext>
          </a:extLst>
        </xdr:cNvPr>
        <xdr:cNvSpPr txBox="1"/>
      </xdr:nvSpPr>
      <xdr:spPr>
        <a:xfrm>
          <a:off x="8483111" y="6679968"/>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13,173</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41</xdr:col>
      <xdr:colOff>0</xdr:colOff>
      <xdr:row>38</xdr:row>
      <xdr:rowOff>55625</xdr:rowOff>
    </xdr:from>
    <xdr:to>
      <xdr:col>41</xdr:col>
      <xdr:colOff>101600</xdr:colOff>
      <xdr:row>38</xdr:row>
      <xdr:rowOff>157225</xdr:rowOff>
    </xdr:to>
    <xdr:sp macro="" textlink="">
      <xdr:nvSpPr>
        <xdr:cNvPr id="314" name="楕円 313">
          <a:extLst>
            <a:ext uri="{FF2B5EF4-FFF2-40B4-BE49-F238E27FC236}">
              <a16:creationId xmlns:a16="http://schemas.microsoft.com/office/drawing/2014/main" id="{00000000-0008-0000-0600-00003A010000}"/>
            </a:ext>
          </a:extLst>
        </xdr:cNvPr>
        <xdr:cNvSpPr/>
      </xdr:nvSpPr>
      <xdr:spPr>
        <a:xfrm>
          <a:off x="7810500" y="6570725"/>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39</xdr:col>
      <xdr:colOff>164611</xdr:colOff>
      <xdr:row>38</xdr:row>
      <xdr:rowOff>148352</xdr:rowOff>
    </xdr:from>
    <xdr:ext cx="534377" cy="259045"/>
    <xdr:sp macro="" textlink="">
      <xdr:nvSpPr>
        <xdr:cNvPr id="315" name="テキスト ボックス 314">
          <a:extLst>
            <a:ext uri="{FF2B5EF4-FFF2-40B4-BE49-F238E27FC236}">
              <a16:creationId xmlns:a16="http://schemas.microsoft.com/office/drawing/2014/main" id="{00000000-0008-0000-0600-00003B010000}"/>
            </a:ext>
          </a:extLst>
        </xdr:cNvPr>
        <xdr:cNvSpPr txBox="1"/>
      </xdr:nvSpPr>
      <xdr:spPr>
        <a:xfrm>
          <a:off x="7594111" y="6663452"/>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14,329</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36</xdr:col>
      <xdr:colOff>63500</xdr:colOff>
      <xdr:row>38</xdr:row>
      <xdr:rowOff>73427</xdr:rowOff>
    </xdr:from>
    <xdr:to>
      <xdr:col>36</xdr:col>
      <xdr:colOff>165100</xdr:colOff>
      <xdr:row>39</xdr:row>
      <xdr:rowOff>3577</xdr:rowOff>
    </xdr:to>
    <xdr:sp macro="" textlink="">
      <xdr:nvSpPr>
        <xdr:cNvPr id="316" name="楕円 315">
          <a:extLst>
            <a:ext uri="{FF2B5EF4-FFF2-40B4-BE49-F238E27FC236}">
              <a16:creationId xmlns:a16="http://schemas.microsoft.com/office/drawing/2014/main" id="{00000000-0008-0000-0600-00003C010000}"/>
            </a:ext>
          </a:extLst>
        </xdr:cNvPr>
        <xdr:cNvSpPr/>
      </xdr:nvSpPr>
      <xdr:spPr>
        <a:xfrm>
          <a:off x="6921500" y="6588527"/>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35</xdr:col>
      <xdr:colOff>37611</xdr:colOff>
      <xdr:row>38</xdr:row>
      <xdr:rowOff>166154</xdr:rowOff>
    </xdr:from>
    <xdr:ext cx="534377" cy="259045"/>
    <xdr:sp macro="" textlink="">
      <xdr:nvSpPr>
        <xdr:cNvPr id="317" name="テキスト ボックス 316">
          <a:extLst>
            <a:ext uri="{FF2B5EF4-FFF2-40B4-BE49-F238E27FC236}">
              <a16:creationId xmlns:a16="http://schemas.microsoft.com/office/drawing/2014/main" id="{00000000-0008-0000-0600-00003D010000}"/>
            </a:ext>
          </a:extLst>
        </xdr:cNvPr>
        <xdr:cNvSpPr txBox="1"/>
      </xdr:nvSpPr>
      <xdr:spPr>
        <a:xfrm>
          <a:off x="6705111" y="6681254"/>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13,083</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43</xdr:row>
      <xdr:rowOff>57150</xdr:rowOff>
    </xdr:from>
    <xdr:to>
      <xdr:col>59</xdr:col>
      <xdr:colOff>50800</xdr:colOff>
      <xdr:row>45</xdr:row>
      <xdr:rowOff>31750</xdr:rowOff>
    </xdr:to>
    <xdr:sp macro="" textlink="">
      <xdr:nvSpPr>
        <xdr:cNvPr id="318" name="正方形/長方形 317">
          <a:extLst>
            <a:ext uri="{FF2B5EF4-FFF2-40B4-BE49-F238E27FC236}">
              <a16:creationId xmlns:a16="http://schemas.microsoft.com/office/drawing/2014/main" id="{00000000-0008-0000-0600-00003E010000}"/>
            </a:ext>
          </a:extLst>
        </xdr:cNvPr>
        <xdr:cNvSpPr/>
      </xdr:nvSpPr>
      <xdr:spPr>
        <a:xfrm>
          <a:off x="6604000" y="7429500"/>
          <a:ext cx="46863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普通建設事業費</a:t>
          </a:r>
        </a:p>
      </xdr:txBody>
    </xdr:sp>
    <xdr:clientData/>
  </xdr:twoCellAnchor>
  <xdr:twoCellAnchor>
    <xdr:from>
      <xdr:col>35</xdr:col>
      <xdr:colOff>63500</xdr:colOff>
      <xdr:row>45</xdr:row>
      <xdr:rowOff>57150</xdr:rowOff>
    </xdr:from>
    <xdr:to>
      <xdr:col>43</xdr:col>
      <xdr:colOff>63500</xdr:colOff>
      <xdr:row>46</xdr:row>
      <xdr:rowOff>139700</xdr:rowOff>
    </xdr:to>
    <xdr:sp macro="" textlink="">
      <xdr:nvSpPr>
        <xdr:cNvPr id="319" name="正方形/長方形 318">
          <a:extLst>
            <a:ext uri="{FF2B5EF4-FFF2-40B4-BE49-F238E27FC236}">
              <a16:creationId xmlns:a16="http://schemas.microsoft.com/office/drawing/2014/main" id="{00000000-0008-0000-0600-00003F010000}"/>
            </a:ext>
          </a:extLst>
        </xdr:cNvPr>
        <xdr:cNvSpPr/>
      </xdr:nvSpPr>
      <xdr:spPr>
        <a:xfrm>
          <a:off x="6731000" y="7772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35</xdr:col>
      <xdr:colOff>63500</xdr:colOff>
      <xdr:row>46</xdr:row>
      <xdr:rowOff>88900</xdr:rowOff>
    </xdr:from>
    <xdr:to>
      <xdr:col>43</xdr:col>
      <xdr:colOff>63500</xdr:colOff>
      <xdr:row>48</xdr:row>
      <xdr:rowOff>0</xdr:rowOff>
    </xdr:to>
    <xdr:sp macro="" textlink="">
      <xdr:nvSpPr>
        <xdr:cNvPr id="320" name="正方形/長方形 319">
          <a:extLst>
            <a:ext uri="{FF2B5EF4-FFF2-40B4-BE49-F238E27FC236}">
              <a16:creationId xmlns:a16="http://schemas.microsoft.com/office/drawing/2014/main" id="{00000000-0008-0000-0600-000040010000}"/>
            </a:ext>
          </a:extLst>
        </xdr:cNvPr>
        <xdr:cNvSpPr/>
      </xdr:nvSpPr>
      <xdr:spPr>
        <a:xfrm>
          <a:off x="6731000" y="7975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59/86</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40</xdr:col>
      <xdr:colOff>127000</xdr:colOff>
      <xdr:row>45</xdr:row>
      <xdr:rowOff>57150</xdr:rowOff>
    </xdr:from>
    <xdr:to>
      <xdr:col>48</xdr:col>
      <xdr:colOff>127000</xdr:colOff>
      <xdr:row>46</xdr:row>
      <xdr:rowOff>139700</xdr:rowOff>
    </xdr:to>
    <xdr:sp macro="" textlink="">
      <xdr:nvSpPr>
        <xdr:cNvPr id="321" name="正方形/長方形 320">
          <a:extLst>
            <a:ext uri="{FF2B5EF4-FFF2-40B4-BE49-F238E27FC236}">
              <a16:creationId xmlns:a16="http://schemas.microsoft.com/office/drawing/2014/main" id="{00000000-0008-0000-0600-000041010000}"/>
            </a:ext>
          </a:extLst>
        </xdr:cNvPr>
        <xdr:cNvSpPr/>
      </xdr:nvSpPr>
      <xdr:spPr>
        <a:xfrm>
          <a:off x="7747000" y="7772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40</xdr:col>
      <xdr:colOff>127000</xdr:colOff>
      <xdr:row>46</xdr:row>
      <xdr:rowOff>88900</xdr:rowOff>
    </xdr:from>
    <xdr:to>
      <xdr:col>48</xdr:col>
      <xdr:colOff>127000</xdr:colOff>
      <xdr:row>48</xdr:row>
      <xdr:rowOff>0</xdr:rowOff>
    </xdr:to>
    <xdr:sp macro="" textlink="">
      <xdr:nvSpPr>
        <xdr:cNvPr id="322" name="正方形/長方形 321">
          <a:extLst>
            <a:ext uri="{FF2B5EF4-FFF2-40B4-BE49-F238E27FC236}">
              <a16:creationId xmlns:a16="http://schemas.microsoft.com/office/drawing/2014/main" id="{00000000-0008-0000-0600-000042010000}"/>
            </a:ext>
          </a:extLst>
        </xdr:cNvPr>
        <xdr:cNvSpPr/>
      </xdr:nvSpPr>
      <xdr:spPr>
        <a:xfrm>
          <a:off x="7747000" y="7975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57,772</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46</xdr:col>
      <xdr:colOff>127000</xdr:colOff>
      <xdr:row>45</xdr:row>
      <xdr:rowOff>57150</xdr:rowOff>
    </xdr:from>
    <xdr:to>
      <xdr:col>54</xdr:col>
      <xdr:colOff>127000</xdr:colOff>
      <xdr:row>46</xdr:row>
      <xdr:rowOff>139700</xdr:rowOff>
    </xdr:to>
    <xdr:sp macro="" textlink="">
      <xdr:nvSpPr>
        <xdr:cNvPr id="323" name="正方形/長方形 322">
          <a:extLst>
            <a:ext uri="{FF2B5EF4-FFF2-40B4-BE49-F238E27FC236}">
              <a16:creationId xmlns:a16="http://schemas.microsoft.com/office/drawing/2014/main" id="{00000000-0008-0000-0600-000043010000}"/>
            </a:ext>
          </a:extLst>
        </xdr:cNvPr>
        <xdr:cNvSpPr/>
      </xdr:nvSpPr>
      <xdr:spPr>
        <a:xfrm>
          <a:off x="8890000" y="7772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京都府平均</a:t>
          </a:r>
        </a:p>
      </xdr:txBody>
    </xdr:sp>
    <xdr:clientData/>
  </xdr:twoCellAnchor>
  <xdr:twoCellAnchor>
    <xdr:from>
      <xdr:col>46</xdr:col>
      <xdr:colOff>127000</xdr:colOff>
      <xdr:row>46</xdr:row>
      <xdr:rowOff>88900</xdr:rowOff>
    </xdr:from>
    <xdr:to>
      <xdr:col>54</xdr:col>
      <xdr:colOff>127000</xdr:colOff>
      <xdr:row>48</xdr:row>
      <xdr:rowOff>0</xdr:rowOff>
    </xdr:to>
    <xdr:sp macro="" textlink="">
      <xdr:nvSpPr>
        <xdr:cNvPr id="324" name="正方形/長方形 323">
          <a:extLst>
            <a:ext uri="{FF2B5EF4-FFF2-40B4-BE49-F238E27FC236}">
              <a16:creationId xmlns:a16="http://schemas.microsoft.com/office/drawing/2014/main" id="{00000000-0008-0000-0600-000044010000}"/>
            </a:ext>
          </a:extLst>
        </xdr:cNvPr>
        <xdr:cNvSpPr/>
      </xdr:nvSpPr>
      <xdr:spPr>
        <a:xfrm>
          <a:off x="8890000" y="7975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52,300</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34</xdr:col>
      <xdr:colOff>127000</xdr:colOff>
      <xdr:row>48</xdr:row>
      <xdr:rowOff>25400</xdr:rowOff>
    </xdr:from>
    <xdr:to>
      <xdr:col>59</xdr:col>
      <xdr:colOff>50800</xdr:colOff>
      <xdr:row>61</xdr:row>
      <xdr:rowOff>82550</xdr:rowOff>
    </xdr:to>
    <xdr:sp macro="" textlink="">
      <xdr:nvSpPr>
        <xdr:cNvPr id="325" name="正方形/長方形 324">
          <a:extLst>
            <a:ext uri="{FF2B5EF4-FFF2-40B4-BE49-F238E27FC236}">
              <a16:creationId xmlns:a16="http://schemas.microsoft.com/office/drawing/2014/main" id="{00000000-0008-0000-0600-000045010000}"/>
            </a:ext>
          </a:extLst>
        </xdr:cNvPr>
        <xdr:cNvSpPr/>
      </xdr:nvSpPr>
      <xdr:spPr>
        <a:xfrm>
          <a:off x="6604000" y="8255000"/>
          <a:ext cx="46863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34</xdr:col>
      <xdr:colOff>88900</xdr:colOff>
      <xdr:row>47</xdr:row>
      <xdr:rowOff>6350</xdr:rowOff>
    </xdr:from>
    <xdr:ext cx="349839" cy="225703"/>
    <xdr:sp macro="" textlink="">
      <xdr:nvSpPr>
        <xdr:cNvPr id="326" name="テキスト ボックス 325">
          <a:extLst>
            <a:ext uri="{FF2B5EF4-FFF2-40B4-BE49-F238E27FC236}">
              <a16:creationId xmlns:a16="http://schemas.microsoft.com/office/drawing/2014/main" id="{00000000-0008-0000-0600-000046010000}"/>
            </a:ext>
          </a:extLst>
        </xdr:cNvPr>
        <xdr:cNvSpPr txBox="1"/>
      </xdr:nvSpPr>
      <xdr:spPr>
        <a:xfrm>
          <a:off x="6565900" y="8064500"/>
          <a:ext cx="349839"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r>
            <a:rPr kumimoji="1" lang="ja-JP" altLang="en-US" sz="800">
              <a:latin typeface="ＭＳ Ｐゴシック" panose="020B0600070205080204" pitchFamily="50" charset="-128"/>
              <a:ea typeface="ＭＳ Ｐゴシック" panose="020B0600070205080204" pitchFamily="50" charset="-128"/>
            </a:rPr>
            <a:t>円</a:t>
          </a:r>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61</xdr:row>
      <xdr:rowOff>82550</xdr:rowOff>
    </xdr:from>
    <xdr:to>
      <xdr:col>59</xdr:col>
      <xdr:colOff>50800</xdr:colOff>
      <xdr:row>61</xdr:row>
      <xdr:rowOff>82550</xdr:rowOff>
    </xdr:to>
    <xdr:cxnSp macro="">
      <xdr:nvCxnSpPr>
        <xdr:cNvPr id="327" name="直線コネクタ 326">
          <a:extLst>
            <a:ext uri="{FF2B5EF4-FFF2-40B4-BE49-F238E27FC236}">
              <a16:creationId xmlns:a16="http://schemas.microsoft.com/office/drawing/2014/main" id="{00000000-0008-0000-0600-000047010000}"/>
            </a:ext>
          </a:extLst>
        </xdr:cNvPr>
        <xdr:cNvCxnSpPr/>
      </xdr:nvCxnSpPr>
      <xdr:spPr>
        <a:xfrm>
          <a:off x="6604000" y="10541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34</xdr:col>
      <xdr:colOff>127000</xdr:colOff>
      <xdr:row>58</xdr:row>
      <xdr:rowOff>139700</xdr:rowOff>
    </xdr:from>
    <xdr:to>
      <xdr:col>59</xdr:col>
      <xdr:colOff>50800</xdr:colOff>
      <xdr:row>58</xdr:row>
      <xdr:rowOff>139700</xdr:rowOff>
    </xdr:to>
    <xdr:cxnSp macro="">
      <xdr:nvCxnSpPr>
        <xdr:cNvPr id="328" name="直線コネクタ 327">
          <a:extLst>
            <a:ext uri="{FF2B5EF4-FFF2-40B4-BE49-F238E27FC236}">
              <a16:creationId xmlns:a16="http://schemas.microsoft.com/office/drawing/2014/main" id="{00000000-0008-0000-0600-000048010000}"/>
            </a:ext>
          </a:extLst>
        </xdr:cNvPr>
        <xdr:cNvCxnSpPr/>
      </xdr:nvCxnSpPr>
      <xdr:spPr>
        <a:xfrm>
          <a:off x="6604000" y="100838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33</xdr:col>
      <xdr:colOff>68714</xdr:colOff>
      <xdr:row>57</xdr:row>
      <xdr:rowOff>168927</xdr:rowOff>
    </xdr:from>
    <xdr:ext cx="248786" cy="259045"/>
    <xdr:sp macro="" textlink="">
      <xdr:nvSpPr>
        <xdr:cNvPr id="329" name="テキスト ボックス 328">
          <a:extLst>
            <a:ext uri="{FF2B5EF4-FFF2-40B4-BE49-F238E27FC236}">
              <a16:creationId xmlns:a16="http://schemas.microsoft.com/office/drawing/2014/main" id="{00000000-0008-0000-0600-000049010000}"/>
            </a:ext>
          </a:extLst>
        </xdr:cNvPr>
        <xdr:cNvSpPr txBox="1"/>
      </xdr:nvSpPr>
      <xdr:spPr>
        <a:xfrm>
          <a:off x="6355214" y="9941577"/>
          <a:ext cx="248786"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56</xdr:row>
      <xdr:rowOff>25400</xdr:rowOff>
    </xdr:from>
    <xdr:to>
      <xdr:col>59</xdr:col>
      <xdr:colOff>50800</xdr:colOff>
      <xdr:row>56</xdr:row>
      <xdr:rowOff>25400</xdr:rowOff>
    </xdr:to>
    <xdr:cxnSp macro="">
      <xdr:nvCxnSpPr>
        <xdr:cNvPr id="330" name="直線コネクタ 329">
          <a:extLst>
            <a:ext uri="{FF2B5EF4-FFF2-40B4-BE49-F238E27FC236}">
              <a16:creationId xmlns:a16="http://schemas.microsoft.com/office/drawing/2014/main" id="{00000000-0008-0000-0600-00004A010000}"/>
            </a:ext>
          </a:extLst>
        </xdr:cNvPr>
        <xdr:cNvCxnSpPr/>
      </xdr:nvCxnSpPr>
      <xdr:spPr>
        <a:xfrm>
          <a:off x="6604000" y="96266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31</xdr:col>
      <xdr:colOff>103081</xdr:colOff>
      <xdr:row>55</xdr:row>
      <xdr:rowOff>54627</xdr:rowOff>
    </xdr:from>
    <xdr:ext cx="595419" cy="259045"/>
    <xdr:sp macro="" textlink="">
      <xdr:nvSpPr>
        <xdr:cNvPr id="331" name="テキスト ボックス 330">
          <a:extLst>
            <a:ext uri="{FF2B5EF4-FFF2-40B4-BE49-F238E27FC236}">
              <a16:creationId xmlns:a16="http://schemas.microsoft.com/office/drawing/2014/main" id="{00000000-0008-0000-0600-00004B010000}"/>
            </a:ext>
          </a:extLst>
        </xdr:cNvPr>
        <xdr:cNvSpPr txBox="1"/>
      </xdr:nvSpPr>
      <xdr:spPr>
        <a:xfrm>
          <a:off x="6008581" y="94843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53</xdr:row>
      <xdr:rowOff>82550</xdr:rowOff>
    </xdr:from>
    <xdr:to>
      <xdr:col>59</xdr:col>
      <xdr:colOff>50800</xdr:colOff>
      <xdr:row>53</xdr:row>
      <xdr:rowOff>82550</xdr:rowOff>
    </xdr:to>
    <xdr:cxnSp macro="">
      <xdr:nvCxnSpPr>
        <xdr:cNvPr id="332" name="直線コネクタ 331">
          <a:extLst>
            <a:ext uri="{FF2B5EF4-FFF2-40B4-BE49-F238E27FC236}">
              <a16:creationId xmlns:a16="http://schemas.microsoft.com/office/drawing/2014/main" id="{00000000-0008-0000-0600-00004C010000}"/>
            </a:ext>
          </a:extLst>
        </xdr:cNvPr>
        <xdr:cNvCxnSpPr/>
      </xdr:nvCxnSpPr>
      <xdr:spPr>
        <a:xfrm>
          <a:off x="6604000" y="91694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31</xdr:col>
      <xdr:colOff>103081</xdr:colOff>
      <xdr:row>52</xdr:row>
      <xdr:rowOff>111777</xdr:rowOff>
    </xdr:from>
    <xdr:ext cx="595419" cy="259045"/>
    <xdr:sp macro="" textlink="">
      <xdr:nvSpPr>
        <xdr:cNvPr id="333" name="テキスト ボックス 332">
          <a:extLst>
            <a:ext uri="{FF2B5EF4-FFF2-40B4-BE49-F238E27FC236}">
              <a16:creationId xmlns:a16="http://schemas.microsoft.com/office/drawing/2014/main" id="{00000000-0008-0000-0600-00004D010000}"/>
            </a:ext>
          </a:extLst>
        </xdr:cNvPr>
        <xdr:cNvSpPr txBox="1"/>
      </xdr:nvSpPr>
      <xdr:spPr>
        <a:xfrm>
          <a:off x="6008581" y="90271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50</xdr:row>
      <xdr:rowOff>139700</xdr:rowOff>
    </xdr:from>
    <xdr:to>
      <xdr:col>59</xdr:col>
      <xdr:colOff>50800</xdr:colOff>
      <xdr:row>50</xdr:row>
      <xdr:rowOff>139700</xdr:rowOff>
    </xdr:to>
    <xdr:cxnSp macro="">
      <xdr:nvCxnSpPr>
        <xdr:cNvPr id="334" name="直線コネクタ 333">
          <a:extLst>
            <a:ext uri="{FF2B5EF4-FFF2-40B4-BE49-F238E27FC236}">
              <a16:creationId xmlns:a16="http://schemas.microsoft.com/office/drawing/2014/main" id="{00000000-0008-0000-0600-00004E010000}"/>
            </a:ext>
          </a:extLst>
        </xdr:cNvPr>
        <xdr:cNvCxnSpPr/>
      </xdr:nvCxnSpPr>
      <xdr:spPr>
        <a:xfrm>
          <a:off x="6604000" y="87122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31</xdr:col>
      <xdr:colOff>103081</xdr:colOff>
      <xdr:row>49</xdr:row>
      <xdr:rowOff>168927</xdr:rowOff>
    </xdr:from>
    <xdr:ext cx="595419" cy="259045"/>
    <xdr:sp macro="" textlink="">
      <xdr:nvSpPr>
        <xdr:cNvPr id="335" name="テキスト ボックス 334">
          <a:extLst>
            <a:ext uri="{FF2B5EF4-FFF2-40B4-BE49-F238E27FC236}">
              <a16:creationId xmlns:a16="http://schemas.microsoft.com/office/drawing/2014/main" id="{00000000-0008-0000-0600-00004F010000}"/>
            </a:ext>
          </a:extLst>
        </xdr:cNvPr>
        <xdr:cNvSpPr txBox="1"/>
      </xdr:nvSpPr>
      <xdr:spPr>
        <a:xfrm>
          <a:off x="6008581" y="85699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300,000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48</xdr:row>
      <xdr:rowOff>25400</xdr:rowOff>
    </xdr:from>
    <xdr:to>
      <xdr:col>59</xdr:col>
      <xdr:colOff>50800</xdr:colOff>
      <xdr:row>48</xdr:row>
      <xdr:rowOff>25400</xdr:rowOff>
    </xdr:to>
    <xdr:cxnSp macro="">
      <xdr:nvCxnSpPr>
        <xdr:cNvPr id="336" name="直線コネクタ 335">
          <a:extLst>
            <a:ext uri="{FF2B5EF4-FFF2-40B4-BE49-F238E27FC236}">
              <a16:creationId xmlns:a16="http://schemas.microsoft.com/office/drawing/2014/main" id="{00000000-0008-0000-0600-000050010000}"/>
            </a:ext>
          </a:extLst>
        </xdr:cNvPr>
        <xdr:cNvCxnSpPr/>
      </xdr:nvCxnSpPr>
      <xdr:spPr>
        <a:xfrm>
          <a:off x="6604000" y="8255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31</xdr:col>
      <xdr:colOff>103081</xdr:colOff>
      <xdr:row>47</xdr:row>
      <xdr:rowOff>54627</xdr:rowOff>
    </xdr:from>
    <xdr:ext cx="595419" cy="259045"/>
    <xdr:sp macro="" textlink="">
      <xdr:nvSpPr>
        <xdr:cNvPr id="337" name="テキスト ボックス 336">
          <a:extLst>
            <a:ext uri="{FF2B5EF4-FFF2-40B4-BE49-F238E27FC236}">
              <a16:creationId xmlns:a16="http://schemas.microsoft.com/office/drawing/2014/main" id="{00000000-0008-0000-0600-000051010000}"/>
            </a:ext>
          </a:extLst>
        </xdr:cNvPr>
        <xdr:cNvSpPr txBox="1"/>
      </xdr:nvSpPr>
      <xdr:spPr>
        <a:xfrm>
          <a:off x="6008581" y="81127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400,000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48</xdr:row>
      <xdr:rowOff>25400</xdr:rowOff>
    </xdr:from>
    <xdr:to>
      <xdr:col>59</xdr:col>
      <xdr:colOff>50800</xdr:colOff>
      <xdr:row>61</xdr:row>
      <xdr:rowOff>82550</xdr:rowOff>
    </xdr:to>
    <xdr:sp macro="" textlink="">
      <xdr:nvSpPr>
        <xdr:cNvPr id="338" name="普通建設事業費グラフ枠">
          <a:extLst>
            <a:ext uri="{FF2B5EF4-FFF2-40B4-BE49-F238E27FC236}">
              <a16:creationId xmlns:a16="http://schemas.microsoft.com/office/drawing/2014/main" id="{00000000-0008-0000-0600-000052010000}"/>
            </a:ext>
          </a:extLst>
        </xdr:cNvPr>
        <xdr:cNvSpPr/>
      </xdr:nvSpPr>
      <xdr:spPr>
        <a:xfrm>
          <a:off x="6604000" y="8255000"/>
          <a:ext cx="46863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54</xdr:col>
      <xdr:colOff>188595</xdr:colOff>
      <xdr:row>52</xdr:row>
      <xdr:rowOff>46898</xdr:rowOff>
    </xdr:from>
    <xdr:to>
      <xdr:col>54</xdr:col>
      <xdr:colOff>189865</xdr:colOff>
      <xdr:row>58</xdr:row>
      <xdr:rowOff>86116</xdr:rowOff>
    </xdr:to>
    <xdr:cxnSp macro="">
      <xdr:nvCxnSpPr>
        <xdr:cNvPr id="339" name="直線コネクタ 338">
          <a:extLst>
            <a:ext uri="{FF2B5EF4-FFF2-40B4-BE49-F238E27FC236}">
              <a16:creationId xmlns:a16="http://schemas.microsoft.com/office/drawing/2014/main" id="{00000000-0008-0000-0600-000053010000}"/>
            </a:ext>
          </a:extLst>
        </xdr:cNvPr>
        <xdr:cNvCxnSpPr/>
      </xdr:nvCxnSpPr>
      <xdr:spPr>
        <a:xfrm flipV="1">
          <a:off x="10475595" y="8962298"/>
          <a:ext cx="1270" cy="1067918"/>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55</xdr:col>
      <xdr:colOff>50800</xdr:colOff>
      <xdr:row>58</xdr:row>
      <xdr:rowOff>89943</xdr:rowOff>
    </xdr:from>
    <xdr:ext cx="534377" cy="259045"/>
    <xdr:sp macro="" textlink="">
      <xdr:nvSpPr>
        <xdr:cNvPr id="340" name="普通建設事業費最小値テキスト">
          <a:extLst>
            <a:ext uri="{FF2B5EF4-FFF2-40B4-BE49-F238E27FC236}">
              <a16:creationId xmlns:a16="http://schemas.microsoft.com/office/drawing/2014/main" id="{00000000-0008-0000-0600-000054010000}"/>
            </a:ext>
          </a:extLst>
        </xdr:cNvPr>
        <xdr:cNvSpPr txBox="1"/>
      </xdr:nvSpPr>
      <xdr:spPr>
        <a:xfrm>
          <a:off x="10528300" y="10034043"/>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11,720</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54</xdr:col>
      <xdr:colOff>101600</xdr:colOff>
      <xdr:row>58</xdr:row>
      <xdr:rowOff>86116</xdr:rowOff>
    </xdr:from>
    <xdr:to>
      <xdr:col>55</xdr:col>
      <xdr:colOff>88900</xdr:colOff>
      <xdr:row>58</xdr:row>
      <xdr:rowOff>86116</xdr:rowOff>
    </xdr:to>
    <xdr:cxnSp macro="">
      <xdr:nvCxnSpPr>
        <xdr:cNvPr id="341" name="直線コネクタ 340">
          <a:extLst>
            <a:ext uri="{FF2B5EF4-FFF2-40B4-BE49-F238E27FC236}">
              <a16:creationId xmlns:a16="http://schemas.microsoft.com/office/drawing/2014/main" id="{00000000-0008-0000-0600-000055010000}"/>
            </a:ext>
          </a:extLst>
        </xdr:cNvPr>
        <xdr:cNvCxnSpPr/>
      </xdr:nvCxnSpPr>
      <xdr:spPr>
        <a:xfrm>
          <a:off x="10388600" y="10030216"/>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55</xdr:col>
      <xdr:colOff>50800</xdr:colOff>
      <xdr:row>50</xdr:row>
      <xdr:rowOff>165025</xdr:rowOff>
    </xdr:from>
    <xdr:ext cx="599010" cy="259045"/>
    <xdr:sp macro="" textlink="">
      <xdr:nvSpPr>
        <xdr:cNvPr id="342" name="普通建設事業費最大値テキスト">
          <a:extLst>
            <a:ext uri="{FF2B5EF4-FFF2-40B4-BE49-F238E27FC236}">
              <a16:creationId xmlns:a16="http://schemas.microsoft.com/office/drawing/2014/main" id="{00000000-0008-0000-0600-000056010000}"/>
            </a:ext>
          </a:extLst>
        </xdr:cNvPr>
        <xdr:cNvSpPr txBox="1"/>
      </xdr:nvSpPr>
      <xdr:spPr>
        <a:xfrm>
          <a:off x="10528300" y="8737525"/>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245,298</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54</xdr:col>
      <xdr:colOff>101600</xdr:colOff>
      <xdr:row>52</xdr:row>
      <xdr:rowOff>46898</xdr:rowOff>
    </xdr:from>
    <xdr:to>
      <xdr:col>55</xdr:col>
      <xdr:colOff>88900</xdr:colOff>
      <xdr:row>52</xdr:row>
      <xdr:rowOff>46898</xdr:rowOff>
    </xdr:to>
    <xdr:cxnSp macro="">
      <xdr:nvCxnSpPr>
        <xdr:cNvPr id="343" name="直線コネクタ 342">
          <a:extLst>
            <a:ext uri="{FF2B5EF4-FFF2-40B4-BE49-F238E27FC236}">
              <a16:creationId xmlns:a16="http://schemas.microsoft.com/office/drawing/2014/main" id="{00000000-0008-0000-0600-000057010000}"/>
            </a:ext>
          </a:extLst>
        </xdr:cNvPr>
        <xdr:cNvCxnSpPr/>
      </xdr:nvCxnSpPr>
      <xdr:spPr>
        <a:xfrm>
          <a:off x="10388600" y="8962298"/>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50</xdr:col>
      <xdr:colOff>114300</xdr:colOff>
      <xdr:row>57</xdr:row>
      <xdr:rowOff>119213</xdr:rowOff>
    </xdr:from>
    <xdr:to>
      <xdr:col>55</xdr:col>
      <xdr:colOff>0</xdr:colOff>
      <xdr:row>58</xdr:row>
      <xdr:rowOff>17728</xdr:rowOff>
    </xdr:to>
    <xdr:cxnSp macro="">
      <xdr:nvCxnSpPr>
        <xdr:cNvPr id="344" name="直線コネクタ 343">
          <a:extLst>
            <a:ext uri="{FF2B5EF4-FFF2-40B4-BE49-F238E27FC236}">
              <a16:creationId xmlns:a16="http://schemas.microsoft.com/office/drawing/2014/main" id="{00000000-0008-0000-0600-000058010000}"/>
            </a:ext>
          </a:extLst>
        </xdr:cNvPr>
        <xdr:cNvCxnSpPr/>
      </xdr:nvCxnSpPr>
      <xdr:spPr>
        <a:xfrm>
          <a:off x="9639300" y="9891863"/>
          <a:ext cx="838200" cy="69965"/>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55</xdr:col>
      <xdr:colOff>50800</xdr:colOff>
      <xdr:row>56</xdr:row>
      <xdr:rowOff>91505</xdr:rowOff>
    </xdr:from>
    <xdr:ext cx="534377" cy="259045"/>
    <xdr:sp macro="" textlink="">
      <xdr:nvSpPr>
        <xdr:cNvPr id="345" name="普通建設事業費平均値テキスト">
          <a:extLst>
            <a:ext uri="{FF2B5EF4-FFF2-40B4-BE49-F238E27FC236}">
              <a16:creationId xmlns:a16="http://schemas.microsoft.com/office/drawing/2014/main" id="{00000000-0008-0000-0600-000059010000}"/>
            </a:ext>
          </a:extLst>
        </xdr:cNvPr>
        <xdr:cNvSpPr txBox="1"/>
      </xdr:nvSpPr>
      <xdr:spPr>
        <a:xfrm>
          <a:off x="10528300" y="9692705"/>
          <a:ext cx="534377"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41,934</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54</xdr:col>
      <xdr:colOff>139700</xdr:colOff>
      <xdr:row>57</xdr:row>
      <xdr:rowOff>68628</xdr:rowOff>
    </xdr:from>
    <xdr:to>
      <xdr:col>55</xdr:col>
      <xdr:colOff>50800</xdr:colOff>
      <xdr:row>57</xdr:row>
      <xdr:rowOff>170228</xdr:rowOff>
    </xdr:to>
    <xdr:sp macro="" textlink="">
      <xdr:nvSpPr>
        <xdr:cNvPr id="346" name="フローチャート: 判断 345">
          <a:extLst>
            <a:ext uri="{FF2B5EF4-FFF2-40B4-BE49-F238E27FC236}">
              <a16:creationId xmlns:a16="http://schemas.microsoft.com/office/drawing/2014/main" id="{00000000-0008-0000-0600-00005A010000}"/>
            </a:ext>
          </a:extLst>
        </xdr:cNvPr>
        <xdr:cNvSpPr/>
      </xdr:nvSpPr>
      <xdr:spPr>
        <a:xfrm>
          <a:off x="10426700" y="9841278"/>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45</xdr:col>
      <xdr:colOff>177800</xdr:colOff>
      <xdr:row>57</xdr:row>
      <xdr:rowOff>119213</xdr:rowOff>
    </xdr:from>
    <xdr:to>
      <xdr:col>50</xdr:col>
      <xdr:colOff>114300</xdr:colOff>
      <xdr:row>57</xdr:row>
      <xdr:rowOff>160763</xdr:rowOff>
    </xdr:to>
    <xdr:cxnSp macro="">
      <xdr:nvCxnSpPr>
        <xdr:cNvPr id="347" name="直線コネクタ 346">
          <a:extLst>
            <a:ext uri="{FF2B5EF4-FFF2-40B4-BE49-F238E27FC236}">
              <a16:creationId xmlns:a16="http://schemas.microsoft.com/office/drawing/2014/main" id="{00000000-0008-0000-0600-00005B010000}"/>
            </a:ext>
          </a:extLst>
        </xdr:cNvPr>
        <xdr:cNvCxnSpPr/>
      </xdr:nvCxnSpPr>
      <xdr:spPr>
        <a:xfrm flipV="1">
          <a:off x="8750300" y="9891863"/>
          <a:ext cx="889000" cy="4155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50</xdr:col>
      <xdr:colOff>63500</xdr:colOff>
      <xdr:row>57</xdr:row>
      <xdr:rowOff>41717</xdr:rowOff>
    </xdr:from>
    <xdr:to>
      <xdr:col>50</xdr:col>
      <xdr:colOff>165100</xdr:colOff>
      <xdr:row>57</xdr:row>
      <xdr:rowOff>143317</xdr:rowOff>
    </xdr:to>
    <xdr:sp macro="" textlink="">
      <xdr:nvSpPr>
        <xdr:cNvPr id="348" name="フローチャート: 判断 347">
          <a:extLst>
            <a:ext uri="{FF2B5EF4-FFF2-40B4-BE49-F238E27FC236}">
              <a16:creationId xmlns:a16="http://schemas.microsoft.com/office/drawing/2014/main" id="{00000000-0008-0000-0600-00005C010000}"/>
            </a:ext>
          </a:extLst>
        </xdr:cNvPr>
        <xdr:cNvSpPr/>
      </xdr:nvSpPr>
      <xdr:spPr>
        <a:xfrm>
          <a:off x="9588500" y="9814367"/>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49</xdr:col>
      <xdr:colOff>37611</xdr:colOff>
      <xdr:row>55</xdr:row>
      <xdr:rowOff>159844</xdr:rowOff>
    </xdr:from>
    <xdr:ext cx="534377" cy="259045"/>
    <xdr:sp macro="" textlink="">
      <xdr:nvSpPr>
        <xdr:cNvPr id="349" name="テキスト ボックス 348">
          <a:extLst>
            <a:ext uri="{FF2B5EF4-FFF2-40B4-BE49-F238E27FC236}">
              <a16:creationId xmlns:a16="http://schemas.microsoft.com/office/drawing/2014/main" id="{00000000-0008-0000-0600-00005D010000}"/>
            </a:ext>
          </a:extLst>
        </xdr:cNvPr>
        <xdr:cNvSpPr txBox="1"/>
      </xdr:nvSpPr>
      <xdr:spPr>
        <a:xfrm>
          <a:off x="9372111" y="9589594"/>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47,820</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41</xdr:col>
      <xdr:colOff>50800</xdr:colOff>
      <xdr:row>57</xdr:row>
      <xdr:rowOff>119218</xdr:rowOff>
    </xdr:from>
    <xdr:to>
      <xdr:col>45</xdr:col>
      <xdr:colOff>177800</xdr:colOff>
      <xdr:row>57</xdr:row>
      <xdr:rowOff>160763</xdr:rowOff>
    </xdr:to>
    <xdr:cxnSp macro="">
      <xdr:nvCxnSpPr>
        <xdr:cNvPr id="350" name="直線コネクタ 349">
          <a:extLst>
            <a:ext uri="{FF2B5EF4-FFF2-40B4-BE49-F238E27FC236}">
              <a16:creationId xmlns:a16="http://schemas.microsoft.com/office/drawing/2014/main" id="{00000000-0008-0000-0600-00005E010000}"/>
            </a:ext>
          </a:extLst>
        </xdr:cNvPr>
        <xdr:cNvCxnSpPr/>
      </xdr:nvCxnSpPr>
      <xdr:spPr>
        <a:xfrm>
          <a:off x="7861300" y="9891868"/>
          <a:ext cx="889000" cy="41545"/>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45</xdr:col>
      <xdr:colOff>127000</xdr:colOff>
      <xdr:row>57</xdr:row>
      <xdr:rowOff>56878</xdr:rowOff>
    </xdr:from>
    <xdr:to>
      <xdr:col>46</xdr:col>
      <xdr:colOff>38100</xdr:colOff>
      <xdr:row>57</xdr:row>
      <xdr:rowOff>158478</xdr:rowOff>
    </xdr:to>
    <xdr:sp macro="" textlink="">
      <xdr:nvSpPr>
        <xdr:cNvPr id="351" name="フローチャート: 判断 350">
          <a:extLst>
            <a:ext uri="{FF2B5EF4-FFF2-40B4-BE49-F238E27FC236}">
              <a16:creationId xmlns:a16="http://schemas.microsoft.com/office/drawing/2014/main" id="{00000000-0008-0000-0600-00005F010000}"/>
            </a:ext>
          </a:extLst>
        </xdr:cNvPr>
        <xdr:cNvSpPr/>
      </xdr:nvSpPr>
      <xdr:spPr>
        <a:xfrm>
          <a:off x="8699500" y="9829528"/>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44</xdr:col>
      <xdr:colOff>101111</xdr:colOff>
      <xdr:row>56</xdr:row>
      <xdr:rowOff>3555</xdr:rowOff>
    </xdr:from>
    <xdr:ext cx="534377" cy="259045"/>
    <xdr:sp macro="" textlink="">
      <xdr:nvSpPr>
        <xdr:cNvPr id="352" name="テキスト ボックス 351">
          <a:extLst>
            <a:ext uri="{FF2B5EF4-FFF2-40B4-BE49-F238E27FC236}">
              <a16:creationId xmlns:a16="http://schemas.microsoft.com/office/drawing/2014/main" id="{00000000-0008-0000-0600-000060010000}"/>
            </a:ext>
          </a:extLst>
        </xdr:cNvPr>
        <xdr:cNvSpPr txBox="1"/>
      </xdr:nvSpPr>
      <xdr:spPr>
        <a:xfrm>
          <a:off x="8483111" y="9604755"/>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44,504</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36</xdr:col>
      <xdr:colOff>114300</xdr:colOff>
      <xdr:row>57</xdr:row>
      <xdr:rowOff>39601</xdr:rowOff>
    </xdr:from>
    <xdr:to>
      <xdr:col>41</xdr:col>
      <xdr:colOff>50800</xdr:colOff>
      <xdr:row>57</xdr:row>
      <xdr:rowOff>119218</xdr:rowOff>
    </xdr:to>
    <xdr:cxnSp macro="">
      <xdr:nvCxnSpPr>
        <xdr:cNvPr id="353" name="直線コネクタ 352">
          <a:extLst>
            <a:ext uri="{FF2B5EF4-FFF2-40B4-BE49-F238E27FC236}">
              <a16:creationId xmlns:a16="http://schemas.microsoft.com/office/drawing/2014/main" id="{00000000-0008-0000-0600-000061010000}"/>
            </a:ext>
          </a:extLst>
        </xdr:cNvPr>
        <xdr:cNvCxnSpPr/>
      </xdr:nvCxnSpPr>
      <xdr:spPr>
        <a:xfrm>
          <a:off x="6972300" y="9812251"/>
          <a:ext cx="889000" cy="79617"/>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41</xdr:col>
      <xdr:colOff>0</xdr:colOff>
      <xdr:row>57</xdr:row>
      <xdr:rowOff>44195</xdr:rowOff>
    </xdr:from>
    <xdr:to>
      <xdr:col>41</xdr:col>
      <xdr:colOff>101600</xdr:colOff>
      <xdr:row>57</xdr:row>
      <xdr:rowOff>145795</xdr:rowOff>
    </xdr:to>
    <xdr:sp macro="" textlink="">
      <xdr:nvSpPr>
        <xdr:cNvPr id="354" name="フローチャート: 判断 353">
          <a:extLst>
            <a:ext uri="{FF2B5EF4-FFF2-40B4-BE49-F238E27FC236}">
              <a16:creationId xmlns:a16="http://schemas.microsoft.com/office/drawing/2014/main" id="{00000000-0008-0000-0600-000062010000}"/>
            </a:ext>
          </a:extLst>
        </xdr:cNvPr>
        <xdr:cNvSpPr/>
      </xdr:nvSpPr>
      <xdr:spPr>
        <a:xfrm>
          <a:off x="7810500" y="9816845"/>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39</xdr:col>
      <xdr:colOff>164611</xdr:colOff>
      <xdr:row>55</xdr:row>
      <xdr:rowOff>162322</xdr:rowOff>
    </xdr:from>
    <xdr:ext cx="534377" cy="259045"/>
    <xdr:sp macro="" textlink="">
      <xdr:nvSpPr>
        <xdr:cNvPr id="355" name="テキスト ボックス 354">
          <a:extLst>
            <a:ext uri="{FF2B5EF4-FFF2-40B4-BE49-F238E27FC236}">
              <a16:creationId xmlns:a16="http://schemas.microsoft.com/office/drawing/2014/main" id="{00000000-0008-0000-0600-000063010000}"/>
            </a:ext>
          </a:extLst>
        </xdr:cNvPr>
        <xdr:cNvSpPr txBox="1"/>
      </xdr:nvSpPr>
      <xdr:spPr>
        <a:xfrm>
          <a:off x="7594111" y="9592072"/>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47,278</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36</xdr:col>
      <xdr:colOff>63500</xdr:colOff>
      <xdr:row>56</xdr:row>
      <xdr:rowOff>128882</xdr:rowOff>
    </xdr:from>
    <xdr:to>
      <xdr:col>36</xdr:col>
      <xdr:colOff>165100</xdr:colOff>
      <xdr:row>57</xdr:row>
      <xdr:rowOff>59032</xdr:rowOff>
    </xdr:to>
    <xdr:sp macro="" textlink="">
      <xdr:nvSpPr>
        <xdr:cNvPr id="356" name="フローチャート: 判断 355">
          <a:extLst>
            <a:ext uri="{FF2B5EF4-FFF2-40B4-BE49-F238E27FC236}">
              <a16:creationId xmlns:a16="http://schemas.microsoft.com/office/drawing/2014/main" id="{00000000-0008-0000-0600-000064010000}"/>
            </a:ext>
          </a:extLst>
        </xdr:cNvPr>
        <xdr:cNvSpPr/>
      </xdr:nvSpPr>
      <xdr:spPr>
        <a:xfrm>
          <a:off x="6921500" y="9730082"/>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35</xdr:col>
      <xdr:colOff>37611</xdr:colOff>
      <xdr:row>55</xdr:row>
      <xdr:rowOff>75559</xdr:rowOff>
    </xdr:from>
    <xdr:ext cx="534377" cy="259045"/>
    <xdr:sp macro="" textlink="">
      <xdr:nvSpPr>
        <xdr:cNvPr id="357" name="テキスト ボックス 356">
          <a:extLst>
            <a:ext uri="{FF2B5EF4-FFF2-40B4-BE49-F238E27FC236}">
              <a16:creationId xmlns:a16="http://schemas.microsoft.com/office/drawing/2014/main" id="{00000000-0008-0000-0600-000065010000}"/>
            </a:ext>
          </a:extLst>
        </xdr:cNvPr>
        <xdr:cNvSpPr txBox="1"/>
      </xdr:nvSpPr>
      <xdr:spPr>
        <a:xfrm>
          <a:off x="6705111" y="9505309"/>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66,255</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54</xdr:col>
      <xdr:colOff>0</xdr:colOff>
      <xdr:row>61</xdr:row>
      <xdr:rowOff>80027</xdr:rowOff>
    </xdr:from>
    <xdr:ext cx="762000" cy="259045"/>
    <xdr:sp macro="" textlink="">
      <xdr:nvSpPr>
        <xdr:cNvPr id="358" name="テキスト ボックス 357">
          <a:extLst>
            <a:ext uri="{FF2B5EF4-FFF2-40B4-BE49-F238E27FC236}">
              <a16:creationId xmlns:a16="http://schemas.microsoft.com/office/drawing/2014/main" id="{00000000-0008-0000-0600-000066010000}"/>
            </a:ext>
          </a:extLst>
        </xdr:cNvPr>
        <xdr:cNvSpPr txBox="1"/>
      </xdr:nvSpPr>
      <xdr:spPr>
        <a:xfrm>
          <a:off x="10287000" y="10538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H30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49</xdr:col>
      <xdr:colOff>114300</xdr:colOff>
      <xdr:row>61</xdr:row>
      <xdr:rowOff>80027</xdr:rowOff>
    </xdr:from>
    <xdr:ext cx="762000" cy="259045"/>
    <xdr:sp macro="" textlink="">
      <xdr:nvSpPr>
        <xdr:cNvPr id="359" name="テキスト ボックス 358">
          <a:extLst>
            <a:ext uri="{FF2B5EF4-FFF2-40B4-BE49-F238E27FC236}">
              <a16:creationId xmlns:a16="http://schemas.microsoft.com/office/drawing/2014/main" id="{00000000-0008-0000-0600-000067010000}"/>
            </a:ext>
          </a:extLst>
        </xdr:cNvPr>
        <xdr:cNvSpPr txBox="1"/>
      </xdr:nvSpPr>
      <xdr:spPr>
        <a:xfrm>
          <a:off x="9448800" y="10538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H29</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44</xdr:col>
      <xdr:colOff>177800</xdr:colOff>
      <xdr:row>61</xdr:row>
      <xdr:rowOff>80027</xdr:rowOff>
    </xdr:from>
    <xdr:ext cx="762000" cy="259045"/>
    <xdr:sp macro="" textlink="">
      <xdr:nvSpPr>
        <xdr:cNvPr id="360" name="テキスト ボックス 359">
          <a:extLst>
            <a:ext uri="{FF2B5EF4-FFF2-40B4-BE49-F238E27FC236}">
              <a16:creationId xmlns:a16="http://schemas.microsoft.com/office/drawing/2014/main" id="{00000000-0008-0000-0600-000068010000}"/>
            </a:ext>
          </a:extLst>
        </xdr:cNvPr>
        <xdr:cNvSpPr txBox="1"/>
      </xdr:nvSpPr>
      <xdr:spPr>
        <a:xfrm>
          <a:off x="8559800" y="10538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H28</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40</xdr:col>
      <xdr:colOff>50800</xdr:colOff>
      <xdr:row>61</xdr:row>
      <xdr:rowOff>80027</xdr:rowOff>
    </xdr:from>
    <xdr:ext cx="762000" cy="259045"/>
    <xdr:sp macro="" textlink="">
      <xdr:nvSpPr>
        <xdr:cNvPr id="361" name="テキスト ボックス 360">
          <a:extLst>
            <a:ext uri="{FF2B5EF4-FFF2-40B4-BE49-F238E27FC236}">
              <a16:creationId xmlns:a16="http://schemas.microsoft.com/office/drawing/2014/main" id="{00000000-0008-0000-0600-000069010000}"/>
            </a:ext>
          </a:extLst>
        </xdr:cNvPr>
        <xdr:cNvSpPr txBox="1"/>
      </xdr:nvSpPr>
      <xdr:spPr>
        <a:xfrm>
          <a:off x="7670800" y="10538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H27</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35</xdr:col>
      <xdr:colOff>114300</xdr:colOff>
      <xdr:row>61</xdr:row>
      <xdr:rowOff>80027</xdr:rowOff>
    </xdr:from>
    <xdr:ext cx="762000" cy="259045"/>
    <xdr:sp macro="" textlink="">
      <xdr:nvSpPr>
        <xdr:cNvPr id="362" name="テキスト ボックス 361">
          <a:extLst>
            <a:ext uri="{FF2B5EF4-FFF2-40B4-BE49-F238E27FC236}">
              <a16:creationId xmlns:a16="http://schemas.microsoft.com/office/drawing/2014/main" id="{00000000-0008-0000-0600-00006A010000}"/>
            </a:ext>
          </a:extLst>
        </xdr:cNvPr>
        <xdr:cNvSpPr txBox="1"/>
      </xdr:nvSpPr>
      <xdr:spPr>
        <a:xfrm>
          <a:off x="6781800" y="10538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H26</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54</xdr:col>
      <xdr:colOff>139700</xdr:colOff>
      <xdr:row>57</xdr:row>
      <xdr:rowOff>138378</xdr:rowOff>
    </xdr:from>
    <xdr:to>
      <xdr:col>55</xdr:col>
      <xdr:colOff>50800</xdr:colOff>
      <xdr:row>58</xdr:row>
      <xdr:rowOff>68528</xdr:rowOff>
    </xdr:to>
    <xdr:sp macro="" textlink="">
      <xdr:nvSpPr>
        <xdr:cNvPr id="363" name="楕円 362">
          <a:extLst>
            <a:ext uri="{FF2B5EF4-FFF2-40B4-BE49-F238E27FC236}">
              <a16:creationId xmlns:a16="http://schemas.microsoft.com/office/drawing/2014/main" id="{00000000-0008-0000-0600-00006B010000}"/>
            </a:ext>
          </a:extLst>
        </xdr:cNvPr>
        <xdr:cNvSpPr/>
      </xdr:nvSpPr>
      <xdr:spPr>
        <a:xfrm>
          <a:off x="10426700" y="9911028"/>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55</xdr:col>
      <xdr:colOff>50800</xdr:colOff>
      <xdr:row>57</xdr:row>
      <xdr:rowOff>53305</xdr:rowOff>
    </xdr:from>
    <xdr:ext cx="534377" cy="259045"/>
    <xdr:sp macro="" textlink="">
      <xdr:nvSpPr>
        <xdr:cNvPr id="364" name="普通建設事業費該当値テキスト">
          <a:extLst>
            <a:ext uri="{FF2B5EF4-FFF2-40B4-BE49-F238E27FC236}">
              <a16:creationId xmlns:a16="http://schemas.microsoft.com/office/drawing/2014/main" id="{00000000-0008-0000-0600-00006C010000}"/>
            </a:ext>
          </a:extLst>
        </xdr:cNvPr>
        <xdr:cNvSpPr txBox="1"/>
      </xdr:nvSpPr>
      <xdr:spPr>
        <a:xfrm>
          <a:off x="10528300" y="9825955"/>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26,678</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50</xdr:col>
      <xdr:colOff>63500</xdr:colOff>
      <xdr:row>57</xdr:row>
      <xdr:rowOff>68413</xdr:rowOff>
    </xdr:from>
    <xdr:to>
      <xdr:col>50</xdr:col>
      <xdr:colOff>165100</xdr:colOff>
      <xdr:row>57</xdr:row>
      <xdr:rowOff>170013</xdr:rowOff>
    </xdr:to>
    <xdr:sp macro="" textlink="">
      <xdr:nvSpPr>
        <xdr:cNvPr id="365" name="楕円 364">
          <a:extLst>
            <a:ext uri="{FF2B5EF4-FFF2-40B4-BE49-F238E27FC236}">
              <a16:creationId xmlns:a16="http://schemas.microsoft.com/office/drawing/2014/main" id="{00000000-0008-0000-0600-00006D010000}"/>
            </a:ext>
          </a:extLst>
        </xdr:cNvPr>
        <xdr:cNvSpPr/>
      </xdr:nvSpPr>
      <xdr:spPr>
        <a:xfrm>
          <a:off x="9588500" y="9841063"/>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49</xdr:col>
      <xdr:colOff>37611</xdr:colOff>
      <xdr:row>57</xdr:row>
      <xdr:rowOff>161140</xdr:rowOff>
    </xdr:from>
    <xdr:ext cx="534377" cy="259045"/>
    <xdr:sp macro="" textlink="">
      <xdr:nvSpPr>
        <xdr:cNvPr id="366" name="テキスト ボックス 365">
          <a:extLst>
            <a:ext uri="{FF2B5EF4-FFF2-40B4-BE49-F238E27FC236}">
              <a16:creationId xmlns:a16="http://schemas.microsoft.com/office/drawing/2014/main" id="{00000000-0008-0000-0600-00006E010000}"/>
            </a:ext>
          </a:extLst>
        </xdr:cNvPr>
        <xdr:cNvSpPr txBox="1"/>
      </xdr:nvSpPr>
      <xdr:spPr>
        <a:xfrm>
          <a:off x="9372111" y="9933790"/>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41,981</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45</xdr:col>
      <xdr:colOff>127000</xdr:colOff>
      <xdr:row>57</xdr:row>
      <xdr:rowOff>109963</xdr:rowOff>
    </xdr:from>
    <xdr:to>
      <xdr:col>46</xdr:col>
      <xdr:colOff>38100</xdr:colOff>
      <xdr:row>58</xdr:row>
      <xdr:rowOff>40113</xdr:rowOff>
    </xdr:to>
    <xdr:sp macro="" textlink="">
      <xdr:nvSpPr>
        <xdr:cNvPr id="367" name="楕円 366">
          <a:extLst>
            <a:ext uri="{FF2B5EF4-FFF2-40B4-BE49-F238E27FC236}">
              <a16:creationId xmlns:a16="http://schemas.microsoft.com/office/drawing/2014/main" id="{00000000-0008-0000-0600-00006F010000}"/>
            </a:ext>
          </a:extLst>
        </xdr:cNvPr>
        <xdr:cNvSpPr/>
      </xdr:nvSpPr>
      <xdr:spPr>
        <a:xfrm>
          <a:off x="8699500" y="9882613"/>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44</xdr:col>
      <xdr:colOff>101111</xdr:colOff>
      <xdr:row>58</xdr:row>
      <xdr:rowOff>31240</xdr:rowOff>
    </xdr:from>
    <xdr:ext cx="534377" cy="259045"/>
    <xdr:sp macro="" textlink="">
      <xdr:nvSpPr>
        <xdr:cNvPr id="368" name="テキスト ボックス 367">
          <a:extLst>
            <a:ext uri="{FF2B5EF4-FFF2-40B4-BE49-F238E27FC236}">
              <a16:creationId xmlns:a16="http://schemas.microsoft.com/office/drawing/2014/main" id="{00000000-0008-0000-0600-000070010000}"/>
            </a:ext>
          </a:extLst>
        </xdr:cNvPr>
        <xdr:cNvSpPr txBox="1"/>
      </xdr:nvSpPr>
      <xdr:spPr>
        <a:xfrm>
          <a:off x="8483111" y="9975340"/>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32,893</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41</xdr:col>
      <xdr:colOff>0</xdr:colOff>
      <xdr:row>57</xdr:row>
      <xdr:rowOff>68418</xdr:rowOff>
    </xdr:from>
    <xdr:to>
      <xdr:col>41</xdr:col>
      <xdr:colOff>101600</xdr:colOff>
      <xdr:row>57</xdr:row>
      <xdr:rowOff>170018</xdr:rowOff>
    </xdr:to>
    <xdr:sp macro="" textlink="">
      <xdr:nvSpPr>
        <xdr:cNvPr id="369" name="楕円 368">
          <a:extLst>
            <a:ext uri="{FF2B5EF4-FFF2-40B4-BE49-F238E27FC236}">
              <a16:creationId xmlns:a16="http://schemas.microsoft.com/office/drawing/2014/main" id="{00000000-0008-0000-0600-000071010000}"/>
            </a:ext>
          </a:extLst>
        </xdr:cNvPr>
        <xdr:cNvSpPr/>
      </xdr:nvSpPr>
      <xdr:spPr>
        <a:xfrm>
          <a:off x="7810500" y="9841068"/>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39</xdr:col>
      <xdr:colOff>164611</xdr:colOff>
      <xdr:row>57</xdr:row>
      <xdr:rowOff>161145</xdr:rowOff>
    </xdr:from>
    <xdr:ext cx="534377" cy="259045"/>
    <xdr:sp macro="" textlink="">
      <xdr:nvSpPr>
        <xdr:cNvPr id="370" name="テキスト ボックス 369">
          <a:extLst>
            <a:ext uri="{FF2B5EF4-FFF2-40B4-BE49-F238E27FC236}">
              <a16:creationId xmlns:a16="http://schemas.microsoft.com/office/drawing/2014/main" id="{00000000-0008-0000-0600-000072010000}"/>
            </a:ext>
          </a:extLst>
        </xdr:cNvPr>
        <xdr:cNvSpPr txBox="1"/>
      </xdr:nvSpPr>
      <xdr:spPr>
        <a:xfrm>
          <a:off x="7594111" y="9933795"/>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41,980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36</xdr:col>
      <xdr:colOff>63500</xdr:colOff>
      <xdr:row>56</xdr:row>
      <xdr:rowOff>160251</xdr:rowOff>
    </xdr:from>
    <xdr:to>
      <xdr:col>36</xdr:col>
      <xdr:colOff>165100</xdr:colOff>
      <xdr:row>57</xdr:row>
      <xdr:rowOff>90401</xdr:rowOff>
    </xdr:to>
    <xdr:sp macro="" textlink="">
      <xdr:nvSpPr>
        <xdr:cNvPr id="371" name="楕円 370">
          <a:extLst>
            <a:ext uri="{FF2B5EF4-FFF2-40B4-BE49-F238E27FC236}">
              <a16:creationId xmlns:a16="http://schemas.microsoft.com/office/drawing/2014/main" id="{00000000-0008-0000-0600-000073010000}"/>
            </a:ext>
          </a:extLst>
        </xdr:cNvPr>
        <xdr:cNvSpPr/>
      </xdr:nvSpPr>
      <xdr:spPr>
        <a:xfrm>
          <a:off x="6921500" y="9761451"/>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35</xdr:col>
      <xdr:colOff>37611</xdr:colOff>
      <xdr:row>57</xdr:row>
      <xdr:rowOff>81528</xdr:rowOff>
    </xdr:from>
    <xdr:ext cx="534377" cy="259045"/>
    <xdr:sp macro="" textlink="">
      <xdr:nvSpPr>
        <xdr:cNvPr id="372" name="テキスト ボックス 371">
          <a:extLst>
            <a:ext uri="{FF2B5EF4-FFF2-40B4-BE49-F238E27FC236}">
              <a16:creationId xmlns:a16="http://schemas.microsoft.com/office/drawing/2014/main" id="{00000000-0008-0000-0600-000074010000}"/>
            </a:ext>
          </a:extLst>
        </xdr:cNvPr>
        <xdr:cNvSpPr txBox="1"/>
      </xdr:nvSpPr>
      <xdr:spPr>
        <a:xfrm>
          <a:off x="6705111" y="9854178"/>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59,394</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63</xdr:row>
      <xdr:rowOff>57150</xdr:rowOff>
    </xdr:from>
    <xdr:to>
      <xdr:col>59</xdr:col>
      <xdr:colOff>50800</xdr:colOff>
      <xdr:row>65</xdr:row>
      <xdr:rowOff>31750</xdr:rowOff>
    </xdr:to>
    <xdr:sp macro="" textlink="">
      <xdr:nvSpPr>
        <xdr:cNvPr id="373" name="正方形/長方形 372">
          <a:extLst>
            <a:ext uri="{FF2B5EF4-FFF2-40B4-BE49-F238E27FC236}">
              <a16:creationId xmlns:a16="http://schemas.microsoft.com/office/drawing/2014/main" id="{00000000-0008-0000-0600-000075010000}"/>
            </a:ext>
          </a:extLst>
        </xdr:cNvPr>
        <xdr:cNvSpPr/>
      </xdr:nvSpPr>
      <xdr:spPr>
        <a:xfrm>
          <a:off x="6604000" y="10858500"/>
          <a:ext cx="46863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普通建設事業費 （ うち新規整備　）</a:t>
          </a:r>
        </a:p>
      </xdr:txBody>
    </xdr:sp>
    <xdr:clientData/>
  </xdr:twoCellAnchor>
  <xdr:twoCellAnchor>
    <xdr:from>
      <xdr:col>35</xdr:col>
      <xdr:colOff>63500</xdr:colOff>
      <xdr:row>65</xdr:row>
      <xdr:rowOff>57150</xdr:rowOff>
    </xdr:from>
    <xdr:to>
      <xdr:col>43</xdr:col>
      <xdr:colOff>63500</xdr:colOff>
      <xdr:row>66</xdr:row>
      <xdr:rowOff>139700</xdr:rowOff>
    </xdr:to>
    <xdr:sp macro="" textlink="">
      <xdr:nvSpPr>
        <xdr:cNvPr id="374" name="正方形/長方形 373">
          <a:extLst>
            <a:ext uri="{FF2B5EF4-FFF2-40B4-BE49-F238E27FC236}">
              <a16:creationId xmlns:a16="http://schemas.microsoft.com/office/drawing/2014/main" id="{00000000-0008-0000-0600-000076010000}"/>
            </a:ext>
          </a:extLst>
        </xdr:cNvPr>
        <xdr:cNvSpPr/>
      </xdr:nvSpPr>
      <xdr:spPr>
        <a:xfrm>
          <a:off x="6731000" y="1120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35</xdr:col>
      <xdr:colOff>63500</xdr:colOff>
      <xdr:row>66</xdr:row>
      <xdr:rowOff>88900</xdr:rowOff>
    </xdr:from>
    <xdr:to>
      <xdr:col>43</xdr:col>
      <xdr:colOff>63500</xdr:colOff>
      <xdr:row>68</xdr:row>
      <xdr:rowOff>0</xdr:rowOff>
    </xdr:to>
    <xdr:sp macro="" textlink="">
      <xdr:nvSpPr>
        <xdr:cNvPr id="375" name="正方形/長方形 374">
          <a:extLst>
            <a:ext uri="{FF2B5EF4-FFF2-40B4-BE49-F238E27FC236}">
              <a16:creationId xmlns:a16="http://schemas.microsoft.com/office/drawing/2014/main" id="{00000000-0008-0000-0600-000077010000}"/>
            </a:ext>
          </a:extLst>
        </xdr:cNvPr>
        <xdr:cNvSpPr/>
      </xdr:nvSpPr>
      <xdr:spPr>
        <a:xfrm>
          <a:off x="6731000" y="1140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29/86</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40</xdr:col>
      <xdr:colOff>127000</xdr:colOff>
      <xdr:row>65</xdr:row>
      <xdr:rowOff>57150</xdr:rowOff>
    </xdr:from>
    <xdr:to>
      <xdr:col>48</xdr:col>
      <xdr:colOff>127000</xdr:colOff>
      <xdr:row>66</xdr:row>
      <xdr:rowOff>139700</xdr:rowOff>
    </xdr:to>
    <xdr:sp macro="" textlink="">
      <xdr:nvSpPr>
        <xdr:cNvPr id="376" name="正方形/長方形 375">
          <a:extLst>
            <a:ext uri="{FF2B5EF4-FFF2-40B4-BE49-F238E27FC236}">
              <a16:creationId xmlns:a16="http://schemas.microsoft.com/office/drawing/2014/main" id="{00000000-0008-0000-0600-000078010000}"/>
            </a:ext>
          </a:extLst>
        </xdr:cNvPr>
        <xdr:cNvSpPr/>
      </xdr:nvSpPr>
      <xdr:spPr>
        <a:xfrm>
          <a:off x="7747000" y="1120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40</xdr:col>
      <xdr:colOff>127000</xdr:colOff>
      <xdr:row>66</xdr:row>
      <xdr:rowOff>88900</xdr:rowOff>
    </xdr:from>
    <xdr:to>
      <xdr:col>48</xdr:col>
      <xdr:colOff>127000</xdr:colOff>
      <xdr:row>68</xdr:row>
      <xdr:rowOff>0</xdr:rowOff>
    </xdr:to>
    <xdr:sp macro="" textlink="">
      <xdr:nvSpPr>
        <xdr:cNvPr id="377" name="正方形/長方形 376">
          <a:extLst>
            <a:ext uri="{FF2B5EF4-FFF2-40B4-BE49-F238E27FC236}">
              <a16:creationId xmlns:a16="http://schemas.microsoft.com/office/drawing/2014/main" id="{00000000-0008-0000-0600-000079010000}"/>
            </a:ext>
          </a:extLst>
        </xdr:cNvPr>
        <xdr:cNvSpPr/>
      </xdr:nvSpPr>
      <xdr:spPr>
        <a:xfrm>
          <a:off x="7747000" y="1140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16,690</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46</xdr:col>
      <xdr:colOff>127000</xdr:colOff>
      <xdr:row>65</xdr:row>
      <xdr:rowOff>57150</xdr:rowOff>
    </xdr:from>
    <xdr:to>
      <xdr:col>54</xdr:col>
      <xdr:colOff>127000</xdr:colOff>
      <xdr:row>66</xdr:row>
      <xdr:rowOff>139700</xdr:rowOff>
    </xdr:to>
    <xdr:sp macro="" textlink="">
      <xdr:nvSpPr>
        <xdr:cNvPr id="378" name="正方形/長方形 377">
          <a:extLst>
            <a:ext uri="{FF2B5EF4-FFF2-40B4-BE49-F238E27FC236}">
              <a16:creationId xmlns:a16="http://schemas.microsoft.com/office/drawing/2014/main" id="{00000000-0008-0000-0600-00007A010000}"/>
            </a:ext>
          </a:extLst>
        </xdr:cNvPr>
        <xdr:cNvSpPr/>
      </xdr:nvSpPr>
      <xdr:spPr>
        <a:xfrm>
          <a:off x="8890000" y="1120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京都府平均</a:t>
          </a:r>
        </a:p>
      </xdr:txBody>
    </xdr:sp>
    <xdr:clientData/>
  </xdr:twoCellAnchor>
  <xdr:twoCellAnchor>
    <xdr:from>
      <xdr:col>46</xdr:col>
      <xdr:colOff>127000</xdr:colOff>
      <xdr:row>66</xdr:row>
      <xdr:rowOff>88900</xdr:rowOff>
    </xdr:from>
    <xdr:to>
      <xdr:col>54</xdr:col>
      <xdr:colOff>127000</xdr:colOff>
      <xdr:row>68</xdr:row>
      <xdr:rowOff>0</xdr:rowOff>
    </xdr:to>
    <xdr:sp macro="" textlink="">
      <xdr:nvSpPr>
        <xdr:cNvPr id="379" name="正方形/長方形 378">
          <a:extLst>
            <a:ext uri="{FF2B5EF4-FFF2-40B4-BE49-F238E27FC236}">
              <a16:creationId xmlns:a16="http://schemas.microsoft.com/office/drawing/2014/main" id="{00000000-0008-0000-0600-00007B010000}"/>
            </a:ext>
          </a:extLst>
        </xdr:cNvPr>
        <xdr:cNvSpPr/>
      </xdr:nvSpPr>
      <xdr:spPr>
        <a:xfrm>
          <a:off x="8890000" y="1140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10,820</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34</xdr:col>
      <xdr:colOff>127000</xdr:colOff>
      <xdr:row>68</xdr:row>
      <xdr:rowOff>25400</xdr:rowOff>
    </xdr:from>
    <xdr:to>
      <xdr:col>59</xdr:col>
      <xdr:colOff>50800</xdr:colOff>
      <xdr:row>81</xdr:row>
      <xdr:rowOff>82550</xdr:rowOff>
    </xdr:to>
    <xdr:sp macro="" textlink="">
      <xdr:nvSpPr>
        <xdr:cNvPr id="380" name="正方形/長方形 379">
          <a:extLst>
            <a:ext uri="{FF2B5EF4-FFF2-40B4-BE49-F238E27FC236}">
              <a16:creationId xmlns:a16="http://schemas.microsoft.com/office/drawing/2014/main" id="{00000000-0008-0000-0600-00007C010000}"/>
            </a:ext>
          </a:extLst>
        </xdr:cNvPr>
        <xdr:cNvSpPr/>
      </xdr:nvSpPr>
      <xdr:spPr>
        <a:xfrm>
          <a:off x="6604000" y="11684000"/>
          <a:ext cx="46863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34</xdr:col>
      <xdr:colOff>88900</xdr:colOff>
      <xdr:row>67</xdr:row>
      <xdr:rowOff>6350</xdr:rowOff>
    </xdr:from>
    <xdr:ext cx="349839" cy="225703"/>
    <xdr:sp macro="" textlink="">
      <xdr:nvSpPr>
        <xdr:cNvPr id="381" name="テキスト ボックス 380">
          <a:extLst>
            <a:ext uri="{FF2B5EF4-FFF2-40B4-BE49-F238E27FC236}">
              <a16:creationId xmlns:a16="http://schemas.microsoft.com/office/drawing/2014/main" id="{00000000-0008-0000-0600-00007D010000}"/>
            </a:ext>
          </a:extLst>
        </xdr:cNvPr>
        <xdr:cNvSpPr txBox="1"/>
      </xdr:nvSpPr>
      <xdr:spPr>
        <a:xfrm>
          <a:off x="6565900" y="11493500"/>
          <a:ext cx="349839"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r>
            <a:rPr kumimoji="1" lang="ja-JP" altLang="en-US" sz="800">
              <a:latin typeface="ＭＳ Ｐゴシック" panose="020B0600070205080204" pitchFamily="50" charset="-128"/>
              <a:ea typeface="ＭＳ Ｐゴシック" panose="020B0600070205080204" pitchFamily="50" charset="-128"/>
            </a:rPr>
            <a:t>円</a:t>
          </a:r>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81</xdr:row>
      <xdr:rowOff>82550</xdr:rowOff>
    </xdr:from>
    <xdr:to>
      <xdr:col>59</xdr:col>
      <xdr:colOff>50800</xdr:colOff>
      <xdr:row>81</xdr:row>
      <xdr:rowOff>82550</xdr:rowOff>
    </xdr:to>
    <xdr:cxnSp macro="">
      <xdr:nvCxnSpPr>
        <xdr:cNvPr id="382" name="直線コネクタ 381">
          <a:extLst>
            <a:ext uri="{FF2B5EF4-FFF2-40B4-BE49-F238E27FC236}">
              <a16:creationId xmlns:a16="http://schemas.microsoft.com/office/drawing/2014/main" id="{00000000-0008-0000-0600-00007E010000}"/>
            </a:ext>
          </a:extLst>
        </xdr:cNvPr>
        <xdr:cNvCxnSpPr/>
      </xdr:nvCxnSpPr>
      <xdr:spPr>
        <a:xfrm>
          <a:off x="6604000" y="13970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34</xdr:col>
      <xdr:colOff>127000</xdr:colOff>
      <xdr:row>79</xdr:row>
      <xdr:rowOff>98879</xdr:rowOff>
    </xdr:from>
    <xdr:to>
      <xdr:col>59</xdr:col>
      <xdr:colOff>50800</xdr:colOff>
      <xdr:row>79</xdr:row>
      <xdr:rowOff>98879</xdr:rowOff>
    </xdr:to>
    <xdr:cxnSp macro="">
      <xdr:nvCxnSpPr>
        <xdr:cNvPr id="383" name="直線コネクタ 382">
          <a:extLst>
            <a:ext uri="{FF2B5EF4-FFF2-40B4-BE49-F238E27FC236}">
              <a16:creationId xmlns:a16="http://schemas.microsoft.com/office/drawing/2014/main" id="{00000000-0008-0000-0600-00007F010000}"/>
            </a:ext>
          </a:extLst>
        </xdr:cNvPr>
        <xdr:cNvCxnSpPr/>
      </xdr:nvCxnSpPr>
      <xdr:spPr>
        <a:xfrm>
          <a:off x="6604000" y="13643429"/>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33</xdr:col>
      <xdr:colOff>68714</xdr:colOff>
      <xdr:row>78</xdr:row>
      <xdr:rowOff>128106</xdr:rowOff>
    </xdr:from>
    <xdr:ext cx="248786" cy="259045"/>
    <xdr:sp macro="" textlink="">
      <xdr:nvSpPr>
        <xdr:cNvPr id="384" name="テキスト ボックス 383">
          <a:extLst>
            <a:ext uri="{FF2B5EF4-FFF2-40B4-BE49-F238E27FC236}">
              <a16:creationId xmlns:a16="http://schemas.microsoft.com/office/drawing/2014/main" id="{00000000-0008-0000-0600-000080010000}"/>
            </a:ext>
          </a:extLst>
        </xdr:cNvPr>
        <xdr:cNvSpPr txBox="1"/>
      </xdr:nvSpPr>
      <xdr:spPr>
        <a:xfrm>
          <a:off x="6355214" y="13501206"/>
          <a:ext cx="248786"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77</xdr:row>
      <xdr:rowOff>115207</xdr:rowOff>
    </xdr:from>
    <xdr:to>
      <xdr:col>59</xdr:col>
      <xdr:colOff>50800</xdr:colOff>
      <xdr:row>77</xdr:row>
      <xdr:rowOff>115207</xdr:rowOff>
    </xdr:to>
    <xdr:cxnSp macro="">
      <xdr:nvCxnSpPr>
        <xdr:cNvPr id="385" name="直線コネクタ 384">
          <a:extLst>
            <a:ext uri="{FF2B5EF4-FFF2-40B4-BE49-F238E27FC236}">
              <a16:creationId xmlns:a16="http://schemas.microsoft.com/office/drawing/2014/main" id="{00000000-0008-0000-0600-000081010000}"/>
            </a:ext>
          </a:extLst>
        </xdr:cNvPr>
        <xdr:cNvCxnSpPr/>
      </xdr:nvCxnSpPr>
      <xdr:spPr>
        <a:xfrm>
          <a:off x="6604000" y="13316857"/>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31</xdr:col>
      <xdr:colOff>167201</xdr:colOff>
      <xdr:row>76</xdr:row>
      <xdr:rowOff>144434</xdr:rowOff>
    </xdr:from>
    <xdr:ext cx="531299" cy="259045"/>
    <xdr:sp macro="" textlink="">
      <xdr:nvSpPr>
        <xdr:cNvPr id="386" name="テキスト ボックス 385">
          <a:extLst>
            <a:ext uri="{FF2B5EF4-FFF2-40B4-BE49-F238E27FC236}">
              <a16:creationId xmlns:a16="http://schemas.microsoft.com/office/drawing/2014/main" id="{00000000-0008-0000-0600-000082010000}"/>
            </a:ext>
          </a:extLst>
        </xdr:cNvPr>
        <xdr:cNvSpPr txBox="1"/>
      </xdr:nvSpPr>
      <xdr:spPr>
        <a:xfrm>
          <a:off x="6072701" y="13174634"/>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30,000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75</xdr:row>
      <xdr:rowOff>131535</xdr:rowOff>
    </xdr:from>
    <xdr:to>
      <xdr:col>59</xdr:col>
      <xdr:colOff>50800</xdr:colOff>
      <xdr:row>75</xdr:row>
      <xdr:rowOff>131535</xdr:rowOff>
    </xdr:to>
    <xdr:cxnSp macro="">
      <xdr:nvCxnSpPr>
        <xdr:cNvPr id="387" name="直線コネクタ 386">
          <a:extLst>
            <a:ext uri="{FF2B5EF4-FFF2-40B4-BE49-F238E27FC236}">
              <a16:creationId xmlns:a16="http://schemas.microsoft.com/office/drawing/2014/main" id="{00000000-0008-0000-0600-000083010000}"/>
            </a:ext>
          </a:extLst>
        </xdr:cNvPr>
        <xdr:cNvCxnSpPr/>
      </xdr:nvCxnSpPr>
      <xdr:spPr>
        <a:xfrm>
          <a:off x="6604000" y="12990285"/>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31</xdr:col>
      <xdr:colOff>167201</xdr:colOff>
      <xdr:row>74</xdr:row>
      <xdr:rowOff>160762</xdr:rowOff>
    </xdr:from>
    <xdr:ext cx="531299" cy="259045"/>
    <xdr:sp macro="" textlink="">
      <xdr:nvSpPr>
        <xdr:cNvPr id="388" name="テキスト ボックス 387">
          <a:extLst>
            <a:ext uri="{FF2B5EF4-FFF2-40B4-BE49-F238E27FC236}">
              <a16:creationId xmlns:a16="http://schemas.microsoft.com/office/drawing/2014/main" id="{00000000-0008-0000-0600-000084010000}"/>
            </a:ext>
          </a:extLst>
        </xdr:cNvPr>
        <xdr:cNvSpPr txBox="1"/>
      </xdr:nvSpPr>
      <xdr:spPr>
        <a:xfrm>
          <a:off x="6072701" y="12848062"/>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60,000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73</xdr:row>
      <xdr:rowOff>147865</xdr:rowOff>
    </xdr:from>
    <xdr:to>
      <xdr:col>59</xdr:col>
      <xdr:colOff>50800</xdr:colOff>
      <xdr:row>73</xdr:row>
      <xdr:rowOff>147865</xdr:rowOff>
    </xdr:to>
    <xdr:cxnSp macro="">
      <xdr:nvCxnSpPr>
        <xdr:cNvPr id="389" name="直線コネクタ 388">
          <a:extLst>
            <a:ext uri="{FF2B5EF4-FFF2-40B4-BE49-F238E27FC236}">
              <a16:creationId xmlns:a16="http://schemas.microsoft.com/office/drawing/2014/main" id="{00000000-0008-0000-0600-000085010000}"/>
            </a:ext>
          </a:extLst>
        </xdr:cNvPr>
        <xdr:cNvCxnSpPr/>
      </xdr:nvCxnSpPr>
      <xdr:spPr>
        <a:xfrm>
          <a:off x="6604000" y="12663715"/>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31</xdr:col>
      <xdr:colOff>167201</xdr:colOff>
      <xdr:row>73</xdr:row>
      <xdr:rowOff>5642</xdr:rowOff>
    </xdr:from>
    <xdr:ext cx="531299" cy="259045"/>
    <xdr:sp macro="" textlink="">
      <xdr:nvSpPr>
        <xdr:cNvPr id="390" name="テキスト ボックス 389">
          <a:extLst>
            <a:ext uri="{FF2B5EF4-FFF2-40B4-BE49-F238E27FC236}">
              <a16:creationId xmlns:a16="http://schemas.microsoft.com/office/drawing/2014/main" id="{00000000-0008-0000-0600-000086010000}"/>
            </a:ext>
          </a:extLst>
        </xdr:cNvPr>
        <xdr:cNvSpPr txBox="1"/>
      </xdr:nvSpPr>
      <xdr:spPr>
        <a:xfrm>
          <a:off x="6072701" y="12521492"/>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90,000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71</xdr:row>
      <xdr:rowOff>164193</xdr:rowOff>
    </xdr:from>
    <xdr:to>
      <xdr:col>59</xdr:col>
      <xdr:colOff>50800</xdr:colOff>
      <xdr:row>71</xdr:row>
      <xdr:rowOff>164193</xdr:rowOff>
    </xdr:to>
    <xdr:cxnSp macro="">
      <xdr:nvCxnSpPr>
        <xdr:cNvPr id="391" name="直線コネクタ 390">
          <a:extLst>
            <a:ext uri="{FF2B5EF4-FFF2-40B4-BE49-F238E27FC236}">
              <a16:creationId xmlns:a16="http://schemas.microsoft.com/office/drawing/2014/main" id="{00000000-0008-0000-0600-000087010000}"/>
            </a:ext>
          </a:extLst>
        </xdr:cNvPr>
        <xdr:cNvCxnSpPr/>
      </xdr:nvCxnSpPr>
      <xdr:spPr>
        <a:xfrm>
          <a:off x="6604000" y="12337143"/>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31</xdr:col>
      <xdr:colOff>103081</xdr:colOff>
      <xdr:row>71</xdr:row>
      <xdr:rowOff>21970</xdr:rowOff>
    </xdr:from>
    <xdr:ext cx="595419" cy="259045"/>
    <xdr:sp macro="" textlink="">
      <xdr:nvSpPr>
        <xdr:cNvPr id="392" name="テキスト ボックス 391">
          <a:extLst>
            <a:ext uri="{FF2B5EF4-FFF2-40B4-BE49-F238E27FC236}">
              <a16:creationId xmlns:a16="http://schemas.microsoft.com/office/drawing/2014/main" id="{00000000-0008-0000-0600-000088010000}"/>
            </a:ext>
          </a:extLst>
        </xdr:cNvPr>
        <xdr:cNvSpPr txBox="1"/>
      </xdr:nvSpPr>
      <xdr:spPr>
        <a:xfrm>
          <a:off x="6008581" y="12194920"/>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120,000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70</xdr:row>
      <xdr:rowOff>9072</xdr:rowOff>
    </xdr:from>
    <xdr:to>
      <xdr:col>59</xdr:col>
      <xdr:colOff>50800</xdr:colOff>
      <xdr:row>70</xdr:row>
      <xdr:rowOff>9072</xdr:rowOff>
    </xdr:to>
    <xdr:cxnSp macro="">
      <xdr:nvCxnSpPr>
        <xdr:cNvPr id="393" name="直線コネクタ 392">
          <a:extLst>
            <a:ext uri="{FF2B5EF4-FFF2-40B4-BE49-F238E27FC236}">
              <a16:creationId xmlns:a16="http://schemas.microsoft.com/office/drawing/2014/main" id="{00000000-0008-0000-0600-000089010000}"/>
            </a:ext>
          </a:extLst>
        </xdr:cNvPr>
        <xdr:cNvCxnSpPr/>
      </xdr:nvCxnSpPr>
      <xdr:spPr>
        <a:xfrm>
          <a:off x="6604000" y="12010572"/>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31</xdr:col>
      <xdr:colOff>103081</xdr:colOff>
      <xdr:row>69</xdr:row>
      <xdr:rowOff>38299</xdr:rowOff>
    </xdr:from>
    <xdr:ext cx="595419" cy="259045"/>
    <xdr:sp macro="" textlink="">
      <xdr:nvSpPr>
        <xdr:cNvPr id="394" name="テキスト ボックス 393">
          <a:extLst>
            <a:ext uri="{FF2B5EF4-FFF2-40B4-BE49-F238E27FC236}">
              <a16:creationId xmlns:a16="http://schemas.microsoft.com/office/drawing/2014/main" id="{00000000-0008-0000-0600-00008A010000}"/>
            </a:ext>
          </a:extLst>
        </xdr:cNvPr>
        <xdr:cNvSpPr txBox="1"/>
      </xdr:nvSpPr>
      <xdr:spPr>
        <a:xfrm>
          <a:off x="6008581" y="11868349"/>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150,000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68</xdr:row>
      <xdr:rowOff>25400</xdr:rowOff>
    </xdr:from>
    <xdr:to>
      <xdr:col>59</xdr:col>
      <xdr:colOff>50800</xdr:colOff>
      <xdr:row>68</xdr:row>
      <xdr:rowOff>25400</xdr:rowOff>
    </xdr:to>
    <xdr:cxnSp macro="">
      <xdr:nvCxnSpPr>
        <xdr:cNvPr id="395" name="直線コネクタ 394">
          <a:extLst>
            <a:ext uri="{FF2B5EF4-FFF2-40B4-BE49-F238E27FC236}">
              <a16:creationId xmlns:a16="http://schemas.microsoft.com/office/drawing/2014/main" id="{00000000-0008-0000-0600-00008B010000}"/>
            </a:ext>
          </a:extLst>
        </xdr:cNvPr>
        <xdr:cNvCxnSpPr/>
      </xdr:nvCxnSpPr>
      <xdr:spPr>
        <a:xfrm>
          <a:off x="6604000" y="11684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31</xdr:col>
      <xdr:colOff>103081</xdr:colOff>
      <xdr:row>67</xdr:row>
      <xdr:rowOff>54627</xdr:rowOff>
    </xdr:from>
    <xdr:ext cx="595419" cy="259045"/>
    <xdr:sp macro="" textlink="">
      <xdr:nvSpPr>
        <xdr:cNvPr id="396" name="テキスト ボックス 395">
          <a:extLst>
            <a:ext uri="{FF2B5EF4-FFF2-40B4-BE49-F238E27FC236}">
              <a16:creationId xmlns:a16="http://schemas.microsoft.com/office/drawing/2014/main" id="{00000000-0008-0000-0600-00008C010000}"/>
            </a:ext>
          </a:extLst>
        </xdr:cNvPr>
        <xdr:cNvSpPr txBox="1"/>
      </xdr:nvSpPr>
      <xdr:spPr>
        <a:xfrm>
          <a:off x="6008581" y="115417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180,000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68</xdr:row>
      <xdr:rowOff>25400</xdr:rowOff>
    </xdr:from>
    <xdr:to>
      <xdr:col>59</xdr:col>
      <xdr:colOff>50800</xdr:colOff>
      <xdr:row>81</xdr:row>
      <xdr:rowOff>82550</xdr:rowOff>
    </xdr:to>
    <xdr:sp macro="" textlink="">
      <xdr:nvSpPr>
        <xdr:cNvPr id="397" name="普通建設事業費 （ うち新規整備　）グラフ枠">
          <a:extLst>
            <a:ext uri="{FF2B5EF4-FFF2-40B4-BE49-F238E27FC236}">
              <a16:creationId xmlns:a16="http://schemas.microsoft.com/office/drawing/2014/main" id="{00000000-0008-0000-0600-00008D010000}"/>
            </a:ext>
          </a:extLst>
        </xdr:cNvPr>
        <xdr:cNvSpPr/>
      </xdr:nvSpPr>
      <xdr:spPr>
        <a:xfrm>
          <a:off x="6604000" y="11684000"/>
          <a:ext cx="46863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54</xdr:col>
      <xdr:colOff>188595</xdr:colOff>
      <xdr:row>70</xdr:row>
      <xdr:rowOff>63576</xdr:rowOff>
    </xdr:from>
    <xdr:to>
      <xdr:col>54</xdr:col>
      <xdr:colOff>189865</xdr:colOff>
      <xdr:row>79</xdr:row>
      <xdr:rowOff>97910</xdr:rowOff>
    </xdr:to>
    <xdr:cxnSp macro="">
      <xdr:nvCxnSpPr>
        <xdr:cNvPr id="398" name="直線コネクタ 397">
          <a:extLst>
            <a:ext uri="{FF2B5EF4-FFF2-40B4-BE49-F238E27FC236}">
              <a16:creationId xmlns:a16="http://schemas.microsoft.com/office/drawing/2014/main" id="{00000000-0008-0000-0600-00008E010000}"/>
            </a:ext>
          </a:extLst>
        </xdr:cNvPr>
        <xdr:cNvCxnSpPr/>
      </xdr:nvCxnSpPr>
      <xdr:spPr>
        <a:xfrm flipV="1">
          <a:off x="10475595" y="12065076"/>
          <a:ext cx="1270" cy="1577384"/>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55</xdr:col>
      <xdr:colOff>50800</xdr:colOff>
      <xdr:row>79</xdr:row>
      <xdr:rowOff>101737</xdr:rowOff>
    </xdr:from>
    <xdr:ext cx="313932" cy="259045"/>
    <xdr:sp macro="" textlink="">
      <xdr:nvSpPr>
        <xdr:cNvPr id="399" name="普通建設事業費 （ うち新規整備　）最小値テキスト">
          <a:extLst>
            <a:ext uri="{FF2B5EF4-FFF2-40B4-BE49-F238E27FC236}">
              <a16:creationId xmlns:a16="http://schemas.microsoft.com/office/drawing/2014/main" id="{00000000-0008-0000-0600-00008F010000}"/>
            </a:ext>
          </a:extLst>
        </xdr:cNvPr>
        <xdr:cNvSpPr txBox="1"/>
      </xdr:nvSpPr>
      <xdr:spPr>
        <a:xfrm>
          <a:off x="10528300" y="13646287"/>
          <a:ext cx="313932"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89</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54</xdr:col>
      <xdr:colOff>101600</xdr:colOff>
      <xdr:row>79</xdr:row>
      <xdr:rowOff>97910</xdr:rowOff>
    </xdr:from>
    <xdr:to>
      <xdr:col>55</xdr:col>
      <xdr:colOff>88900</xdr:colOff>
      <xdr:row>79</xdr:row>
      <xdr:rowOff>97910</xdr:rowOff>
    </xdr:to>
    <xdr:cxnSp macro="">
      <xdr:nvCxnSpPr>
        <xdr:cNvPr id="400" name="直線コネクタ 399">
          <a:extLst>
            <a:ext uri="{FF2B5EF4-FFF2-40B4-BE49-F238E27FC236}">
              <a16:creationId xmlns:a16="http://schemas.microsoft.com/office/drawing/2014/main" id="{00000000-0008-0000-0600-000090010000}"/>
            </a:ext>
          </a:extLst>
        </xdr:cNvPr>
        <xdr:cNvCxnSpPr/>
      </xdr:nvCxnSpPr>
      <xdr:spPr>
        <a:xfrm>
          <a:off x="10388600" y="13642460"/>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55</xdr:col>
      <xdr:colOff>50800</xdr:colOff>
      <xdr:row>69</xdr:row>
      <xdr:rowOff>10253</xdr:rowOff>
    </xdr:from>
    <xdr:ext cx="599010" cy="259045"/>
    <xdr:sp macro="" textlink="">
      <xdr:nvSpPr>
        <xdr:cNvPr id="401" name="普通建設事業費 （ うち新規整備　）最大値テキスト">
          <a:extLst>
            <a:ext uri="{FF2B5EF4-FFF2-40B4-BE49-F238E27FC236}">
              <a16:creationId xmlns:a16="http://schemas.microsoft.com/office/drawing/2014/main" id="{00000000-0008-0000-0600-000091010000}"/>
            </a:ext>
          </a:extLst>
        </xdr:cNvPr>
        <xdr:cNvSpPr txBox="1"/>
      </xdr:nvSpPr>
      <xdr:spPr>
        <a:xfrm>
          <a:off x="10528300" y="11840303"/>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144,993</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54</xdr:col>
      <xdr:colOff>101600</xdr:colOff>
      <xdr:row>70</xdr:row>
      <xdr:rowOff>63576</xdr:rowOff>
    </xdr:from>
    <xdr:to>
      <xdr:col>55</xdr:col>
      <xdr:colOff>88900</xdr:colOff>
      <xdr:row>70</xdr:row>
      <xdr:rowOff>63576</xdr:rowOff>
    </xdr:to>
    <xdr:cxnSp macro="">
      <xdr:nvCxnSpPr>
        <xdr:cNvPr id="402" name="直線コネクタ 401">
          <a:extLst>
            <a:ext uri="{FF2B5EF4-FFF2-40B4-BE49-F238E27FC236}">
              <a16:creationId xmlns:a16="http://schemas.microsoft.com/office/drawing/2014/main" id="{00000000-0008-0000-0600-000092010000}"/>
            </a:ext>
          </a:extLst>
        </xdr:cNvPr>
        <xdr:cNvCxnSpPr/>
      </xdr:nvCxnSpPr>
      <xdr:spPr>
        <a:xfrm>
          <a:off x="10388600" y="12065076"/>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50</xdr:col>
      <xdr:colOff>114300</xdr:colOff>
      <xdr:row>78</xdr:row>
      <xdr:rowOff>49295</xdr:rowOff>
    </xdr:from>
    <xdr:to>
      <xdr:col>55</xdr:col>
      <xdr:colOff>0</xdr:colOff>
      <xdr:row>78</xdr:row>
      <xdr:rowOff>128814</xdr:rowOff>
    </xdr:to>
    <xdr:cxnSp macro="">
      <xdr:nvCxnSpPr>
        <xdr:cNvPr id="403" name="直線コネクタ 402">
          <a:extLst>
            <a:ext uri="{FF2B5EF4-FFF2-40B4-BE49-F238E27FC236}">
              <a16:creationId xmlns:a16="http://schemas.microsoft.com/office/drawing/2014/main" id="{00000000-0008-0000-0600-000093010000}"/>
            </a:ext>
          </a:extLst>
        </xdr:cNvPr>
        <xdr:cNvCxnSpPr/>
      </xdr:nvCxnSpPr>
      <xdr:spPr>
        <a:xfrm>
          <a:off x="9639300" y="13422395"/>
          <a:ext cx="838200" cy="79519"/>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55</xdr:col>
      <xdr:colOff>50800</xdr:colOff>
      <xdr:row>78</xdr:row>
      <xdr:rowOff>65629</xdr:rowOff>
    </xdr:from>
    <xdr:ext cx="534377" cy="259045"/>
    <xdr:sp macro="" textlink="">
      <xdr:nvSpPr>
        <xdr:cNvPr id="404" name="普通建設事業費 （ うち新規整備　）平均値テキスト">
          <a:extLst>
            <a:ext uri="{FF2B5EF4-FFF2-40B4-BE49-F238E27FC236}">
              <a16:creationId xmlns:a16="http://schemas.microsoft.com/office/drawing/2014/main" id="{00000000-0008-0000-0600-000094010000}"/>
            </a:ext>
          </a:extLst>
        </xdr:cNvPr>
        <xdr:cNvSpPr txBox="1"/>
      </xdr:nvSpPr>
      <xdr:spPr>
        <a:xfrm>
          <a:off x="10528300" y="13438729"/>
          <a:ext cx="534377"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12,156</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54</xdr:col>
      <xdr:colOff>139700</xdr:colOff>
      <xdr:row>78</xdr:row>
      <xdr:rowOff>87202</xdr:rowOff>
    </xdr:from>
    <xdr:to>
      <xdr:col>55</xdr:col>
      <xdr:colOff>50800</xdr:colOff>
      <xdr:row>79</xdr:row>
      <xdr:rowOff>17352</xdr:rowOff>
    </xdr:to>
    <xdr:sp macro="" textlink="">
      <xdr:nvSpPr>
        <xdr:cNvPr id="405" name="フローチャート: 判断 404">
          <a:extLst>
            <a:ext uri="{FF2B5EF4-FFF2-40B4-BE49-F238E27FC236}">
              <a16:creationId xmlns:a16="http://schemas.microsoft.com/office/drawing/2014/main" id="{00000000-0008-0000-0600-000095010000}"/>
            </a:ext>
          </a:extLst>
        </xdr:cNvPr>
        <xdr:cNvSpPr/>
      </xdr:nvSpPr>
      <xdr:spPr>
        <a:xfrm>
          <a:off x="10426700" y="13460302"/>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45</xdr:col>
      <xdr:colOff>177800</xdr:colOff>
      <xdr:row>78</xdr:row>
      <xdr:rowOff>49295</xdr:rowOff>
    </xdr:from>
    <xdr:to>
      <xdr:col>50</xdr:col>
      <xdr:colOff>114300</xdr:colOff>
      <xdr:row>78</xdr:row>
      <xdr:rowOff>93109</xdr:rowOff>
    </xdr:to>
    <xdr:cxnSp macro="">
      <xdr:nvCxnSpPr>
        <xdr:cNvPr id="406" name="直線コネクタ 405">
          <a:extLst>
            <a:ext uri="{FF2B5EF4-FFF2-40B4-BE49-F238E27FC236}">
              <a16:creationId xmlns:a16="http://schemas.microsoft.com/office/drawing/2014/main" id="{00000000-0008-0000-0600-000096010000}"/>
            </a:ext>
          </a:extLst>
        </xdr:cNvPr>
        <xdr:cNvCxnSpPr/>
      </xdr:nvCxnSpPr>
      <xdr:spPr>
        <a:xfrm flipV="1">
          <a:off x="8750300" y="13422395"/>
          <a:ext cx="889000" cy="43814"/>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50</xdr:col>
      <xdr:colOff>63500</xdr:colOff>
      <xdr:row>78</xdr:row>
      <xdr:rowOff>78657</xdr:rowOff>
    </xdr:from>
    <xdr:to>
      <xdr:col>50</xdr:col>
      <xdr:colOff>165100</xdr:colOff>
      <xdr:row>79</xdr:row>
      <xdr:rowOff>8807</xdr:rowOff>
    </xdr:to>
    <xdr:sp macro="" textlink="">
      <xdr:nvSpPr>
        <xdr:cNvPr id="407" name="フローチャート: 判断 406">
          <a:extLst>
            <a:ext uri="{FF2B5EF4-FFF2-40B4-BE49-F238E27FC236}">
              <a16:creationId xmlns:a16="http://schemas.microsoft.com/office/drawing/2014/main" id="{00000000-0008-0000-0600-000097010000}"/>
            </a:ext>
          </a:extLst>
        </xdr:cNvPr>
        <xdr:cNvSpPr/>
      </xdr:nvSpPr>
      <xdr:spPr>
        <a:xfrm>
          <a:off x="9588500" y="13451757"/>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49</xdr:col>
      <xdr:colOff>37611</xdr:colOff>
      <xdr:row>78</xdr:row>
      <xdr:rowOff>171384</xdr:rowOff>
    </xdr:from>
    <xdr:ext cx="534377" cy="259045"/>
    <xdr:sp macro="" textlink="">
      <xdr:nvSpPr>
        <xdr:cNvPr id="408" name="テキスト ボックス 407">
          <a:extLst>
            <a:ext uri="{FF2B5EF4-FFF2-40B4-BE49-F238E27FC236}">
              <a16:creationId xmlns:a16="http://schemas.microsoft.com/office/drawing/2014/main" id="{00000000-0008-0000-0600-000098010000}"/>
            </a:ext>
          </a:extLst>
        </xdr:cNvPr>
        <xdr:cNvSpPr txBox="1"/>
      </xdr:nvSpPr>
      <xdr:spPr>
        <a:xfrm>
          <a:off x="9372111" y="13544484"/>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12,941</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41</xdr:col>
      <xdr:colOff>50800</xdr:colOff>
      <xdr:row>77</xdr:row>
      <xdr:rowOff>123427</xdr:rowOff>
    </xdr:from>
    <xdr:to>
      <xdr:col>45</xdr:col>
      <xdr:colOff>177800</xdr:colOff>
      <xdr:row>78</xdr:row>
      <xdr:rowOff>93109</xdr:rowOff>
    </xdr:to>
    <xdr:cxnSp macro="">
      <xdr:nvCxnSpPr>
        <xdr:cNvPr id="409" name="直線コネクタ 408">
          <a:extLst>
            <a:ext uri="{FF2B5EF4-FFF2-40B4-BE49-F238E27FC236}">
              <a16:creationId xmlns:a16="http://schemas.microsoft.com/office/drawing/2014/main" id="{00000000-0008-0000-0600-000099010000}"/>
            </a:ext>
          </a:extLst>
        </xdr:cNvPr>
        <xdr:cNvCxnSpPr/>
      </xdr:nvCxnSpPr>
      <xdr:spPr>
        <a:xfrm>
          <a:off x="7861300" y="13325077"/>
          <a:ext cx="889000" cy="141132"/>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45</xdr:col>
      <xdr:colOff>127000</xdr:colOff>
      <xdr:row>78</xdr:row>
      <xdr:rowOff>71951</xdr:rowOff>
    </xdr:from>
    <xdr:to>
      <xdr:col>46</xdr:col>
      <xdr:colOff>38100</xdr:colOff>
      <xdr:row>79</xdr:row>
      <xdr:rowOff>2101</xdr:rowOff>
    </xdr:to>
    <xdr:sp macro="" textlink="">
      <xdr:nvSpPr>
        <xdr:cNvPr id="410" name="フローチャート: 判断 409">
          <a:extLst>
            <a:ext uri="{FF2B5EF4-FFF2-40B4-BE49-F238E27FC236}">
              <a16:creationId xmlns:a16="http://schemas.microsoft.com/office/drawing/2014/main" id="{00000000-0008-0000-0600-00009A010000}"/>
            </a:ext>
          </a:extLst>
        </xdr:cNvPr>
        <xdr:cNvSpPr/>
      </xdr:nvSpPr>
      <xdr:spPr>
        <a:xfrm>
          <a:off x="8699500" y="13445051"/>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44</xdr:col>
      <xdr:colOff>101111</xdr:colOff>
      <xdr:row>78</xdr:row>
      <xdr:rowOff>164678</xdr:rowOff>
    </xdr:from>
    <xdr:ext cx="534377" cy="259045"/>
    <xdr:sp macro="" textlink="">
      <xdr:nvSpPr>
        <xdr:cNvPr id="411" name="テキスト ボックス 410">
          <a:extLst>
            <a:ext uri="{FF2B5EF4-FFF2-40B4-BE49-F238E27FC236}">
              <a16:creationId xmlns:a16="http://schemas.microsoft.com/office/drawing/2014/main" id="{00000000-0008-0000-0600-00009B010000}"/>
            </a:ext>
          </a:extLst>
        </xdr:cNvPr>
        <xdr:cNvSpPr txBox="1"/>
      </xdr:nvSpPr>
      <xdr:spPr>
        <a:xfrm>
          <a:off x="8483111" y="13537778"/>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13,557</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36</xdr:col>
      <xdr:colOff>114300</xdr:colOff>
      <xdr:row>77</xdr:row>
      <xdr:rowOff>123427</xdr:rowOff>
    </xdr:from>
    <xdr:to>
      <xdr:col>41</xdr:col>
      <xdr:colOff>50800</xdr:colOff>
      <xdr:row>77</xdr:row>
      <xdr:rowOff>143346</xdr:rowOff>
    </xdr:to>
    <xdr:cxnSp macro="">
      <xdr:nvCxnSpPr>
        <xdr:cNvPr id="412" name="直線コネクタ 411">
          <a:extLst>
            <a:ext uri="{FF2B5EF4-FFF2-40B4-BE49-F238E27FC236}">
              <a16:creationId xmlns:a16="http://schemas.microsoft.com/office/drawing/2014/main" id="{00000000-0008-0000-0600-00009C010000}"/>
            </a:ext>
          </a:extLst>
        </xdr:cNvPr>
        <xdr:cNvCxnSpPr/>
      </xdr:nvCxnSpPr>
      <xdr:spPr>
        <a:xfrm flipV="1">
          <a:off x="6972300" y="13325077"/>
          <a:ext cx="889000" cy="19919"/>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41</xdr:col>
      <xdr:colOff>0</xdr:colOff>
      <xdr:row>78</xdr:row>
      <xdr:rowOff>5494</xdr:rowOff>
    </xdr:from>
    <xdr:to>
      <xdr:col>41</xdr:col>
      <xdr:colOff>101600</xdr:colOff>
      <xdr:row>78</xdr:row>
      <xdr:rowOff>107094</xdr:rowOff>
    </xdr:to>
    <xdr:sp macro="" textlink="">
      <xdr:nvSpPr>
        <xdr:cNvPr id="413" name="フローチャート: 判断 412">
          <a:extLst>
            <a:ext uri="{FF2B5EF4-FFF2-40B4-BE49-F238E27FC236}">
              <a16:creationId xmlns:a16="http://schemas.microsoft.com/office/drawing/2014/main" id="{00000000-0008-0000-0600-00009D010000}"/>
            </a:ext>
          </a:extLst>
        </xdr:cNvPr>
        <xdr:cNvSpPr/>
      </xdr:nvSpPr>
      <xdr:spPr>
        <a:xfrm>
          <a:off x="7810500" y="13378594"/>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39</xdr:col>
      <xdr:colOff>164611</xdr:colOff>
      <xdr:row>78</xdr:row>
      <xdr:rowOff>98221</xdr:rowOff>
    </xdr:from>
    <xdr:ext cx="534377" cy="259045"/>
    <xdr:sp macro="" textlink="">
      <xdr:nvSpPr>
        <xdr:cNvPr id="414" name="テキスト ボックス 413">
          <a:extLst>
            <a:ext uri="{FF2B5EF4-FFF2-40B4-BE49-F238E27FC236}">
              <a16:creationId xmlns:a16="http://schemas.microsoft.com/office/drawing/2014/main" id="{00000000-0008-0000-0600-00009E010000}"/>
            </a:ext>
          </a:extLst>
        </xdr:cNvPr>
        <xdr:cNvSpPr txBox="1"/>
      </xdr:nvSpPr>
      <xdr:spPr>
        <a:xfrm>
          <a:off x="7594111" y="13471321"/>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19,662</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36</xdr:col>
      <xdr:colOff>63500</xdr:colOff>
      <xdr:row>77</xdr:row>
      <xdr:rowOff>85852</xdr:rowOff>
    </xdr:from>
    <xdr:to>
      <xdr:col>36</xdr:col>
      <xdr:colOff>165100</xdr:colOff>
      <xdr:row>78</xdr:row>
      <xdr:rowOff>16002</xdr:rowOff>
    </xdr:to>
    <xdr:sp macro="" textlink="">
      <xdr:nvSpPr>
        <xdr:cNvPr id="415" name="フローチャート: 判断 414">
          <a:extLst>
            <a:ext uri="{FF2B5EF4-FFF2-40B4-BE49-F238E27FC236}">
              <a16:creationId xmlns:a16="http://schemas.microsoft.com/office/drawing/2014/main" id="{00000000-0008-0000-0600-00009F010000}"/>
            </a:ext>
          </a:extLst>
        </xdr:cNvPr>
        <xdr:cNvSpPr/>
      </xdr:nvSpPr>
      <xdr:spPr>
        <a:xfrm>
          <a:off x="6921500" y="13287502"/>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35</xdr:col>
      <xdr:colOff>37611</xdr:colOff>
      <xdr:row>76</xdr:row>
      <xdr:rowOff>32529</xdr:rowOff>
    </xdr:from>
    <xdr:ext cx="534377" cy="259045"/>
    <xdr:sp macro="" textlink="">
      <xdr:nvSpPr>
        <xdr:cNvPr id="416" name="テキスト ボックス 415">
          <a:extLst>
            <a:ext uri="{FF2B5EF4-FFF2-40B4-BE49-F238E27FC236}">
              <a16:creationId xmlns:a16="http://schemas.microsoft.com/office/drawing/2014/main" id="{00000000-0008-0000-0600-0000A0010000}"/>
            </a:ext>
          </a:extLst>
        </xdr:cNvPr>
        <xdr:cNvSpPr txBox="1"/>
      </xdr:nvSpPr>
      <xdr:spPr>
        <a:xfrm>
          <a:off x="6705111" y="13062729"/>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28,030</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54</xdr:col>
      <xdr:colOff>0</xdr:colOff>
      <xdr:row>81</xdr:row>
      <xdr:rowOff>80027</xdr:rowOff>
    </xdr:from>
    <xdr:ext cx="762000" cy="259045"/>
    <xdr:sp macro="" textlink="">
      <xdr:nvSpPr>
        <xdr:cNvPr id="417" name="テキスト ボックス 416">
          <a:extLst>
            <a:ext uri="{FF2B5EF4-FFF2-40B4-BE49-F238E27FC236}">
              <a16:creationId xmlns:a16="http://schemas.microsoft.com/office/drawing/2014/main" id="{00000000-0008-0000-0600-0000A1010000}"/>
            </a:ext>
          </a:extLst>
        </xdr:cNvPr>
        <xdr:cNvSpPr txBox="1"/>
      </xdr:nvSpPr>
      <xdr:spPr>
        <a:xfrm>
          <a:off x="10287000" y="1396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H30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49</xdr:col>
      <xdr:colOff>114300</xdr:colOff>
      <xdr:row>81</xdr:row>
      <xdr:rowOff>80027</xdr:rowOff>
    </xdr:from>
    <xdr:ext cx="762000" cy="259045"/>
    <xdr:sp macro="" textlink="">
      <xdr:nvSpPr>
        <xdr:cNvPr id="418" name="テキスト ボックス 417">
          <a:extLst>
            <a:ext uri="{FF2B5EF4-FFF2-40B4-BE49-F238E27FC236}">
              <a16:creationId xmlns:a16="http://schemas.microsoft.com/office/drawing/2014/main" id="{00000000-0008-0000-0600-0000A2010000}"/>
            </a:ext>
          </a:extLst>
        </xdr:cNvPr>
        <xdr:cNvSpPr txBox="1"/>
      </xdr:nvSpPr>
      <xdr:spPr>
        <a:xfrm>
          <a:off x="9448800" y="1396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H29</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44</xdr:col>
      <xdr:colOff>177800</xdr:colOff>
      <xdr:row>81</xdr:row>
      <xdr:rowOff>80027</xdr:rowOff>
    </xdr:from>
    <xdr:ext cx="762000" cy="259045"/>
    <xdr:sp macro="" textlink="">
      <xdr:nvSpPr>
        <xdr:cNvPr id="419" name="テキスト ボックス 418">
          <a:extLst>
            <a:ext uri="{FF2B5EF4-FFF2-40B4-BE49-F238E27FC236}">
              <a16:creationId xmlns:a16="http://schemas.microsoft.com/office/drawing/2014/main" id="{00000000-0008-0000-0600-0000A3010000}"/>
            </a:ext>
          </a:extLst>
        </xdr:cNvPr>
        <xdr:cNvSpPr txBox="1"/>
      </xdr:nvSpPr>
      <xdr:spPr>
        <a:xfrm>
          <a:off x="8559800" y="1396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H28</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40</xdr:col>
      <xdr:colOff>50800</xdr:colOff>
      <xdr:row>81</xdr:row>
      <xdr:rowOff>80027</xdr:rowOff>
    </xdr:from>
    <xdr:ext cx="762000" cy="259045"/>
    <xdr:sp macro="" textlink="">
      <xdr:nvSpPr>
        <xdr:cNvPr id="420" name="テキスト ボックス 419">
          <a:extLst>
            <a:ext uri="{FF2B5EF4-FFF2-40B4-BE49-F238E27FC236}">
              <a16:creationId xmlns:a16="http://schemas.microsoft.com/office/drawing/2014/main" id="{00000000-0008-0000-0600-0000A4010000}"/>
            </a:ext>
          </a:extLst>
        </xdr:cNvPr>
        <xdr:cNvSpPr txBox="1"/>
      </xdr:nvSpPr>
      <xdr:spPr>
        <a:xfrm>
          <a:off x="7670800" y="1396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H27</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35</xdr:col>
      <xdr:colOff>114300</xdr:colOff>
      <xdr:row>81</xdr:row>
      <xdr:rowOff>80027</xdr:rowOff>
    </xdr:from>
    <xdr:ext cx="762000" cy="259045"/>
    <xdr:sp macro="" textlink="">
      <xdr:nvSpPr>
        <xdr:cNvPr id="421" name="テキスト ボックス 420">
          <a:extLst>
            <a:ext uri="{FF2B5EF4-FFF2-40B4-BE49-F238E27FC236}">
              <a16:creationId xmlns:a16="http://schemas.microsoft.com/office/drawing/2014/main" id="{00000000-0008-0000-0600-0000A5010000}"/>
            </a:ext>
          </a:extLst>
        </xdr:cNvPr>
        <xdr:cNvSpPr txBox="1"/>
      </xdr:nvSpPr>
      <xdr:spPr>
        <a:xfrm>
          <a:off x="6781800" y="1396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H26</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54</xdr:col>
      <xdr:colOff>139700</xdr:colOff>
      <xdr:row>78</xdr:row>
      <xdr:rowOff>78014</xdr:rowOff>
    </xdr:from>
    <xdr:to>
      <xdr:col>55</xdr:col>
      <xdr:colOff>50800</xdr:colOff>
      <xdr:row>79</xdr:row>
      <xdr:rowOff>8164</xdr:rowOff>
    </xdr:to>
    <xdr:sp macro="" textlink="">
      <xdr:nvSpPr>
        <xdr:cNvPr id="422" name="楕円 421">
          <a:extLst>
            <a:ext uri="{FF2B5EF4-FFF2-40B4-BE49-F238E27FC236}">
              <a16:creationId xmlns:a16="http://schemas.microsoft.com/office/drawing/2014/main" id="{00000000-0008-0000-0600-0000A6010000}"/>
            </a:ext>
          </a:extLst>
        </xdr:cNvPr>
        <xdr:cNvSpPr/>
      </xdr:nvSpPr>
      <xdr:spPr>
        <a:xfrm>
          <a:off x="10426700" y="13451114"/>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55</xdr:col>
      <xdr:colOff>50800</xdr:colOff>
      <xdr:row>77</xdr:row>
      <xdr:rowOff>100891</xdr:rowOff>
    </xdr:from>
    <xdr:ext cx="534377" cy="259045"/>
    <xdr:sp macro="" textlink="">
      <xdr:nvSpPr>
        <xdr:cNvPr id="423" name="普通建設事業費 （ うち新規整備　）該当値テキスト">
          <a:extLst>
            <a:ext uri="{FF2B5EF4-FFF2-40B4-BE49-F238E27FC236}">
              <a16:creationId xmlns:a16="http://schemas.microsoft.com/office/drawing/2014/main" id="{00000000-0008-0000-0600-0000A7010000}"/>
            </a:ext>
          </a:extLst>
        </xdr:cNvPr>
        <xdr:cNvSpPr txBox="1"/>
      </xdr:nvSpPr>
      <xdr:spPr>
        <a:xfrm>
          <a:off x="10528300" y="13302541"/>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13,000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50</xdr:col>
      <xdr:colOff>63500</xdr:colOff>
      <xdr:row>77</xdr:row>
      <xdr:rowOff>169945</xdr:rowOff>
    </xdr:from>
    <xdr:to>
      <xdr:col>50</xdr:col>
      <xdr:colOff>165100</xdr:colOff>
      <xdr:row>78</xdr:row>
      <xdr:rowOff>100095</xdr:rowOff>
    </xdr:to>
    <xdr:sp macro="" textlink="">
      <xdr:nvSpPr>
        <xdr:cNvPr id="424" name="楕円 423">
          <a:extLst>
            <a:ext uri="{FF2B5EF4-FFF2-40B4-BE49-F238E27FC236}">
              <a16:creationId xmlns:a16="http://schemas.microsoft.com/office/drawing/2014/main" id="{00000000-0008-0000-0600-0000A8010000}"/>
            </a:ext>
          </a:extLst>
        </xdr:cNvPr>
        <xdr:cNvSpPr/>
      </xdr:nvSpPr>
      <xdr:spPr>
        <a:xfrm>
          <a:off x="9588500" y="13371595"/>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49</xdr:col>
      <xdr:colOff>37611</xdr:colOff>
      <xdr:row>76</xdr:row>
      <xdr:rowOff>116622</xdr:rowOff>
    </xdr:from>
    <xdr:ext cx="534377" cy="259045"/>
    <xdr:sp macro="" textlink="">
      <xdr:nvSpPr>
        <xdr:cNvPr id="425" name="テキスト ボックス 424">
          <a:extLst>
            <a:ext uri="{FF2B5EF4-FFF2-40B4-BE49-F238E27FC236}">
              <a16:creationId xmlns:a16="http://schemas.microsoft.com/office/drawing/2014/main" id="{00000000-0008-0000-0600-0000A9010000}"/>
            </a:ext>
          </a:extLst>
        </xdr:cNvPr>
        <xdr:cNvSpPr txBox="1"/>
      </xdr:nvSpPr>
      <xdr:spPr>
        <a:xfrm>
          <a:off x="9372111" y="13146822"/>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20,305</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45</xdr:col>
      <xdr:colOff>127000</xdr:colOff>
      <xdr:row>78</xdr:row>
      <xdr:rowOff>42309</xdr:rowOff>
    </xdr:from>
    <xdr:to>
      <xdr:col>46</xdr:col>
      <xdr:colOff>38100</xdr:colOff>
      <xdr:row>78</xdr:row>
      <xdr:rowOff>143909</xdr:rowOff>
    </xdr:to>
    <xdr:sp macro="" textlink="">
      <xdr:nvSpPr>
        <xdr:cNvPr id="426" name="楕円 425">
          <a:extLst>
            <a:ext uri="{FF2B5EF4-FFF2-40B4-BE49-F238E27FC236}">
              <a16:creationId xmlns:a16="http://schemas.microsoft.com/office/drawing/2014/main" id="{00000000-0008-0000-0600-0000AA010000}"/>
            </a:ext>
          </a:extLst>
        </xdr:cNvPr>
        <xdr:cNvSpPr/>
      </xdr:nvSpPr>
      <xdr:spPr>
        <a:xfrm>
          <a:off x="8699500" y="13415409"/>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44</xdr:col>
      <xdr:colOff>101111</xdr:colOff>
      <xdr:row>76</xdr:row>
      <xdr:rowOff>160436</xdr:rowOff>
    </xdr:from>
    <xdr:ext cx="534377" cy="259045"/>
    <xdr:sp macro="" textlink="">
      <xdr:nvSpPr>
        <xdr:cNvPr id="427" name="テキスト ボックス 426">
          <a:extLst>
            <a:ext uri="{FF2B5EF4-FFF2-40B4-BE49-F238E27FC236}">
              <a16:creationId xmlns:a16="http://schemas.microsoft.com/office/drawing/2014/main" id="{00000000-0008-0000-0600-0000AB010000}"/>
            </a:ext>
          </a:extLst>
        </xdr:cNvPr>
        <xdr:cNvSpPr txBox="1"/>
      </xdr:nvSpPr>
      <xdr:spPr>
        <a:xfrm>
          <a:off x="8483111" y="13190636"/>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16,280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41</xdr:col>
      <xdr:colOff>0</xdr:colOff>
      <xdr:row>77</xdr:row>
      <xdr:rowOff>72627</xdr:rowOff>
    </xdr:from>
    <xdr:to>
      <xdr:col>41</xdr:col>
      <xdr:colOff>101600</xdr:colOff>
      <xdr:row>78</xdr:row>
      <xdr:rowOff>2777</xdr:rowOff>
    </xdr:to>
    <xdr:sp macro="" textlink="">
      <xdr:nvSpPr>
        <xdr:cNvPr id="428" name="楕円 427">
          <a:extLst>
            <a:ext uri="{FF2B5EF4-FFF2-40B4-BE49-F238E27FC236}">
              <a16:creationId xmlns:a16="http://schemas.microsoft.com/office/drawing/2014/main" id="{00000000-0008-0000-0600-0000AC010000}"/>
            </a:ext>
          </a:extLst>
        </xdr:cNvPr>
        <xdr:cNvSpPr/>
      </xdr:nvSpPr>
      <xdr:spPr>
        <a:xfrm>
          <a:off x="7810500" y="13274277"/>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39</xdr:col>
      <xdr:colOff>164611</xdr:colOff>
      <xdr:row>76</xdr:row>
      <xdr:rowOff>19304</xdr:rowOff>
    </xdr:from>
    <xdr:ext cx="534377" cy="259045"/>
    <xdr:sp macro="" textlink="">
      <xdr:nvSpPr>
        <xdr:cNvPr id="429" name="テキスト ボックス 428">
          <a:extLst>
            <a:ext uri="{FF2B5EF4-FFF2-40B4-BE49-F238E27FC236}">
              <a16:creationId xmlns:a16="http://schemas.microsoft.com/office/drawing/2014/main" id="{00000000-0008-0000-0600-0000AD010000}"/>
            </a:ext>
          </a:extLst>
        </xdr:cNvPr>
        <xdr:cNvSpPr txBox="1"/>
      </xdr:nvSpPr>
      <xdr:spPr>
        <a:xfrm>
          <a:off x="7594111" y="13049504"/>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29,245</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36</xdr:col>
      <xdr:colOff>63500</xdr:colOff>
      <xdr:row>77</xdr:row>
      <xdr:rowOff>92546</xdr:rowOff>
    </xdr:from>
    <xdr:to>
      <xdr:col>36</xdr:col>
      <xdr:colOff>165100</xdr:colOff>
      <xdr:row>78</xdr:row>
      <xdr:rowOff>22696</xdr:rowOff>
    </xdr:to>
    <xdr:sp macro="" textlink="">
      <xdr:nvSpPr>
        <xdr:cNvPr id="430" name="楕円 429">
          <a:extLst>
            <a:ext uri="{FF2B5EF4-FFF2-40B4-BE49-F238E27FC236}">
              <a16:creationId xmlns:a16="http://schemas.microsoft.com/office/drawing/2014/main" id="{00000000-0008-0000-0600-0000AE010000}"/>
            </a:ext>
          </a:extLst>
        </xdr:cNvPr>
        <xdr:cNvSpPr/>
      </xdr:nvSpPr>
      <xdr:spPr>
        <a:xfrm>
          <a:off x="6921500" y="13294196"/>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35</xdr:col>
      <xdr:colOff>37611</xdr:colOff>
      <xdr:row>78</xdr:row>
      <xdr:rowOff>13823</xdr:rowOff>
    </xdr:from>
    <xdr:ext cx="534377" cy="259045"/>
    <xdr:sp macro="" textlink="">
      <xdr:nvSpPr>
        <xdr:cNvPr id="431" name="テキスト ボックス 430">
          <a:extLst>
            <a:ext uri="{FF2B5EF4-FFF2-40B4-BE49-F238E27FC236}">
              <a16:creationId xmlns:a16="http://schemas.microsoft.com/office/drawing/2014/main" id="{00000000-0008-0000-0600-0000AF010000}"/>
            </a:ext>
          </a:extLst>
        </xdr:cNvPr>
        <xdr:cNvSpPr txBox="1"/>
      </xdr:nvSpPr>
      <xdr:spPr>
        <a:xfrm>
          <a:off x="6705111" y="13386923"/>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27,415</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83</xdr:row>
      <xdr:rowOff>57150</xdr:rowOff>
    </xdr:from>
    <xdr:to>
      <xdr:col>59</xdr:col>
      <xdr:colOff>50800</xdr:colOff>
      <xdr:row>85</xdr:row>
      <xdr:rowOff>31750</xdr:rowOff>
    </xdr:to>
    <xdr:sp macro="" textlink="">
      <xdr:nvSpPr>
        <xdr:cNvPr id="432" name="正方形/長方形 431">
          <a:extLst>
            <a:ext uri="{FF2B5EF4-FFF2-40B4-BE49-F238E27FC236}">
              <a16:creationId xmlns:a16="http://schemas.microsoft.com/office/drawing/2014/main" id="{00000000-0008-0000-0600-0000B0010000}"/>
            </a:ext>
          </a:extLst>
        </xdr:cNvPr>
        <xdr:cNvSpPr/>
      </xdr:nvSpPr>
      <xdr:spPr>
        <a:xfrm>
          <a:off x="6604000" y="14287500"/>
          <a:ext cx="46863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普通建設事業費 （ うち更新整備　）</a:t>
          </a:r>
        </a:p>
      </xdr:txBody>
    </xdr:sp>
    <xdr:clientData/>
  </xdr:twoCellAnchor>
  <xdr:twoCellAnchor>
    <xdr:from>
      <xdr:col>35</xdr:col>
      <xdr:colOff>63500</xdr:colOff>
      <xdr:row>85</xdr:row>
      <xdr:rowOff>57150</xdr:rowOff>
    </xdr:from>
    <xdr:to>
      <xdr:col>43</xdr:col>
      <xdr:colOff>63500</xdr:colOff>
      <xdr:row>86</xdr:row>
      <xdr:rowOff>139700</xdr:rowOff>
    </xdr:to>
    <xdr:sp macro="" textlink="">
      <xdr:nvSpPr>
        <xdr:cNvPr id="433" name="正方形/長方形 432">
          <a:extLst>
            <a:ext uri="{FF2B5EF4-FFF2-40B4-BE49-F238E27FC236}">
              <a16:creationId xmlns:a16="http://schemas.microsoft.com/office/drawing/2014/main" id="{00000000-0008-0000-0600-0000B1010000}"/>
            </a:ext>
          </a:extLst>
        </xdr:cNvPr>
        <xdr:cNvSpPr/>
      </xdr:nvSpPr>
      <xdr:spPr>
        <a:xfrm>
          <a:off x="6731000" y="14630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35</xdr:col>
      <xdr:colOff>63500</xdr:colOff>
      <xdr:row>86</xdr:row>
      <xdr:rowOff>88900</xdr:rowOff>
    </xdr:from>
    <xdr:to>
      <xdr:col>43</xdr:col>
      <xdr:colOff>63500</xdr:colOff>
      <xdr:row>88</xdr:row>
      <xdr:rowOff>0</xdr:rowOff>
    </xdr:to>
    <xdr:sp macro="" textlink="">
      <xdr:nvSpPr>
        <xdr:cNvPr id="434" name="正方形/長方形 433">
          <a:extLst>
            <a:ext uri="{FF2B5EF4-FFF2-40B4-BE49-F238E27FC236}">
              <a16:creationId xmlns:a16="http://schemas.microsoft.com/office/drawing/2014/main" id="{00000000-0008-0000-0600-0000B2010000}"/>
            </a:ext>
          </a:extLst>
        </xdr:cNvPr>
        <xdr:cNvSpPr/>
      </xdr:nvSpPr>
      <xdr:spPr>
        <a:xfrm>
          <a:off x="6731000" y="14833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83/86</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40</xdr:col>
      <xdr:colOff>127000</xdr:colOff>
      <xdr:row>85</xdr:row>
      <xdr:rowOff>57150</xdr:rowOff>
    </xdr:from>
    <xdr:to>
      <xdr:col>48</xdr:col>
      <xdr:colOff>127000</xdr:colOff>
      <xdr:row>86</xdr:row>
      <xdr:rowOff>139700</xdr:rowOff>
    </xdr:to>
    <xdr:sp macro="" textlink="">
      <xdr:nvSpPr>
        <xdr:cNvPr id="435" name="正方形/長方形 434">
          <a:extLst>
            <a:ext uri="{FF2B5EF4-FFF2-40B4-BE49-F238E27FC236}">
              <a16:creationId xmlns:a16="http://schemas.microsoft.com/office/drawing/2014/main" id="{00000000-0008-0000-0600-0000B3010000}"/>
            </a:ext>
          </a:extLst>
        </xdr:cNvPr>
        <xdr:cNvSpPr/>
      </xdr:nvSpPr>
      <xdr:spPr>
        <a:xfrm>
          <a:off x="7747000" y="14630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40</xdr:col>
      <xdr:colOff>127000</xdr:colOff>
      <xdr:row>86</xdr:row>
      <xdr:rowOff>88900</xdr:rowOff>
    </xdr:from>
    <xdr:to>
      <xdr:col>48</xdr:col>
      <xdr:colOff>127000</xdr:colOff>
      <xdr:row>88</xdr:row>
      <xdr:rowOff>0</xdr:rowOff>
    </xdr:to>
    <xdr:sp macro="" textlink="">
      <xdr:nvSpPr>
        <xdr:cNvPr id="436" name="正方形/長方形 435">
          <a:extLst>
            <a:ext uri="{FF2B5EF4-FFF2-40B4-BE49-F238E27FC236}">
              <a16:creationId xmlns:a16="http://schemas.microsoft.com/office/drawing/2014/main" id="{00000000-0008-0000-0600-0000B4010000}"/>
            </a:ext>
          </a:extLst>
        </xdr:cNvPr>
        <xdr:cNvSpPr/>
      </xdr:nvSpPr>
      <xdr:spPr>
        <a:xfrm>
          <a:off x="7747000" y="14833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29,308</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46</xdr:col>
      <xdr:colOff>127000</xdr:colOff>
      <xdr:row>85</xdr:row>
      <xdr:rowOff>57150</xdr:rowOff>
    </xdr:from>
    <xdr:to>
      <xdr:col>54</xdr:col>
      <xdr:colOff>127000</xdr:colOff>
      <xdr:row>86</xdr:row>
      <xdr:rowOff>139700</xdr:rowOff>
    </xdr:to>
    <xdr:sp macro="" textlink="">
      <xdr:nvSpPr>
        <xdr:cNvPr id="437" name="正方形/長方形 436">
          <a:extLst>
            <a:ext uri="{FF2B5EF4-FFF2-40B4-BE49-F238E27FC236}">
              <a16:creationId xmlns:a16="http://schemas.microsoft.com/office/drawing/2014/main" id="{00000000-0008-0000-0600-0000B5010000}"/>
            </a:ext>
          </a:extLst>
        </xdr:cNvPr>
        <xdr:cNvSpPr/>
      </xdr:nvSpPr>
      <xdr:spPr>
        <a:xfrm>
          <a:off x="8890000" y="14630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京都府平均</a:t>
          </a:r>
        </a:p>
      </xdr:txBody>
    </xdr:sp>
    <xdr:clientData/>
  </xdr:twoCellAnchor>
  <xdr:twoCellAnchor>
    <xdr:from>
      <xdr:col>46</xdr:col>
      <xdr:colOff>127000</xdr:colOff>
      <xdr:row>86</xdr:row>
      <xdr:rowOff>88900</xdr:rowOff>
    </xdr:from>
    <xdr:to>
      <xdr:col>54</xdr:col>
      <xdr:colOff>127000</xdr:colOff>
      <xdr:row>88</xdr:row>
      <xdr:rowOff>0</xdr:rowOff>
    </xdr:to>
    <xdr:sp macro="" textlink="">
      <xdr:nvSpPr>
        <xdr:cNvPr id="438" name="正方形/長方形 437">
          <a:extLst>
            <a:ext uri="{FF2B5EF4-FFF2-40B4-BE49-F238E27FC236}">
              <a16:creationId xmlns:a16="http://schemas.microsoft.com/office/drawing/2014/main" id="{00000000-0008-0000-0600-0000B6010000}"/>
            </a:ext>
          </a:extLst>
        </xdr:cNvPr>
        <xdr:cNvSpPr/>
      </xdr:nvSpPr>
      <xdr:spPr>
        <a:xfrm>
          <a:off x="8890000" y="14833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32,499</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34</xdr:col>
      <xdr:colOff>127000</xdr:colOff>
      <xdr:row>88</xdr:row>
      <xdr:rowOff>25400</xdr:rowOff>
    </xdr:from>
    <xdr:to>
      <xdr:col>59</xdr:col>
      <xdr:colOff>50800</xdr:colOff>
      <xdr:row>101</xdr:row>
      <xdr:rowOff>82550</xdr:rowOff>
    </xdr:to>
    <xdr:sp macro="" textlink="">
      <xdr:nvSpPr>
        <xdr:cNvPr id="439" name="正方形/長方形 438">
          <a:extLst>
            <a:ext uri="{FF2B5EF4-FFF2-40B4-BE49-F238E27FC236}">
              <a16:creationId xmlns:a16="http://schemas.microsoft.com/office/drawing/2014/main" id="{00000000-0008-0000-0600-0000B7010000}"/>
            </a:ext>
          </a:extLst>
        </xdr:cNvPr>
        <xdr:cNvSpPr/>
      </xdr:nvSpPr>
      <xdr:spPr>
        <a:xfrm>
          <a:off x="6604000" y="15113000"/>
          <a:ext cx="46863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34</xdr:col>
      <xdr:colOff>88900</xdr:colOff>
      <xdr:row>87</xdr:row>
      <xdr:rowOff>6350</xdr:rowOff>
    </xdr:from>
    <xdr:ext cx="349839" cy="225703"/>
    <xdr:sp macro="" textlink="">
      <xdr:nvSpPr>
        <xdr:cNvPr id="440" name="テキスト ボックス 439">
          <a:extLst>
            <a:ext uri="{FF2B5EF4-FFF2-40B4-BE49-F238E27FC236}">
              <a16:creationId xmlns:a16="http://schemas.microsoft.com/office/drawing/2014/main" id="{00000000-0008-0000-0600-0000B8010000}"/>
            </a:ext>
          </a:extLst>
        </xdr:cNvPr>
        <xdr:cNvSpPr txBox="1"/>
      </xdr:nvSpPr>
      <xdr:spPr>
        <a:xfrm>
          <a:off x="6565900" y="14922500"/>
          <a:ext cx="349839"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r>
            <a:rPr kumimoji="1" lang="ja-JP" altLang="en-US" sz="800">
              <a:latin typeface="ＭＳ Ｐゴシック" panose="020B0600070205080204" pitchFamily="50" charset="-128"/>
              <a:ea typeface="ＭＳ Ｐゴシック" panose="020B0600070205080204" pitchFamily="50" charset="-128"/>
            </a:rPr>
            <a:t>円</a:t>
          </a:r>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101</xdr:row>
      <xdr:rowOff>82550</xdr:rowOff>
    </xdr:from>
    <xdr:to>
      <xdr:col>59</xdr:col>
      <xdr:colOff>50800</xdr:colOff>
      <xdr:row>101</xdr:row>
      <xdr:rowOff>82550</xdr:rowOff>
    </xdr:to>
    <xdr:cxnSp macro="">
      <xdr:nvCxnSpPr>
        <xdr:cNvPr id="441" name="直線コネクタ 440">
          <a:extLst>
            <a:ext uri="{FF2B5EF4-FFF2-40B4-BE49-F238E27FC236}">
              <a16:creationId xmlns:a16="http://schemas.microsoft.com/office/drawing/2014/main" id="{00000000-0008-0000-0600-0000B9010000}"/>
            </a:ext>
          </a:extLst>
        </xdr:cNvPr>
        <xdr:cNvCxnSpPr/>
      </xdr:nvCxnSpPr>
      <xdr:spPr>
        <a:xfrm>
          <a:off x="6604000" y="17399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34</xdr:col>
      <xdr:colOff>127000</xdr:colOff>
      <xdr:row>99</xdr:row>
      <xdr:rowOff>98879</xdr:rowOff>
    </xdr:from>
    <xdr:to>
      <xdr:col>59</xdr:col>
      <xdr:colOff>50800</xdr:colOff>
      <xdr:row>99</xdr:row>
      <xdr:rowOff>98879</xdr:rowOff>
    </xdr:to>
    <xdr:cxnSp macro="">
      <xdr:nvCxnSpPr>
        <xdr:cNvPr id="442" name="直線コネクタ 441">
          <a:extLst>
            <a:ext uri="{FF2B5EF4-FFF2-40B4-BE49-F238E27FC236}">
              <a16:creationId xmlns:a16="http://schemas.microsoft.com/office/drawing/2014/main" id="{00000000-0008-0000-0600-0000BA010000}"/>
            </a:ext>
          </a:extLst>
        </xdr:cNvPr>
        <xdr:cNvCxnSpPr/>
      </xdr:nvCxnSpPr>
      <xdr:spPr>
        <a:xfrm>
          <a:off x="6604000" y="17072429"/>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33</xdr:col>
      <xdr:colOff>68714</xdr:colOff>
      <xdr:row>98</xdr:row>
      <xdr:rowOff>128106</xdr:rowOff>
    </xdr:from>
    <xdr:ext cx="248786" cy="259045"/>
    <xdr:sp macro="" textlink="">
      <xdr:nvSpPr>
        <xdr:cNvPr id="443" name="テキスト ボックス 442">
          <a:extLst>
            <a:ext uri="{FF2B5EF4-FFF2-40B4-BE49-F238E27FC236}">
              <a16:creationId xmlns:a16="http://schemas.microsoft.com/office/drawing/2014/main" id="{00000000-0008-0000-0600-0000BB010000}"/>
            </a:ext>
          </a:extLst>
        </xdr:cNvPr>
        <xdr:cNvSpPr txBox="1"/>
      </xdr:nvSpPr>
      <xdr:spPr>
        <a:xfrm>
          <a:off x="6355214" y="16930206"/>
          <a:ext cx="248786"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97</xdr:row>
      <xdr:rowOff>115207</xdr:rowOff>
    </xdr:from>
    <xdr:to>
      <xdr:col>59</xdr:col>
      <xdr:colOff>50800</xdr:colOff>
      <xdr:row>97</xdr:row>
      <xdr:rowOff>115207</xdr:rowOff>
    </xdr:to>
    <xdr:cxnSp macro="">
      <xdr:nvCxnSpPr>
        <xdr:cNvPr id="444" name="直線コネクタ 443">
          <a:extLst>
            <a:ext uri="{FF2B5EF4-FFF2-40B4-BE49-F238E27FC236}">
              <a16:creationId xmlns:a16="http://schemas.microsoft.com/office/drawing/2014/main" id="{00000000-0008-0000-0600-0000BC010000}"/>
            </a:ext>
          </a:extLst>
        </xdr:cNvPr>
        <xdr:cNvCxnSpPr/>
      </xdr:nvCxnSpPr>
      <xdr:spPr>
        <a:xfrm>
          <a:off x="6604000" y="16745857"/>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31</xdr:col>
      <xdr:colOff>167201</xdr:colOff>
      <xdr:row>96</xdr:row>
      <xdr:rowOff>144434</xdr:rowOff>
    </xdr:from>
    <xdr:ext cx="531299" cy="259045"/>
    <xdr:sp macro="" textlink="">
      <xdr:nvSpPr>
        <xdr:cNvPr id="445" name="テキスト ボックス 444">
          <a:extLst>
            <a:ext uri="{FF2B5EF4-FFF2-40B4-BE49-F238E27FC236}">
              <a16:creationId xmlns:a16="http://schemas.microsoft.com/office/drawing/2014/main" id="{00000000-0008-0000-0600-0000BD010000}"/>
            </a:ext>
          </a:extLst>
        </xdr:cNvPr>
        <xdr:cNvSpPr txBox="1"/>
      </xdr:nvSpPr>
      <xdr:spPr>
        <a:xfrm>
          <a:off x="6072701" y="16603634"/>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95</xdr:row>
      <xdr:rowOff>131536</xdr:rowOff>
    </xdr:from>
    <xdr:to>
      <xdr:col>59</xdr:col>
      <xdr:colOff>50800</xdr:colOff>
      <xdr:row>95</xdr:row>
      <xdr:rowOff>131536</xdr:rowOff>
    </xdr:to>
    <xdr:cxnSp macro="">
      <xdr:nvCxnSpPr>
        <xdr:cNvPr id="446" name="直線コネクタ 445">
          <a:extLst>
            <a:ext uri="{FF2B5EF4-FFF2-40B4-BE49-F238E27FC236}">
              <a16:creationId xmlns:a16="http://schemas.microsoft.com/office/drawing/2014/main" id="{00000000-0008-0000-0600-0000BE010000}"/>
            </a:ext>
          </a:extLst>
        </xdr:cNvPr>
        <xdr:cNvCxnSpPr/>
      </xdr:nvCxnSpPr>
      <xdr:spPr>
        <a:xfrm>
          <a:off x="6604000" y="16419286"/>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31</xdr:col>
      <xdr:colOff>167201</xdr:colOff>
      <xdr:row>94</xdr:row>
      <xdr:rowOff>160763</xdr:rowOff>
    </xdr:from>
    <xdr:ext cx="531299" cy="259045"/>
    <xdr:sp macro="" textlink="">
      <xdr:nvSpPr>
        <xdr:cNvPr id="447" name="テキスト ボックス 446">
          <a:extLst>
            <a:ext uri="{FF2B5EF4-FFF2-40B4-BE49-F238E27FC236}">
              <a16:creationId xmlns:a16="http://schemas.microsoft.com/office/drawing/2014/main" id="{00000000-0008-0000-0600-0000BF010000}"/>
            </a:ext>
          </a:extLst>
        </xdr:cNvPr>
        <xdr:cNvSpPr txBox="1"/>
      </xdr:nvSpPr>
      <xdr:spPr>
        <a:xfrm>
          <a:off x="6072701" y="16277063"/>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40,000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93</xdr:row>
      <xdr:rowOff>147864</xdr:rowOff>
    </xdr:from>
    <xdr:to>
      <xdr:col>59</xdr:col>
      <xdr:colOff>50800</xdr:colOff>
      <xdr:row>93</xdr:row>
      <xdr:rowOff>147864</xdr:rowOff>
    </xdr:to>
    <xdr:cxnSp macro="">
      <xdr:nvCxnSpPr>
        <xdr:cNvPr id="448" name="直線コネクタ 447">
          <a:extLst>
            <a:ext uri="{FF2B5EF4-FFF2-40B4-BE49-F238E27FC236}">
              <a16:creationId xmlns:a16="http://schemas.microsoft.com/office/drawing/2014/main" id="{00000000-0008-0000-0600-0000C0010000}"/>
            </a:ext>
          </a:extLst>
        </xdr:cNvPr>
        <xdr:cNvCxnSpPr/>
      </xdr:nvCxnSpPr>
      <xdr:spPr>
        <a:xfrm>
          <a:off x="6604000" y="16092714"/>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31</xdr:col>
      <xdr:colOff>167201</xdr:colOff>
      <xdr:row>93</xdr:row>
      <xdr:rowOff>5641</xdr:rowOff>
    </xdr:from>
    <xdr:ext cx="531299" cy="259045"/>
    <xdr:sp macro="" textlink="">
      <xdr:nvSpPr>
        <xdr:cNvPr id="449" name="テキスト ボックス 448">
          <a:extLst>
            <a:ext uri="{FF2B5EF4-FFF2-40B4-BE49-F238E27FC236}">
              <a16:creationId xmlns:a16="http://schemas.microsoft.com/office/drawing/2014/main" id="{00000000-0008-0000-0600-0000C1010000}"/>
            </a:ext>
          </a:extLst>
        </xdr:cNvPr>
        <xdr:cNvSpPr txBox="1"/>
      </xdr:nvSpPr>
      <xdr:spPr>
        <a:xfrm>
          <a:off x="6072701" y="15950491"/>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60,000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91</xdr:row>
      <xdr:rowOff>164193</xdr:rowOff>
    </xdr:from>
    <xdr:to>
      <xdr:col>59</xdr:col>
      <xdr:colOff>50800</xdr:colOff>
      <xdr:row>91</xdr:row>
      <xdr:rowOff>164193</xdr:rowOff>
    </xdr:to>
    <xdr:cxnSp macro="">
      <xdr:nvCxnSpPr>
        <xdr:cNvPr id="450" name="直線コネクタ 449">
          <a:extLst>
            <a:ext uri="{FF2B5EF4-FFF2-40B4-BE49-F238E27FC236}">
              <a16:creationId xmlns:a16="http://schemas.microsoft.com/office/drawing/2014/main" id="{00000000-0008-0000-0600-0000C2010000}"/>
            </a:ext>
          </a:extLst>
        </xdr:cNvPr>
        <xdr:cNvCxnSpPr/>
      </xdr:nvCxnSpPr>
      <xdr:spPr>
        <a:xfrm>
          <a:off x="6604000" y="15766143"/>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31</xdr:col>
      <xdr:colOff>167201</xdr:colOff>
      <xdr:row>91</xdr:row>
      <xdr:rowOff>21970</xdr:rowOff>
    </xdr:from>
    <xdr:ext cx="531299" cy="259045"/>
    <xdr:sp macro="" textlink="">
      <xdr:nvSpPr>
        <xdr:cNvPr id="451" name="テキスト ボックス 450">
          <a:extLst>
            <a:ext uri="{FF2B5EF4-FFF2-40B4-BE49-F238E27FC236}">
              <a16:creationId xmlns:a16="http://schemas.microsoft.com/office/drawing/2014/main" id="{00000000-0008-0000-0600-0000C3010000}"/>
            </a:ext>
          </a:extLst>
        </xdr:cNvPr>
        <xdr:cNvSpPr txBox="1"/>
      </xdr:nvSpPr>
      <xdr:spPr>
        <a:xfrm>
          <a:off x="6072701" y="15623920"/>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80,000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90</xdr:row>
      <xdr:rowOff>9071</xdr:rowOff>
    </xdr:from>
    <xdr:to>
      <xdr:col>59</xdr:col>
      <xdr:colOff>50800</xdr:colOff>
      <xdr:row>90</xdr:row>
      <xdr:rowOff>9071</xdr:rowOff>
    </xdr:to>
    <xdr:cxnSp macro="">
      <xdr:nvCxnSpPr>
        <xdr:cNvPr id="452" name="直線コネクタ 451">
          <a:extLst>
            <a:ext uri="{FF2B5EF4-FFF2-40B4-BE49-F238E27FC236}">
              <a16:creationId xmlns:a16="http://schemas.microsoft.com/office/drawing/2014/main" id="{00000000-0008-0000-0600-0000C4010000}"/>
            </a:ext>
          </a:extLst>
        </xdr:cNvPr>
        <xdr:cNvCxnSpPr/>
      </xdr:nvCxnSpPr>
      <xdr:spPr>
        <a:xfrm>
          <a:off x="6604000" y="15439571"/>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31</xdr:col>
      <xdr:colOff>103081</xdr:colOff>
      <xdr:row>89</xdr:row>
      <xdr:rowOff>38298</xdr:rowOff>
    </xdr:from>
    <xdr:ext cx="595419" cy="259045"/>
    <xdr:sp macro="" textlink="">
      <xdr:nvSpPr>
        <xdr:cNvPr id="453" name="テキスト ボックス 452">
          <a:extLst>
            <a:ext uri="{FF2B5EF4-FFF2-40B4-BE49-F238E27FC236}">
              <a16:creationId xmlns:a16="http://schemas.microsoft.com/office/drawing/2014/main" id="{00000000-0008-0000-0600-0000C5010000}"/>
            </a:ext>
          </a:extLst>
        </xdr:cNvPr>
        <xdr:cNvSpPr txBox="1"/>
      </xdr:nvSpPr>
      <xdr:spPr>
        <a:xfrm>
          <a:off x="6008581" y="15297348"/>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88</xdr:row>
      <xdr:rowOff>25400</xdr:rowOff>
    </xdr:from>
    <xdr:to>
      <xdr:col>59</xdr:col>
      <xdr:colOff>50800</xdr:colOff>
      <xdr:row>88</xdr:row>
      <xdr:rowOff>25400</xdr:rowOff>
    </xdr:to>
    <xdr:cxnSp macro="">
      <xdr:nvCxnSpPr>
        <xdr:cNvPr id="454" name="直線コネクタ 453">
          <a:extLst>
            <a:ext uri="{FF2B5EF4-FFF2-40B4-BE49-F238E27FC236}">
              <a16:creationId xmlns:a16="http://schemas.microsoft.com/office/drawing/2014/main" id="{00000000-0008-0000-0600-0000C6010000}"/>
            </a:ext>
          </a:extLst>
        </xdr:cNvPr>
        <xdr:cNvCxnSpPr/>
      </xdr:nvCxnSpPr>
      <xdr:spPr>
        <a:xfrm>
          <a:off x="6604000" y="15113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31</xdr:col>
      <xdr:colOff>103081</xdr:colOff>
      <xdr:row>87</xdr:row>
      <xdr:rowOff>54627</xdr:rowOff>
    </xdr:from>
    <xdr:ext cx="595419" cy="259045"/>
    <xdr:sp macro="" textlink="">
      <xdr:nvSpPr>
        <xdr:cNvPr id="455" name="テキスト ボックス 454">
          <a:extLst>
            <a:ext uri="{FF2B5EF4-FFF2-40B4-BE49-F238E27FC236}">
              <a16:creationId xmlns:a16="http://schemas.microsoft.com/office/drawing/2014/main" id="{00000000-0008-0000-0600-0000C7010000}"/>
            </a:ext>
          </a:extLst>
        </xdr:cNvPr>
        <xdr:cNvSpPr txBox="1"/>
      </xdr:nvSpPr>
      <xdr:spPr>
        <a:xfrm>
          <a:off x="6008581" y="149707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120,000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88</xdr:row>
      <xdr:rowOff>25400</xdr:rowOff>
    </xdr:from>
    <xdr:to>
      <xdr:col>59</xdr:col>
      <xdr:colOff>50800</xdr:colOff>
      <xdr:row>101</xdr:row>
      <xdr:rowOff>82550</xdr:rowOff>
    </xdr:to>
    <xdr:sp macro="" textlink="">
      <xdr:nvSpPr>
        <xdr:cNvPr id="456" name="普通建設事業費 （ うち更新整備　）グラフ枠">
          <a:extLst>
            <a:ext uri="{FF2B5EF4-FFF2-40B4-BE49-F238E27FC236}">
              <a16:creationId xmlns:a16="http://schemas.microsoft.com/office/drawing/2014/main" id="{00000000-0008-0000-0600-0000C8010000}"/>
            </a:ext>
          </a:extLst>
        </xdr:cNvPr>
        <xdr:cNvSpPr/>
      </xdr:nvSpPr>
      <xdr:spPr>
        <a:xfrm>
          <a:off x="6604000" y="15113000"/>
          <a:ext cx="46863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54</xdr:col>
      <xdr:colOff>188595</xdr:colOff>
      <xdr:row>90</xdr:row>
      <xdr:rowOff>129854</xdr:rowOff>
    </xdr:from>
    <xdr:to>
      <xdr:col>54</xdr:col>
      <xdr:colOff>189865</xdr:colOff>
      <xdr:row>99</xdr:row>
      <xdr:rowOff>70042</xdr:rowOff>
    </xdr:to>
    <xdr:cxnSp macro="">
      <xdr:nvCxnSpPr>
        <xdr:cNvPr id="457" name="直線コネクタ 456">
          <a:extLst>
            <a:ext uri="{FF2B5EF4-FFF2-40B4-BE49-F238E27FC236}">
              <a16:creationId xmlns:a16="http://schemas.microsoft.com/office/drawing/2014/main" id="{00000000-0008-0000-0600-0000C9010000}"/>
            </a:ext>
          </a:extLst>
        </xdr:cNvPr>
        <xdr:cNvCxnSpPr/>
      </xdr:nvCxnSpPr>
      <xdr:spPr>
        <a:xfrm flipV="1">
          <a:off x="10475595" y="15560354"/>
          <a:ext cx="1270" cy="1483238"/>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55</xdr:col>
      <xdr:colOff>50800</xdr:colOff>
      <xdr:row>99</xdr:row>
      <xdr:rowOff>73869</xdr:rowOff>
    </xdr:from>
    <xdr:ext cx="469744" cy="259045"/>
    <xdr:sp macro="" textlink="">
      <xdr:nvSpPr>
        <xdr:cNvPr id="458" name="普通建設事業費 （ うち更新整備　）最小値テキスト">
          <a:extLst>
            <a:ext uri="{FF2B5EF4-FFF2-40B4-BE49-F238E27FC236}">
              <a16:creationId xmlns:a16="http://schemas.microsoft.com/office/drawing/2014/main" id="{00000000-0008-0000-0600-0000CA010000}"/>
            </a:ext>
          </a:extLst>
        </xdr:cNvPr>
        <xdr:cNvSpPr txBox="1"/>
      </xdr:nvSpPr>
      <xdr:spPr>
        <a:xfrm>
          <a:off x="10528300" y="17047419"/>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1,766</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54</xdr:col>
      <xdr:colOff>101600</xdr:colOff>
      <xdr:row>99</xdr:row>
      <xdr:rowOff>70042</xdr:rowOff>
    </xdr:from>
    <xdr:to>
      <xdr:col>55</xdr:col>
      <xdr:colOff>88900</xdr:colOff>
      <xdr:row>99</xdr:row>
      <xdr:rowOff>70042</xdr:rowOff>
    </xdr:to>
    <xdr:cxnSp macro="">
      <xdr:nvCxnSpPr>
        <xdr:cNvPr id="459" name="直線コネクタ 458">
          <a:extLst>
            <a:ext uri="{FF2B5EF4-FFF2-40B4-BE49-F238E27FC236}">
              <a16:creationId xmlns:a16="http://schemas.microsoft.com/office/drawing/2014/main" id="{00000000-0008-0000-0600-0000CB010000}"/>
            </a:ext>
          </a:extLst>
        </xdr:cNvPr>
        <xdr:cNvCxnSpPr/>
      </xdr:nvCxnSpPr>
      <xdr:spPr>
        <a:xfrm>
          <a:off x="10388600" y="17043592"/>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55</xdr:col>
      <xdr:colOff>50800</xdr:colOff>
      <xdr:row>89</xdr:row>
      <xdr:rowOff>76531</xdr:rowOff>
    </xdr:from>
    <xdr:ext cx="534377" cy="259045"/>
    <xdr:sp macro="" textlink="">
      <xdr:nvSpPr>
        <xdr:cNvPr id="460" name="普通建設事業費 （ うち更新整備　）最大値テキスト">
          <a:extLst>
            <a:ext uri="{FF2B5EF4-FFF2-40B4-BE49-F238E27FC236}">
              <a16:creationId xmlns:a16="http://schemas.microsoft.com/office/drawing/2014/main" id="{00000000-0008-0000-0600-0000CC010000}"/>
            </a:ext>
          </a:extLst>
        </xdr:cNvPr>
        <xdr:cNvSpPr txBox="1"/>
      </xdr:nvSpPr>
      <xdr:spPr>
        <a:xfrm>
          <a:off x="10528300" y="15335581"/>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92,603</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54</xdr:col>
      <xdr:colOff>101600</xdr:colOff>
      <xdr:row>90</xdr:row>
      <xdr:rowOff>129854</xdr:rowOff>
    </xdr:from>
    <xdr:to>
      <xdr:col>55</xdr:col>
      <xdr:colOff>88900</xdr:colOff>
      <xdr:row>90</xdr:row>
      <xdr:rowOff>129854</xdr:rowOff>
    </xdr:to>
    <xdr:cxnSp macro="">
      <xdr:nvCxnSpPr>
        <xdr:cNvPr id="461" name="直線コネクタ 460">
          <a:extLst>
            <a:ext uri="{FF2B5EF4-FFF2-40B4-BE49-F238E27FC236}">
              <a16:creationId xmlns:a16="http://schemas.microsoft.com/office/drawing/2014/main" id="{00000000-0008-0000-0600-0000CD010000}"/>
            </a:ext>
          </a:extLst>
        </xdr:cNvPr>
        <xdr:cNvCxnSpPr/>
      </xdr:nvCxnSpPr>
      <xdr:spPr>
        <a:xfrm>
          <a:off x="10388600" y="15560354"/>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50</xdr:col>
      <xdr:colOff>114300</xdr:colOff>
      <xdr:row>98</xdr:row>
      <xdr:rowOff>127650</xdr:rowOff>
    </xdr:from>
    <xdr:to>
      <xdr:col>55</xdr:col>
      <xdr:colOff>0</xdr:colOff>
      <xdr:row>99</xdr:row>
      <xdr:rowOff>15537</xdr:rowOff>
    </xdr:to>
    <xdr:cxnSp macro="">
      <xdr:nvCxnSpPr>
        <xdr:cNvPr id="462" name="直線コネクタ 461">
          <a:extLst>
            <a:ext uri="{FF2B5EF4-FFF2-40B4-BE49-F238E27FC236}">
              <a16:creationId xmlns:a16="http://schemas.microsoft.com/office/drawing/2014/main" id="{00000000-0008-0000-0600-0000CE010000}"/>
            </a:ext>
          </a:extLst>
        </xdr:cNvPr>
        <xdr:cNvCxnSpPr/>
      </xdr:nvCxnSpPr>
      <xdr:spPr>
        <a:xfrm>
          <a:off x="9639300" y="16929750"/>
          <a:ext cx="838200" cy="59337"/>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55</xdr:col>
      <xdr:colOff>50800</xdr:colOff>
      <xdr:row>96</xdr:row>
      <xdr:rowOff>58301</xdr:rowOff>
    </xdr:from>
    <xdr:ext cx="534377" cy="259045"/>
    <xdr:sp macro="" textlink="">
      <xdr:nvSpPr>
        <xdr:cNvPr id="463" name="普通建設事業費 （ うち更新整備　）平均値テキスト">
          <a:extLst>
            <a:ext uri="{FF2B5EF4-FFF2-40B4-BE49-F238E27FC236}">
              <a16:creationId xmlns:a16="http://schemas.microsoft.com/office/drawing/2014/main" id="{00000000-0008-0000-0600-0000CF010000}"/>
            </a:ext>
          </a:extLst>
        </xdr:cNvPr>
        <xdr:cNvSpPr txBox="1"/>
      </xdr:nvSpPr>
      <xdr:spPr>
        <a:xfrm>
          <a:off x="10528300" y="16517501"/>
          <a:ext cx="534377"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21,775</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54</xdr:col>
      <xdr:colOff>139700</xdr:colOff>
      <xdr:row>97</xdr:row>
      <xdr:rowOff>35424</xdr:rowOff>
    </xdr:from>
    <xdr:to>
      <xdr:col>55</xdr:col>
      <xdr:colOff>50800</xdr:colOff>
      <xdr:row>97</xdr:row>
      <xdr:rowOff>137024</xdr:rowOff>
    </xdr:to>
    <xdr:sp macro="" textlink="">
      <xdr:nvSpPr>
        <xdr:cNvPr id="464" name="フローチャート: 判断 463">
          <a:extLst>
            <a:ext uri="{FF2B5EF4-FFF2-40B4-BE49-F238E27FC236}">
              <a16:creationId xmlns:a16="http://schemas.microsoft.com/office/drawing/2014/main" id="{00000000-0008-0000-0600-0000D0010000}"/>
            </a:ext>
          </a:extLst>
        </xdr:cNvPr>
        <xdr:cNvSpPr/>
      </xdr:nvSpPr>
      <xdr:spPr>
        <a:xfrm>
          <a:off x="10426700" y="16666074"/>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45</xdr:col>
      <xdr:colOff>177800</xdr:colOff>
      <xdr:row>98</xdr:row>
      <xdr:rowOff>127650</xdr:rowOff>
    </xdr:from>
    <xdr:to>
      <xdr:col>50</xdr:col>
      <xdr:colOff>114300</xdr:colOff>
      <xdr:row>98</xdr:row>
      <xdr:rowOff>137855</xdr:rowOff>
    </xdr:to>
    <xdr:cxnSp macro="">
      <xdr:nvCxnSpPr>
        <xdr:cNvPr id="465" name="直線コネクタ 464">
          <a:extLst>
            <a:ext uri="{FF2B5EF4-FFF2-40B4-BE49-F238E27FC236}">
              <a16:creationId xmlns:a16="http://schemas.microsoft.com/office/drawing/2014/main" id="{00000000-0008-0000-0600-0000D1010000}"/>
            </a:ext>
          </a:extLst>
        </xdr:cNvPr>
        <xdr:cNvCxnSpPr/>
      </xdr:nvCxnSpPr>
      <xdr:spPr>
        <a:xfrm flipV="1">
          <a:off x="8750300" y="16929750"/>
          <a:ext cx="889000" cy="10205"/>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50</xdr:col>
      <xdr:colOff>63500</xdr:colOff>
      <xdr:row>96</xdr:row>
      <xdr:rowOff>144058</xdr:rowOff>
    </xdr:from>
    <xdr:to>
      <xdr:col>50</xdr:col>
      <xdr:colOff>165100</xdr:colOff>
      <xdr:row>97</xdr:row>
      <xdr:rowOff>74208</xdr:rowOff>
    </xdr:to>
    <xdr:sp macro="" textlink="">
      <xdr:nvSpPr>
        <xdr:cNvPr id="466" name="フローチャート: 判断 465">
          <a:extLst>
            <a:ext uri="{FF2B5EF4-FFF2-40B4-BE49-F238E27FC236}">
              <a16:creationId xmlns:a16="http://schemas.microsoft.com/office/drawing/2014/main" id="{00000000-0008-0000-0600-0000D2010000}"/>
            </a:ext>
          </a:extLst>
        </xdr:cNvPr>
        <xdr:cNvSpPr/>
      </xdr:nvSpPr>
      <xdr:spPr>
        <a:xfrm>
          <a:off x="9588500" y="16603258"/>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49</xdr:col>
      <xdr:colOff>37611</xdr:colOff>
      <xdr:row>95</xdr:row>
      <xdr:rowOff>90735</xdr:rowOff>
    </xdr:from>
    <xdr:ext cx="534377" cy="259045"/>
    <xdr:sp macro="" textlink="">
      <xdr:nvSpPr>
        <xdr:cNvPr id="467" name="テキスト ボックス 466">
          <a:extLst>
            <a:ext uri="{FF2B5EF4-FFF2-40B4-BE49-F238E27FC236}">
              <a16:creationId xmlns:a16="http://schemas.microsoft.com/office/drawing/2014/main" id="{00000000-0008-0000-0600-0000D3010000}"/>
            </a:ext>
          </a:extLst>
        </xdr:cNvPr>
        <xdr:cNvSpPr txBox="1"/>
      </xdr:nvSpPr>
      <xdr:spPr>
        <a:xfrm>
          <a:off x="9372111" y="16378485"/>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25,622</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41</xdr:col>
      <xdr:colOff>50800</xdr:colOff>
      <xdr:row>98</xdr:row>
      <xdr:rowOff>137855</xdr:rowOff>
    </xdr:from>
    <xdr:to>
      <xdr:col>45</xdr:col>
      <xdr:colOff>177800</xdr:colOff>
      <xdr:row>98</xdr:row>
      <xdr:rowOff>159572</xdr:rowOff>
    </xdr:to>
    <xdr:cxnSp macro="">
      <xdr:nvCxnSpPr>
        <xdr:cNvPr id="468" name="直線コネクタ 467">
          <a:extLst>
            <a:ext uri="{FF2B5EF4-FFF2-40B4-BE49-F238E27FC236}">
              <a16:creationId xmlns:a16="http://schemas.microsoft.com/office/drawing/2014/main" id="{00000000-0008-0000-0600-0000D4010000}"/>
            </a:ext>
          </a:extLst>
        </xdr:cNvPr>
        <xdr:cNvCxnSpPr/>
      </xdr:nvCxnSpPr>
      <xdr:spPr>
        <a:xfrm flipV="1">
          <a:off x="7861300" y="16939955"/>
          <a:ext cx="889000" cy="21717"/>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45</xdr:col>
      <xdr:colOff>127000</xdr:colOff>
      <xdr:row>97</xdr:row>
      <xdr:rowOff>21920</xdr:rowOff>
    </xdr:from>
    <xdr:to>
      <xdr:col>46</xdr:col>
      <xdr:colOff>38100</xdr:colOff>
      <xdr:row>97</xdr:row>
      <xdr:rowOff>123520</xdr:rowOff>
    </xdr:to>
    <xdr:sp macro="" textlink="">
      <xdr:nvSpPr>
        <xdr:cNvPr id="469" name="フローチャート: 判断 468">
          <a:extLst>
            <a:ext uri="{FF2B5EF4-FFF2-40B4-BE49-F238E27FC236}">
              <a16:creationId xmlns:a16="http://schemas.microsoft.com/office/drawing/2014/main" id="{00000000-0008-0000-0600-0000D5010000}"/>
            </a:ext>
          </a:extLst>
        </xdr:cNvPr>
        <xdr:cNvSpPr/>
      </xdr:nvSpPr>
      <xdr:spPr>
        <a:xfrm>
          <a:off x="8699500" y="1665257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44</xdr:col>
      <xdr:colOff>101111</xdr:colOff>
      <xdr:row>95</xdr:row>
      <xdr:rowOff>140047</xdr:rowOff>
    </xdr:from>
    <xdr:ext cx="534377" cy="259045"/>
    <xdr:sp macro="" textlink="">
      <xdr:nvSpPr>
        <xdr:cNvPr id="470" name="テキスト ボックス 469">
          <a:extLst>
            <a:ext uri="{FF2B5EF4-FFF2-40B4-BE49-F238E27FC236}">
              <a16:creationId xmlns:a16="http://schemas.microsoft.com/office/drawing/2014/main" id="{00000000-0008-0000-0600-0000D6010000}"/>
            </a:ext>
          </a:extLst>
        </xdr:cNvPr>
        <xdr:cNvSpPr txBox="1"/>
      </xdr:nvSpPr>
      <xdr:spPr>
        <a:xfrm>
          <a:off x="8483111" y="16427797"/>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22,602</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36</xdr:col>
      <xdr:colOff>114300</xdr:colOff>
      <xdr:row>97</xdr:row>
      <xdr:rowOff>23098</xdr:rowOff>
    </xdr:from>
    <xdr:to>
      <xdr:col>41</xdr:col>
      <xdr:colOff>50800</xdr:colOff>
      <xdr:row>98</xdr:row>
      <xdr:rowOff>159572</xdr:rowOff>
    </xdr:to>
    <xdr:cxnSp macro="">
      <xdr:nvCxnSpPr>
        <xdr:cNvPr id="471" name="直線コネクタ 470">
          <a:extLst>
            <a:ext uri="{FF2B5EF4-FFF2-40B4-BE49-F238E27FC236}">
              <a16:creationId xmlns:a16="http://schemas.microsoft.com/office/drawing/2014/main" id="{00000000-0008-0000-0600-0000D7010000}"/>
            </a:ext>
          </a:extLst>
        </xdr:cNvPr>
        <xdr:cNvCxnSpPr/>
      </xdr:nvCxnSpPr>
      <xdr:spPr>
        <a:xfrm>
          <a:off x="6972300" y="16653748"/>
          <a:ext cx="889000" cy="307924"/>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41</xdr:col>
      <xdr:colOff>0</xdr:colOff>
      <xdr:row>97</xdr:row>
      <xdr:rowOff>103890</xdr:rowOff>
    </xdr:from>
    <xdr:to>
      <xdr:col>41</xdr:col>
      <xdr:colOff>101600</xdr:colOff>
      <xdr:row>98</xdr:row>
      <xdr:rowOff>34040</xdr:rowOff>
    </xdr:to>
    <xdr:sp macro="" textlink="">
      <xdr:nvSpPr>
        <xdr:cNvPr id="472" name="フローチャート: 判断 471">
          <a:extLst>
            <a:ext uri="{FF2B5EF4-FFF2-40B4-BE49-F238E27FC236}">
              <a16:creationId xmlns:a16="http://schemas.microsoft.com/office/drawing/2014/main" id="{00000000-0008-0000-0600-0000D8010000}"/>
            </a:ext>
          </a:extLst>
        </xdr:cNvPr>
        <xdr:cNvSpPr/>
      </xdr:nvSpPr>
      <xdr:spPr>
        <a:xfrm>
          <a:off x="7810500" y="1673454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39</xdr:col>
      <xdr:colOff>164611</xdr:colOff>
      <xdr:row>96</xdr:row>
      <xdr:rowOff>50567</xdr:rowOff>
    </xdr:from>
    <xdr:ext cx="534377" cy="259045"/>
    <xdr:sp macro="" textlink="">
      <xdr:nvSpPr>
        <xdr:cNvPr id="473" name="テキスト ボックス 472">
          <a:extLst>
            <a:ext uri="{FF2B5EF4-FFF2-40B4-BE49-F238E27FC236}">
              <a16:creationId xmlns:a16="http://schemas.microsoft.com/office/drawing/2014/main" id="{00000000-0008-0000-0600-0000D9010000}"/>
            </a:ext>
          </a:extLst>
        </xdr:cNvPr>
        <xdr:cNvSpPr txBox="1"/>
      </xdr:nvSpPr>
      <xdr:spPr>
        <a:xfrm>
          <a:off x="7594111" y="16509767"/>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17,582</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36</xdr:col>
      <xdr:colOff>63500</xdr:colOff>
      <xdr:row>96</xdr:row>
      <xdr:rowOff>141413</xdr:rowOff>
    </xdr:from>
    <xdr:to>
      <xdr:col>36</xdr:col>
      <xdr:colOff>165100</xdr:colOff>
      <xdr:row>97</xdr:row>
      <xdr:rowOff>71563</xdr:rowOff>
    </xdr:to>
    <xdr:sp macro="" textlink="">
      <xdr:nvSpPr>
        <xdr:cNvPr id="474" name="フローチャート: 判断 473">
          <a:extLst>
            <a:ext uri="{FF2B5EF4-FFF2-40B4-BE49-F238E27FC236}">
              <a16:creationId xmlns:a16="http://schemas.microsoft.com/office/drawing/2014/main" id="{00000000-0008-0000-0600-0000DA010000}"/>
            </a:ext>
          </a:extLst>
        </xdr:cNvPr>
        <xdr:cNvSpPr/>
      </xdr:nvSpPr>
      <xdr:spPr>
        <a:xfrm>
          <a:off x="6921500" y="16600613"/>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35</xdr:col>
      <xdr:colOff>37611</xdr:colOff>
      <xdr:row>95</xdr:row>
      <xdr:rowOff>88090</xdr:rowOff>
    </xdr:from>
    <xdr:ext cx="534377" cy="259045"/>
    <xdr:sp macro="" textlink="">
      <xdr:nvSpPr>
        <xdr:cNvPr id="475" name="テキスト ボックス 474">
          <a:extLst>
            <a:ext uri="{FF2B5EF4-FFF2-40B4-BE49-F238E27FC236}">
              <a16:creationId xmlns:a16="http://schemas.microsoft.com/office/drawing/2014/main" id="{00000000-0008-0000-0600-0000DB010000}"/>
            </a:ext>
          </a:extLst>
        </xdr:cNvPr>
        <xdr:cNvSpPr txBox="1"/>
      </xdr:nvSpPr>
      <xdr:spPr>
        <a:xfrm>
          <a:off x="6705111" y="16375840"/>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25,784</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54</xdr:col>
      <xdr:colOff>0</xdr:colOff>
      <xdr:row>101</xdr:row>
      <xdr:rowOff>80027</xdr:rowOff>
    </xdr:from>
    <xdr:ext cx="762000" cy="259045"/>
    <xdr:sp macro="" textlink="">
      <xdr:nvSpPr>
        <xdr:cNvPr id="476" name="テキスト ボックス 475">
          <a:extLst>
            <a:ext uri="{FF2B5EF4-FFF2-40B4-BE49-F238E27FC236}">
              <a16:creationId xmlns:a16="http://schemas.microsoft.com/office/drawing/2014/main" id="{00000000-0008-0000-0600-0000DC010000}"/>
            </a:ext>
          </a:extLst>
        </xdr:cNvPr>
        <xdr:cNvSpPr txBox="1"/>
      </xdr:nvSpPr>
      <xdr:spPr>
        <a:xfrm>
          <a:off x="10287000" y="17396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H30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49</xdr:col>
      <xdr:colOff>114300</xdr:colOff>
      <xdr:row>101</xdr:row>
      <xdr:rowOff>80027</xdr:rowOff>
    </xdr:from>
    <xdr:ext cx="762000" cy="259045"/>
    <xdr:sp macro="" textlink="">
      <xdr:nvSpPr>
        <xdr:cNvPr id="477" name="テキスト ボックス 476">
          <a:extLst>
            <a:ext uri="{FF2B5EF4-FFF2-40B4-BE49-F238E27FC236}">
              <a16:creationId xmlns:a16="http://schemas.microsoft.com/office/drawing/2014/main" id="{00000000-0008-0000-0600-0000DD010000}"/>
            </a:ext>
          </a:extLst>
        </xdr:cNvPr>
        <xdr:cNvSpPr txBox="1"/>
      </xdr:nvSpPr>
      <xdr:spPr>
        <a:xfrm>
          <a:off x="9448800" y="17396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H29</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44</xdr:col>
      <xdr:colOff>177800</xdr:colOff>
      <xdr:row>101</xdr:row>
      <xdr:rowOff>80027</xdr:rowOff>
    </xdr:from>
    <xdr:ext cx="762000" cy="259045"/>
    <xdr:sp macro="" textlink="">
      <xdr:nvSpPr>
        <xdr:cNvPr id="478" name="テキスト ボックス 477">
          <a:extLst>
            <a:ext uri="{FF2B5EF4-FFF2-40B4-BE49-F238E27FC236}">
              <a16:creationId xmlns:a16="http://schemas.microsoft.com/office/drawing/2014/main" id="{00000000-0008-0000-0600-0000DE010000}"/>
            </a:ext>
          </a:extLst>
        </xdr:cNvPr>
        <xdr:cNvSpPr txBox="1"/>
      </xdr:nvSpPr>
      <xdr:spPr>
        <a:xfrm>
          <a:off x="8559800" y="17396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H28</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40</xdr:col>
      <xdr:colOff>50800</xdr:colOff>
      <xdr:row>101</xdr:row>
      <xdr:rowOff>80027</xdr:rowOff>
    </xdr:from>
    <xdr:ext cx="762000" cy="259045"/>
    <xdr:sp macro="" textlink="">
      <xdr:nvSpPr>
        <xdr:cNvPr id="479" name="テキスト ボックス 478">
          <a:extLst>
            <a:ext uri="{FF2B5EF4-FFF2-40B4-BE49-F238E27FC236}">
              <a16:creationId xmlns:a16="http://schemas.microsoft.com/office/drawing/2014/main" id="{00000000-0008-0000-0600-0000DF010000}"/>
            </a:ext>
          </a:extLst>
        </xdr:cNvPr>
        <xdr:cNvSpPr txBox="1"/>
      </xdr:nvSpPr>
      <xdr:spPr>
        <a:xfrm>
          <a:off x="7670800" y="17396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H27</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35</xdr:col>
      <xdr:colOff>114300</xdr:colOff>
      <xdr:row>101</xdr:row>
      <xdr:rowOff>80027</xdr:rowOff>
    </xdr:from>
    <xdr:ext cx="762000" cy="259045"/>
    <xdr:sp macro="" textlink="">
      <xdr:nvSpPr>
        <xdr:cNvPr id="480" name="テキスト ボックス 479">
          <a:extLst>
            <a:ext uri="{FF2B5EF4-FFF2-40B4-BE49-F238E27FC236}">
              <a16:creationId xmlns:a16="http://schemas.microsoft.com/office/drawing/2014/main" id="{00000000-0008-0000-0600-0000E0010000}"/>
            </a:ext>
          </a:extLst>
        </xdr:cNvPr>
        <xdr:cNvSpPr txBox="1"/>
      </xdr:nvSpPr>
      <xdr:spPr>
        <a:xfrm>
          <a:off x="6781800" y="17396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H26</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54</xdr:col>
      <xdr:colOff>139700</xdr:colOff>
      <xdr:row>98</xdr:row>
      <xdr:rowOff>136187</xdr:rowOff>
    </xdr:from>
    <xdr:to>
      <xdr:col>55</xdr:col>
      <xdr:colOff>50800</xdr:colOff>
      <xdr:row>99</xdr:row>
      <xdr:rowOff>66337</xdr:rowOff>
    </xdr:to>
    <xdr:sp macro="" textlink="">
      <xdr:nvSpPr>
        <xdr:cNvPr id="481" name="楕円 480">
          <a:extLst>
            <a:ext uri="{FF2B5EF4-FFF2-40B4-BE49-F238E27FC236}">
              <a16:creationId xmlns:a16="http://schemas.microsoft.com/office/drawing/2014/main" id="{00000000-0008-0000-0600-0000E1010000}"/>
            </a:ext>
          </a:extLst>
        </xdr:cNvPr>
        <xdr:cNvSpPr/>
      </xdr:nvSpPr>
      <xdr:spPr>
        <a:xfrm>
          <a:off x="10426700" y="16938287"/>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55</xdr:col>
      <xdr:colOff>50800</xdr:colOff>
      <xdr:row>98</xdr:row>
      <xdr:rowOff>51114</xdr:rowOff>
    </xdr:from>
    <xdr:ext cx="469744" cy="259045"/>
    <xdr:sp macro="" textlink="">
      <xdr:nvSpPr>
        <xdr:cNvPr id="482" name="普通建設事業費 （ うち更新整備　）該当値テキスト">
          <a:extLst>
            <a:ext uri="{FF2B5EF4-FFF2-40B4-BE49-F238E27FC236}">
              <a16:creationId xmlns:a16="http://schemas.microsoft.com/office/drawing/2014/main" id="{00000000-0008-0000-0600-0000E2010000}"/>
            </a:ext>
          </a:extLst>
        </xdr:cNvPr>
        <xdr:cNvSpPr txBox="1"/>
      </xdr:nvSpPr>
      <xdr:spPr>
        <a:xfrm>
          <a:off x="10528300" y="16853214"/>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5,104</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50</xdr:col>
      <xdr:colOff>63500</xdr:colOff>
      <xdr:row>98</xdr:row>
      <xdr:rowOff>76850</xdr:rowOff>
    </xdr:from>
    <xdr:to>
      <xdr:col>50</xdr:col>
      <xdr:colOff>165100</xdr:colOff>
      <xdr:row>99</xdr:row>
      <xdr:rowOff>7000</xdr:rowOff>
    </xdr:to>
    <xdr:sp macro="" textlink="">
      <xdr:nvSpPr>
        <xdr:cNvPr id="483" name="楕円 482">
          <a:extLst>
            <a:ext uri="{FF2B5EF4-FFF2-40B4-BE49-F238E27FC236}">
              <a16:creationId xmlns:a16="http://schemas.microsoft.com/office/drawing/2014/main" id="{00000000-0008-0000-0600-0000E3010000}"/>
            </a:ext>
          </a:extLst>
        </xdr:cNvPr>
        <xdr:cNvSpPr/>
      </xdr:nvSpPr>
      <xdr:spPr>
        <a:xfrm>
          <a:off x="9588500" y="1687895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49</xdr:col>
      <xdr:colOff>69928</xdr:colOff>
      <xdr:row>98</xdr:row>
      <xdr:rowOff>169577</xdr:rowOff>
    </xdr:from>
    <xdr:ext cx="469744" cy="259045"/>
    <xdr:sp macro="" textlink="">
      <xdr:nvSpPr>
        <xdr:cNvPr id="484" name="テキスト ボックス 483">
          <a:extLst>
            <a:ext uri="{FF2B5EF4-FFF2-40B4-BE49-F238E27FC236}">
              <a16:creationId xmlns:a16="http://schemas.microsoft.com/office/drawing/2014/main" id="{00000000-0008-0000-0600-0000E4010000}"/>
            </a:ext>
          </a:extLst>
        </xdr:cNvPr>
        <xdr:cNvSpPr txBox="1"/>
      </xdr:nvSpPr>
      <xdr:spPr>
        <a:xfrm>
          <a:off x="9404428" y="16971677"/>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8,738</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45</xdr:col>
      <xdr:colOff>127000</xdr:colOff>
      <xdr:row>98</xdr:row>
      <xdr:rowOff>87055</xdr:rowOff>
    </xdr:from>
    <xdr:to>
      <xdr:col>46</xdr:col>
      <xdr:colOff>38100</xdr:colOff>
      <xdr:row>99</xdr:row>
      <xdr:rowOff>17205</xdr:rowOff>
    </xdr:to>
    <xdr:sp macro="" textlink="">
      <xdr:nvSpPr>
        <xdr:cNvPr id="485" name="楕円 484">
          <a:extLst>
            <a:ext uri="{FF2B5EF4-FFF2-40B4-BE49-F238E27FC236}">
              <a16:creationId xmlns:a16="http://schemas.microsoft.com/office/drawing/2014/main" id="{00000000-0008-0000-0600-0000E5010000}"/>
            </a:ext>
          </a:extLst>
        </xdr:cNvPr>
        <xdr:cNvSpPr/>
      </xdr:nvSpPr>
      <xdr:spPr>
        <a:xfrm>
          <a:off x="8699500" y="16889155"/>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44</xdr:col>
      <xdr:colOff>133428</xdr:colOff>
      <xdr:row>99</xdr:row>
      <xdr:rowOff>8332</xdr:rowOff>
    </xdr:from>
    <xdr:ext cx="469744" cy="259045"/>
    <xdr:sp macro="" textlink="">
      <xdr:nvSpPr>
        <xdr:cNvPr id="486" name="テキスト ボックス 485">
          <a:extLst>
            <a:ext uri="{FF2B5EF4-FFF2-40B4-BE49-F238E27FC236}">
              <a16:creationId xmlns:a16="http://schemas.microsoft.com/office/drawing/2014/main" id="{00000000-0008-0000-0600-0000E6010000}"/>
            </a:ext>
          </a:extLst>
        </xdr:cNvPr>
        <xdr:cNvSpPr txBox="1"/>
      </xdr:nvSpPr>
      <xdr:spPr>
        <a:xfrm>
          <a:off x="8515428" y="16981882"/>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8,113</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41</xdr:col>
      <xdr:colOff>0</xdr:colOff>
      <xdr:row>98</xdr:row>
      <xdr:rowOff>108772</xdr:rowOff>
    </xdr:from>
    <xdr:to>
      <xdr:col>41</xdr:col>
      <xdr:colOff>101600</xdr:colOff>
      <xdr:row>99</xdr:row>
      <xdr:rowOff>38922</xdr:rowOff>
    </xdr:to>
    <xdr:sp macro="" textlink="">
      <xdr:nvSpPr>
        <xdr:cNvPr id="487" name="楕円 486">
          <a:extLst>
            <a:ext uri="{FF2B5EF4-FFF2-40B4-BE49-F238E27FC236}">
              <a16:creationId xmlns:a16="http://schemas.microsoft.com/office/drawing/2014/main" id="{00000000-0008-0000-0600-0000E7010000}"/>
            </a:ext>
          </a:extLst>
        </xdr:cNvPr>
        <xdr:cNvSpPr/>
      </xdr:nvSpPr>
      <xdr:spPr>
        <a:xfrm>
          <a:off x="7810500" y="16910872"/>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40</xdr:col>
      <xdr:colOff>6428</xdr:colOff>
      <xdr:row>99</xdr:row>
      <xdr:rowOff>30049</xdr:rowOff>
    </xdr:from>
    <xdr:ext cx="469744" cy="259045"/>
    <xdr:sp macro="" textlink="">
      <xdr:nvSpPr>
        <xdr:cNvPr id="488" name="テキスト ボックス 487">
          <a:extLst>
            <a:ext uri="{FF2B5EF4-FFF2-40B4-BE49-F238E27FC236}">
              <a16:creationId xmlns:a16="http://schemas.microsoft.com/office/drawing/2014/main" id="{00000000-0008-0000-0600-0000E8010000}"/>
            </a:ext>
          </a:extLst>
        </xdr:cNvPr>
        <xdr:cNvSpPr txBox="1"/>
      </xdr:nvSpPr>
      <xdr:spPr>
        <a:xfrm>
          <a:off x="7626428" y="17003599"/>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6,783</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36</xdr:col>
      <xdr:colOff>63500</xdr:colOff>
      <xdr:row>96</xdr:row>
      <xdr:rowOff>143748</xdr:rowOff>
    </xdr:from>
    <xdr:to>
      <xdr:col>36</xdr:col>
      <xdr:colOff>165100</xdr:colOff>
      <xdr:row>97</xdr:row>
      <xdr:rowOff>73898</xdr:rowOff>
    </xdr:to>
    <xdr:sp macro="" textlink="">
      <xdr:nvSpPr>
        <xdr:cNvPr id="489" name="楕円 488">
          <a:extLst>
            <a:ext uri="{FF2B5EF4-FFF2-40B4-BE49-F238E27FC236}">
              <a16:creationId xmlns:a16="http://schemas.microsoft.com/office/drawing/2014/main" id="{00000000-0008-0000-0600-0000E9010000}"/>
            </a:ext>
          </a:extLst>
        </xdr:cNvPr>
        <xdr:cNvSpPr/>
      </xdr:nvSpPr>
      <xdr:spPr>
        <a:xfrm>
          <a:off x="6921500" y="16602948"/>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35</xdr:col>
      <xdr:colOff>37611</xdr:colOff>
      <xdr:row>97</xdr:row>
      <xdr:rowOff>65025</xdr:rowOff>
    </xdr:from>
    <xdr:ext cx="534377" cy="259045"/>
    <xdr:sp macro="" textlink="">
      <xdr:nvSpPr>
        <xdr:cNvPr id="490" name="テキスト ボックス 489">
          <a:extLst>
            <a:ext uri="{FF2B5EF4-FFF2-40B4-BE49-F238E27FC236}">
              <a16:creationId xmlns:a16="http://schemas.microsoft.com/office/drawing/2014/main" id="{00000000-0008-0000-0600-0000EA010000}"/>
            </a:ext>
          </a:extLst>
        </xdr:cNvPr>
        <xdr:cNvSpPr txBox="1"/>
      </xdr:nvSpPr>
      <xdr:spPr>
        <a:xfrm>
          <a:off x="6705111" y="16695675"/>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25,641</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23</xdr:row>
      <xdr:rowOff>57150</xdr:rowOff>
    </xdr:from>
    <xdr:to>
      <xdr:col>89</xdr:col>
      <xdr:colOff>177800</xdr:colOff>
      <xdr:row>25</xdr:row>
      <xdr:rowOff>31750</xdr:rowOff>
    </xdr:to>
    <xdr:sp macro="" textlink="">
      <xdr:nvSpPr>
        <xdr:cNvPr id="491" name="正方形/長方形 490">
          <a:extLst>
            <a:ext uri="{FF2B5EF4-FFF2-40B4-BE49-F238E27FC236}">
              <a16:creationId xmlns:a16="http://schemas.microsoft.com/office/drawing/2014/main" id="{00000000-0008-0000-0600-0000EB010000}"/>
            </a:ext>
          </a:extLst>
        </xdr:cNvPr>
        <xdr:cNvSpPr/>
      </xdr:nvSpPr>
      <xdr:spPr>
        <a:xfrm>
          <a:off x="12446000" y="4000500"/>
          <a:ext cx="46863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災害復旧事業費</a:t>
          </a:r>
        </a:p>
      </xdr:txBody>
    </xdr:sp>
    <xdr:clientData/>
  </xdr:twoCellAnchor>
  <xdr:twoCellAnchor>
    <xdr:from>
      <xdr:col>66</xdr:col>
      <xdr:colOff>0</xdr:colOff>
      <xdr:row>25</xdr:row>
      <xdr:rowOff>57150</xdr:rowOff>
    </xdr:from>
    <xdr:to>
      <xdr:col>74</xdr:col>
      <xdr:colOff>0</xdr:colOff>
      <xdr:row>26</xdr:row>
      <xdr:rowOff>139700</xdr:rowOff>
    </xdr:to>
    <xdr:sp macro="" textlink="">
      <xdr:nvSpPr>
        <xdr:cNvPr id="492" name="正方形/長方形 491">
          <a:extLst>
            <a:ext uri="{FF2B5EF4-FFF2-40B4-BE49-F238E27FC236}">
              <a16:creationId xmlns:a16="http://schemas.microsoft.com/office/drawing/2014/main" id="{00000000-0008-0000-0600-0000EC010000}"/>
            </a:ext>
          </a:extLst>
        </xdr:cNvPr>
        <xdr:cNvSpPr/>
      </xdr:nvSpPr>
      <xdr:spPr>
        <a:xfrm>
          <a:off x="12573000" y="4343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66</xdr:col>
      <xdr:colOff>0</xdr:colOff>
      <xdr:row>26</xdr:row>
      <xdr:rowOff>88900</xdr:rowOff>
    </xdr:from>
    <xdr:to>
      <xdr:col>74</xdr:col>
      <xdr:colOff>0</xdr:colOff>
      <xdr:row>28</xdr:row>
      <xdr:rowOff>0</xdr:rowOff>
    </xdr:to>
    <xdr:sp macro="" textlink="">
      <xdr:nvSpPr>
        <xdr:cNvPr id="493" name="正方形/長方形 492">
          <a:extLst>
            <a:ext uri="{FF2B5EF4-FFF2-40B4-BE49-F238E27FC236}">
              <a16:creationId xmlns:a16="http://schemas.microsoft.com/office/drawing/2014/main" id="{00000000-0008-0000-0600-0000ED010000}"/>
            </a:ext>
          </a:extLst>
        </xdr:cNvPr>
        <xdr:cNvSpPr/>
      </xdr:nvSpPr>
      <xdr:spPr>
        <a:xfrm>
          <a:off x="12573000" y="4546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56/86</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71</xdr:col>
      <xdr:colOff>63500</xdr:colOff>
      <xdr:row>25</xdr:row>
      <xdr:rowOff>57150</xdr:rowOff>
    </xdr:from>
    <xdr:to>
      <xdr:col>79</xdr:col>
      <xdr:colOff>63500</xdr:colOff>
      <xdr:row>26</xdr:row>
      <xdr:rowOff>139700</xdr:rowOff>
    </xdr:to>
    <xdr:sp macro="" textlink="">
      <xdr:nvSpPr>
        <xdr:cNvPr id="494" name="正方形/長方形 493">
          <a:extLst>
            <a:ext uri="{FF2B5EF4-FFF2-40B4-BE49-F238E27FC236}">
              <a16:creationId xmlns:a16="http://schemas.microsoft.com/office/drawing/2014/main" id="{00000000-0008-0000-0600-0000EE010000}"/>
            </a:ext>
          </a:extLst>
        </xdr:cNvPr>
        <xdr:cNvSpPr/>
      </xdr:nvSpPr>
      <xdr:spPr>
        <a:xfrm>
          <a:off x="13589000" y="4343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71</xdr:col>
      <xdr:colOff>63500</xdr:colOff>
      <xdr:row>26</xdr:row>
      <xdr:rowOff>88900</xdr:rowOff>
    </xdr:from>
    <xdr:to>
      <xdr:col>79</xdr:col>
      <xdr:colOff>63500</xdr:colOff>
      <xdr:row>28</xdr:row>
      <xdr:rowOff>0</xdr:rowOff>
    </xdr:to>
    <xdr:sp macro="" textlink="">
      <xdr:nvSpPr>
        <xdr:cNvPr id="495" name="正方形/長方形 494">
          <a:extLst>
            <a:ext uri="{FF2B5EF4-FFF2-40B4-BE49-F238E27FC236}">
              <a16:creationId xmlns:a16="http://schemas.microsoft.com/office/drawing/2014/main" id="{00000000-0008-0000-0600-0000EF010000}"/>
            </a:ext>
          </a:extLst>
        </xdr:cNvPr>
        <xdr:cNvSpPr/>
      </xdr:nvSpPr>
      <xdr:spPr>
        <a:xfrm>
          <a:off x="13589000" y="4546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3,296</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77</xdr:col>
      <xdr:colOff>63500</xdr:colOff>
      <xdr:row>25</xdr:row>
      <xdr:rowOff>57150</xdr:rowOff>
    </xdr:from>
    <xdr:to>
      <xdr:col>85</xdr:col>
      <xdr:colOff>63500</xdr:colOff>
      <xdr:row>26</xdr:row>
      <xdr:rowOff>139700</xdr:rowOff>
    </xdr:to>
    <xdr:sp macro="" textlink="">
      <xdr:nvSpPr>
        <xdr:cNvPr id="496" name="正方形/長方形 495">
          <a:extLst>
            <a:ext uri="{FF2B5EF4-FFF2-40B4-BE49-F238E27FC236}">
              <a16:creationId xmlns:a16="http://schemas.microsoft.com/office/drawing/2014/main" id="{00000000-0008-0000-0600-0000F0010000}"/>
            </a:ext>
          </a:extLst>
        </xdr:cNvPr>
        <xdr:cNvSpPr/>
      </xdr:nvSpPr>
      <xdr:spPr>
        <a:xfrm>
          <a:off x="14732000" y="4343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京都府平均</a:t>
          </a:r>
        </a:p>
      </xdr:txBody>
    </xdr:sp>
    <xdr:clientData/>
  </xdr:twoCellAnchor>
  <xdr:twoCellAnchor>
    <xdr:from>
      <xdr:col>77</xdr:col>
      <xdr:colOff>63500</xdr:colOff>
      <xdr:row>26</xdr:row>
      <xdr:rowOff>88900</xdr:rowOff>
    </xdr:from>
    <xdr:to>
      <xdr:col>85</xdr:col>
      <xdr:colOff>63500</xdr:colOff>
      <xdr:row>28</xdr:row>
      <xdr:rowOff>0</xdr:rowOff>
    </xdr:to>
    <xdr:sp macro="" textlink="">
      <xdr:nvSpPr>
        <xdr:cNvPr id="497" name="正方形/長方形 496">
          <a:extLst>
            <a:ext uri="{FF2B5EF4-FFF2-40B4-BE49-F238E27FC236}">
              <a16:creationId xmlns:a16="http://schemas.microsoft.com/office/drawing/2014/main" id="{00000000-0008-0000-0600-0000F1010000}"/>
            </a:ext>
          </a:extLst>
        </xdr:cNvPr>
        <xdr:cNvSpPr/>
      </xdr:nvSpPr>
      <xdr:spPr>
        <a:xfrm>
          <a:off x="14732000" y="4546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4,341</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65</xdr:col>
      <xdr:colOff>63500</xdr:colOff>
      <xdr:row>28</xdr:row>
      <xdr:rowOff>25400</xdr:rowOff>
    </xdr:from>
    <xdr:to>
      <xdr:col>89</xdr:col>
      <xdr:colOff>177800</xdr:colOff>
      <xdr:row>41</xdr:row>
      <xdr:rowOff>82550</xdr:rowOff>
    </xdr:to>
    <xdr:sp macro="" textlink="">
      <xdr:nvSpPr>
        <xdr:cNvPr id="498" name="正方形/長方形 497">
          <a:extLst>
            <a:ext uri="{FF2B5EF4-FFF2-40B4-BE49-F238E27FC236}">
              <a16:creationId xmlns:a16="http://schemas.microsoft.com/office/drawing/2014/main" id="{00000000-0008-0000-0600-0000F2010000}"/>
            </a:ext>
          </a:extLst>
        </xdr:cNvPr>
        <xdr:cNvSpPr/>
      </xdr:nvSpPr>
      <xdr:spPr>
        <a:xfrm>
          <a:off x="12446000" y="4826000"/>
          <a:ext cx="46863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65</xdr:col>
      <xdr:colOff>25400</xdr:colOff>
      <xdr:row>27</xdr:row>
      <xdr:rowOff>6350</xdr:rowOff>
    </xdr:from>
    <xdr:ext cx="349839" cy="225703"/>
    <xdr:sp macro="" textlink="">
      <xdr:nvSpPr>
        <xdr:cNvPr id="499" name="テキスト ボックス 498">
          <a:extLst>
            <a:ext uri="{FF2B5EF4-FFF2-40B4-BE49-F238E27FC236}">
              <a16:creationId xmlns:a16="http://schemas.microsoft.com/office/drawing/2014/main" id="{00000000-0008-0000-0600-0000F3010000}"/>
            </a:ext>
          </a:extLst>
        </xdr:cNvPr>
        <xdr:cNvSpPr txBox="1"/>
      </xdr:nvSpPr>
      <xdr:spPr>
        <a:xfrm>
          <a:off x="12407900" y="4635500"/>
          <a:ext cx="349839"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r>
            <a:rPr kumimoji="1" lang="ja-JP" altLang="en-US" sz="800">
              <a:latin typeface="ＭＳ Ｐゴシック" panose="020B0600070205080204" pitchFamily="50" charset="-128"/>
              <a:ea typeface="ＭＳ Ｐゴシック" panose="020B0600070205080204" pitchFamily="50" charset="-128"/>
            </a:rPr>
            <a:t>円</a:t>
          </a:r>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41</xdr:row>
      <xdr:rowOff>82550</xdr:rowOff>
    </xdr:from>
    <xdr:to>
      <xdr:col>89</xdr:col>
      <xdr:colOff>177800</xdr:colOff>
      <xdr:row>41</xdr:row>
      <xdr:rowOff>82550</xdr:rowOff>
    </xdr:to>
    <xdr:cxnSp macro="">
      <xdr:nvCxnSpPr>
        <xdr:cNvPr id="500" name="直線コネクタ 499">
          <a:extLst>
            <a:ext uri="{FF2B5EF4-FFF2-40B4-BE49-F238E27FC236}">
              <a16:creationId xmlns:a16="http://schemas.microsoft.com/office/drawing/2014/main" id="{00000000-0008-0000-0600-0000F4010000}"/>
            </a:ext>
          </a:extLst>
        </xdr:cNvPr>
        <xdr:cNvCxnSpPr/>
      </xdr:nvCxnSpPr>
      <xdr:spPr>
        <a:xfrm>
          <a:off x="12446000" y="7112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65</xdr:col>
      <xdr:colOff>63500</xdr:colOff>
      <xdr:row>39</xdr:row>
      <xdr:rowOff>44450</xdr:rowOff>
    </xdr:from>
    <xdr:to>
      <xdr:col>89</xdr:col>
      <xdr:colOff>177800</xdr:colOff>
      <xdr:row>39</xdr:row>
      <xdr:rowOff>44450</xdr:rowOff>
    </xdr:to>
    <xdr:cxnSp macro="">
      <xdr:nvCxnSpPr>
        <xdr:cNvPr id="501" name="直線コネクタ 500">
          <a:extLst>
            <a:ext uri="{FF2B5EF4-FFF2-40B4-BE49-F238E27FC236}">
              <a16:creationId xmlns:a16="http://schemas.microsoft.com/office/drawing/2014/main" id="{00000000-0008-0000-0600-0000F5010000}"/>
            </a:ext>
          </a:extLst>
        </xdr:cNvPr>
        <xdr:cNvCxnSpPr/>
      </xdr:nvCxnSpPr>
      <xdr:spPr>
        <a:xfrm>
          <a:off x="12446000" y="6731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64</xdr:col>
      <xdr:colOff>5214</xdr:colOff>
      <xdr:row>38</xdr:row>
      <xdr:rowOff>73677</xdr:rowOff>
    </xdr:from>
    <xdr:ext cx="248786" cy="259045"/>
    <xdr:sp macro="" textlink="">
      <xdr:nvSpPr>
        <xdr:cNvPr id="502" name="テキスト ボックス 501">
          <a:extLst>
            <a:ext uri="{FF2B5EF4-FFF2-40B4-BE49-F238E27FC236}">
              <a16:creationId xmlns:a16="http://schemas.microsoft.com/office/drawing/2014/main" id="{00000000-0008-0000-0600-0000F6010000}"/>
            </a:ext>
          </a:extLst>
        </xdr:cNvPr>
        <xdr:cNvSpPr txBox="1"/>
      </xdr:nvSpPr>
      <xdr:spPr>
        <a:xfrm>
          <a:off x="12197214" y="6588777"/>
          <a:ext cx="248786"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37</xdr:row>
      <xdr:rowOff>6350</xdr:rowOff>
    </xdr:from>
    <xdr:to>
      <xdr:col>89</xdr:col>
      <xdr:colOff>177800</xdr:colOff>
      <xdr:row>37</xdr:row>
      <xdr:rowOff>6350</xdr:rowOff>
    </xdr:to>
    <xdr:cxnSp macro="">
      <xdr:nvCxnSpPr>
        <xdr:cNvPr id="503" name="直線コネクタ 502">
          <a:extLst>
            <a:ext uri="{FF2B5EF4-FFF2-40B4-BE49-F238E27FC236}">
              <a16:creationId xmlns:a16="http://schemas.microsoft.com/office/drawing/2014/main" id="{00000000-0008-0000-0600-0000F7010000}"/>
            </a:ext>
          </a:extLst>
        </xdr:cNvPr>
        <xdr:cNvCxnSpPr/>
      </xdr:nvCxnSpPr>
      <xdr:spPr>
        <a:xfrm>
          <a:off x="12446000" y="6350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62</xdr:col>
      <xdr:colOff>103701</xdr:colOff>
      <xdr:row>36</xdr:row>
      <xdr:rowOff>35577</xdr:rowOff>
    </xdr:from>
    <xdr:ext cx="531299" cy="259045"/>
    <xdr:sp macro="" textlink="">
      <xdr:nvSpPr>
        <xdr:cNvPr id="504" name="テキスト ボックス 503">
          <a:extLst>
            <a:ext uri="{FF2B5EF4-FFF2-40B4-BE49-F238E27FC236}">
              <a16:creationId xmlns:a16="http://schemas.microsoft.com/office/drawing/2014/main" id="{00000000-0008-0000-0600-0000F8010000}"/>
            </a:ext>
          </a:extLst>
        </xdr:cNvPr>
        <xdr:cNvSpPr txBox="1"/>
      </xdr:nvSpPr>
      <xdr:spPr>
        <a:xfrm>
          <a:off x="11914701" y="620777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34</xdr:row>
      <xdr:rowOff>139700</xdr:rowOff>
    </xdr:from>
    <xdr:to>
      <xdr:col>89</xdr:col>
      <xdr:colOff>177800</xdr:colOff>
      <xdr:row>34</xdr:row>
      <xdr:rowOff>139700</xdr:rowOff>
    </xdr:to>
    <xdr:cxnSp macro="">
      <xdr:nvCxnSpPr>
        <xdr:cNvPr id="505" name="直線コネクタ 504">
          <a:extLst>
            <a:ext uri="{FF2B5EF4-FFF2-40B4-BE49-F238E27FC236}">
              <a16:creationId xmlns:a16="http://schemas.microsoft.com/office/drawing/2014/main" id="{00000000-0008-0000-0600-0000F9010000}"/>
            </a:ext>
          </a:extLst>
        </xdr:cNvPr>
        <xdr:cNvCxnSpPr/>
      </xdr:nvCxnSpPr>
      <xdr:spPr>
        <a:xfrm>
          <a:off x="12446000" y="5969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62</xdr:col>
      <xdr:colOff>103701</xdr:colOff>
      <xdr:row>33</xdr:row>
      <xdr:rowOff>168927</xdr:rowOff>
    </xdr:from>
    <xdr:ext cx="531299" cy="259045"/>
    <xdr:sp macro="" textlink="">
      <xdr:nvSpPr>
        <xdr:cNvPr id="506" name="テキスト ボックス 505">
          <a:extLst>
            <a:ext uri="{FF2B5EF4-FFF2-40B4-BE49-F238E27FC236}">
              <a16:creationId xmlns:a16="http://schemas.microsoft.com/office/drawing/2014/main" id="{00000000-0008-0000-0600-0000FA010000}"/>
            </a:ext>
          </a:extLst>
        </xdr:cNvPr>
        <xdr:cNvSpPr txBox="1"/>
      </xdr:nvSpPr>
      <xdr:spPr>
        <a:xfrm>
          <a:off x="11914701" y="582677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32</xdr:row>
      <xdr:rowOff>101600</xdr:rowOff>
    </xdr:from>
    <xdr:to>
      <xdr:col>89</xdr:col>
      <xdr:colOff>177800</xdr:colOff>
      <xdr:row>32</xdr:row>
      <xdr:rowOff>101600</xdr:rowOff>
    </xdr:to>
    <xdr:cxnSp macro="">
      <xdr:nvCxnSpPr>
        <xdr:cNvPr id="507" name="直線コネクタ 506">
          <a:extLst>
            <a:ext uri="{FF2B5EF4-FFF2-40B4-BE49-F238E27FC236}">
              <a16:creationId xmlns:a16="http://schemas.microsoft.com/office/drawing/2014/main" id="{00000000-0008-0000-0600-0000FB010000}"/>
            </a:ext>
          </a:extLst>
        </xdr:cNvPr>
        <xdr:cNvCxnSpPr/>
      </xdr:nvCxnSpPr>
      <xdr:spPr>
        <a:xfrm>
          <a:off x="12446000" y="5588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62</xdr:col>
      <xdr:colOff>103701</xdr:colOff>
      <xdr:row>31</xdr:row>
      <xdr:rowOff>130827</xdr:rowOff>
    </xdr:from>
    <xdr:ext cx="531299" cy="259045"/>
    <xdr:sp macro="" textlink="">
      <xdr:nvSpPr>
        <xdr:cNvPr id="508" name="テキスト ボックス 507">
          <a:extLst>
            <a:ext uri="{FF2B5EF4-FFF2-40B4-BE49-F238E27FC236}">
              <a16:creationId xmlns:a16="http://schemas.microsoft.com/office/drawing/2014/main" id="{00000000-0008-0000-0600-0000FC010000}"/>
            </a:ext>
          </a:extLst>
        </xdr:cNvPr>
        <xdr:cNvSpPr txBox="1"/>
      </xdr:nvSpPr>
      <xdr:spPr>
        <a:xfrm>
          <a:off x="11914701" y="544577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30,000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30</xdr:row>
      <xdr:rowOff>63500</xdr:rowOff>
    </xdr:from>
    <xdr:to>
      <xdr:col>89</xdr:col>
      <xdr:colOff>177800</xdr:colOff>
      <xdr:row>30</xdr:row>
      <xdr:rowOff>63500</xdr:rowOff>
    </xdr:to>
    <xdr:cxnSp macro="">
      <xdr:nvCxnSpPr>
        <xdr:cNvPr id="509" name="直線コネクタ 508">
          <a:extLst>
            <a:ext uri="{FF2B5EF4-FFF2-40B4-BE49-F238E27FC236}">
              <a16:creationId xmlns:a16="http://schemas.microsoft.com/office/drawing/2014/main" id="{00000000-0008-0000-0600-0000FD010000}"/>
            </a:ext>
          </a:extLst>
        </xdr:cNvPr>
        <xdr:cNvCxnSpPr/>
      </xdr:nvCxnSpPr>
      <xdr:spPr>
        <a:xfrm>
          <a:off x="12446000" y="5207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62</xdr:col>
      <xdr:colOff>103701</xdr:colOff>
      <xdr:row>29</xdr:row>
      <xdr:rowOff>92727</xdr:rowOff>
    </xdr:from>
    <xdr:ext cx="531299" cy="259045"/>
    <xdr:sp macro="" textlink="">
      <xdr:nvSpPr>
        <xdr:cNvPr id="510" name="テキスト ボックス 509">
          <a:extLst>
            <a:ext uri="{FF2B5EF4-FFF2-40B4-BE49-F238E27FC236}">
              <a16:creationId xmlns:a16="http://schemas.microsoft.com/office/drawing/2014/main" id="{00000000-0008-0000-0600-0000FE010000}"/>
            </a:ext>
          </a:extLst>
        </xdr:cNvPr>
        <xdr:cNvSpPr txBox="1"/>
      </xdr:nvSpPr>
      <xdr:spPr>
        <a:xfrm>
          <a:off x="11914701" y="506477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40,000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28</xdr:row>
      <xdr:rowOff>25400</xdr:rowOff>
    </xdr:from>
    <xdr:to>
      <xdr:col>89</xdr:col>
      <xdr:colOff>177800</xdr:colOff>
      <xdr:row>28</xdr:row>
      <xdr:rowOff>25400</xdr:rowOff>
    </xdr:to>
    <xdr:cxnSp macro="">
      <xdr:nvCxnSpPr>
        <xdr:cNvPr id="511" name="直線コネクタ 510">
          <a:extLst>
            <a:ext uri="{FF2B5EF4-FFF2-40B4-BE49-F238E27FC236}">
              <a16:creationId xmlns:a16="http://schemas.microsoft.com/office/drawing/2014/main" id="{00000000-0008-0000-0600-0000FF010000}"/>
            </a:ext>
          </a:extLst>
        </xdr:cNvPr>
        <xdr:cNvCxnSpPr/>
      </xdr:nvCxnSpPr>
      <xdr:spPr>
        <a:xfrm>
          <a:off x="12446000" y="4826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62</xdr:col>
      <xdr:colOff>103701</xdr:colOff>
      <xdr:row>27</xdr:row>
      <xdr:rowOff>54627</xdr:rowOff>
    </xdr:from>
    <xdr:ext cx="531299" cy="259045"/>
    <xdr:sp macro="" textlink="">
      <xdr:nvSpPr>
        <xdr:cNvPr id="512" name="テキスト ボックス 511">
          <a:extLst>
            <a:ext uri="{FF2B5EF4-FFF2-40B4-BE49-F238E27FC236}">
              <a16:creationId xmlns:a16="http://schemas.microsoft.com/office/drawing/2014/main" id="{00000000-0008-0000-0600-000000020000}"/>
            </a:ext>
          </a:extLst>
        </xdr:cNvPr>
        <xdr:cNvSpPr txBox="1"/>
      </xdr:nvSpPr>
      <xdr:spPr>
        <a:xfrm>
          <a:off x="11914701" y="468377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50,000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28</xdr:row>
      <xdr:rowOff>25400</xdr:rowOff>
    </xdr:from>
    <xdr:to>
      <xdr:col>89</xdr:col>
      <xdr:colOff>177800</xdr:colOff>
      <xdr:row>41</xdr:row>
      <xdr:rowOff>82550</xdr:rowOff>
    </xdr:to>
    <xdr:sp macro="" textlink="">
      <xdr:nvSpPr>
        <xdr:cNvPr id="513" name="災害復旧事業費グラフ枠">
          <a:extLst>
            <a:ext uri="{FF2B5EF4-FFF2-40B4-BE49-F238E27FC236}">
              <a16:creationId xmlns:a16="http://schemas.microsoft.com/office/drawing/2014/main" id="{00000000-0008-0000-0600-000001020000}"/>
            </a:ext>
          </a:extLst>
        </xdr:cNvPr>
        <xdr:cNvSpPr/>
      </xdr:nvSpPr>
      <xdr:spPr>
        <a:xfrm>
          <a:off x="12446000" y="4826000"/>
          <a:ext cx="46863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85</xdr:col>
      <xdr:colOff>125095</xdr:colOff>
      <xdr:row>31</xdr:row>
      <xdr:rowOff>9627</xdr:rowOff>
    </xdr:from>
    <xdr:to>
      <xdr:col>85</xdr:col>
      <xdr:colOff>126364</xdr:colOff>
      <xdr:row>39</xdr:row>
      <xdr:rowOff>44450</xdr:rowOff>
    </xdr:to>
    <xdr:cxnSp macro="">
      <xdr:nvCxnSpPr>
        <xdr:cNvPr id="514" name="直線コネクタ 513">
          <a:extLst>
            <a:ext uri="{FF2B5EF4-FFF2-40B4-BE49-F238E27FC236}">
              <a16:creationId xmlns:a16="http://schemas.microsoft.com/office/drawing/2014/main" id="{00000000-0008-0000-0600-000002020000}"/>
            </a:ext>
          </a:extLst>
        </xdr:cNvPr>
        <xdr:cNvCxnSpPr/>
      </xdr:nvCxnSpPr>
      <xdr:spPr>
        <a:xfrm flipV="1">
          <a:off x="16317595" y="5324577"/>
          <a:ext cx="1269" cy="1406423"/>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85</xdr:col>
      <xdr:colOff>177800</xdr:colOff>
      <xdr:row>39</xdr:row>
      <xdr:rowOff>48277</xdr:rowOff>
    </xdr:from>
    <xdr:ext cx="249299" cy="259045"/>
    <xdr:sp macro="" textlink="">
      <xdr:nvSpPr>
        <xdr:cNvPr id="515" name="災害復旧事業費最小値テキスト">
          <a:extLst>
            <a:ext uri="{FF2B5EF4-FFF2-40B4-BE49-F238E27FC236}">
              <a16:creationId xmlns:a16="http://schemas.microsoft.com/office/drawing/2014/main" id="{00000000-0008-0000-0600-000003020000}"/>
            </a:ext>
          </a:extLst>
        </xdr:cNvPr>
        <xdr:cNvSpPr txBox="1"/>
      </xdr:nvSpPr>
      <xdr:spPr>
        <a:xfrm>
          <a:off x="16370300" y="67348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0</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85</xdr:col>
      <xdr:colOff>38100</xdr:colOff>
      <xdr:row>39</xdr:row>
      <xdr:rowOff>44450</xdr:rowOff>
    </xdr:from>
    <xdr:to>
      <xdr:col>86</xdr:col>
      <xdr:colOff>25400</xdr:colOff>
      <xdr:row>39</xdr:row>
      <xdr:rowOff>44450</xdr:rowOff>
    </xdr:to>
    <xdr:cxnSp macro="">
      <xdr:nvCxnSpPr>
        <xdr:cNvPr id="516" name="直線コネクタ 515">
          <a:extLst>
            <a:ext uri="{FF2B5EF4-FFF2-40B4-BE49-F238E27FC236}">
              <a16:creationId xmlns:a16="http://schemas.microsoft.com/office/drawing/2014/main" id="{00000000-0008-0000-0600-000004020000}"/>
            </a:ext>
          </a:extLst>
        </xdr:cNvPr>
        <xdr:cNvCxnSpPr/>
      </xdr:nvCxnSpPr>
      <xdr:spPr>
        <a:xfrm>
          <a:off x="16230600" y="6731000"/>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85</xdr:col>
      <xdr:colOff>177800</xdr:colOff>
      <xdr:row>29</xdr:row>
      <xdr:rowOff>127754</xdr:rowOff>
    </xdr:from>
    <xdr:ext cx="534377" cy="259045"/>
    <xdr:sp macro="" textlink="">
      <xdr:nvSpPr>
        <xdr:cNvPr id="517" name="災害復旧事業費最大値テキスト">
          <a:extLst>
            <a:ext uri="{FF2B5EF4-FFF2-40B4-BE49-F238E27FC236}">
              <a16:creationId xmlns:a16="http://schemas.microsoft.com/office/drawing/2014/main" id="{00000000-0008-0000-0600-000005020000}"/>
            </a:ext>
          </a:extLst>
        </xdr:cNvPr>
        <xdr:cNvSpPr txBox="1"/>
      </xdr:nvSpPr>
      <xdr:spPr>
        <a:xfrm>
          <a:off x="16370300" y="5099804"/>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36,914</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85</xdr:col>
      <xdr:colOff>38100</xdr:colOff>
      <xdr:row>31</xdr:row>
      <xdr:rowOff>9627</xdr:rowOff>
    </xdr:from>
    <xdr:to>
      <xdr:col>86</xdr:col>
      <xdr:colOff>25400</xdr:colOff>
      <xdr:row>31</xdr:row>
      <xdr:rowOff>9627</xdr:rowOff>
    </xdr:to>
    <xdr:cxnSp macro="">
      <xdr:nvCxnSpPr>
        <xdr:cNvPr id="518" name="直線コネクタ 517">
          <a:extLst>
            <a:ext uri="{FF2B5EF4-FFF2-40B4-BE49-F238E27FC236}">
              <a16:creationId xmlns:a16="http://schemas.microsoft.com/office/drawing/2014/main" id="{00000000-0008-0000-0600-000006020000}"/>
            </a:ext>
          </a:extLst>
        </xdr:cNvPr>
        <xdr:cNvCxnSpPr/>
      </xdr:nvCxnSpPr>
      <xdr:spPr>
        <a:xfrm>
          <a:off x="16230600" y="5324577"/>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81</xdr:col>
      <xdr:colOff>50800</xdr:colOff>
      <xdr:row>39</xdr:row>
      <xdr:rowOff>24943</xdr:rowOff>
    </xdr:from>
    <xdr:to>
      <xdr:col>85</xdr:col>
      <xdr:colOff>127000</xdr:colOff>
      <xdr:row>39</xdr:row>
      <xdr:rowOff>38011</xdr:rowOff>
    </xdr:to>
    <xdr:cxnSp macro="">
      <xdr:nvCxnSpPr>
        <xdr:cNvPr id="519" name="直線コネクタ 518">
          <a:extLst>
            <a:ext uri="{FF2B5EF4-FFF2-40B4-BE49-F238E27FC236}">
              <a16:creationId xmlns:a16="http://schemas.microsoft.com/office/drawing/2014/main" id="{00000000-0008-0000-0600-000007020000}"/>
            </a:ext>
          </a:extLst>
        </xdr:cNvPr>
        <xdr:cNvCxnSpPr/>
      </xdr:nvCxnSpPr>
      <xdr:spPr>
        <a:xfrm>
          <a:off x="15481300" y="6711493"/>
          <a:ext cx="838200" cy="13068"/>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85</xdr:col>
      <xdr:colOff>177800</xdr:colOff>
      <xdr:row>37</xdr:row>
      <xdr:rowOff>124845</xdr:rowOff>
    </xdr:from>
    <xdr:ext cx="469744" cy="259045"/>
    <xdr:sp macro="" textlink="">
      <xdr:nvSpPr>
        <xdr:cNvPr id="520" name="災害復旧事業費平均値テキスト">
          <a:extLst>
            <a:ext uri="{FF2B5EF4-FFF2-40B4-BE49-F238E27FC236}">
              <a16:creationId xmlns:a16="http://schemas.microsoft.com/office/drawing/2014/main" id="{00000000-0008-0000-0600-000008020000}"/>
            </a:ext>
          </a:extLst>
        </xdr:cNvPr>
        <xdr:cNvSpPr txBox="1"/>
      </xdr:nvSpPr>
      <xdr:spPr>
        <a:xfrm>
          <a:off x="16370300" y="6468495"/>
          <a:ext cx="469744"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1,657</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85</xdr:col>
      <xdr:colOff>76200</xdr:colOff>
      <xdr:row>38</xdr:row>
      <xdr:rowOff>101968</xdr:rowOff>
    </xdr:from>
    <xdr:to>
      <xdr:col>85</xdr:col>
      <xdr:colOff>177800</xdr:colOff>
      <xdr:row>39</xdr:row>
      <xdr:rowOff>32118</xdr:rowOff>
    </xdr:to>
    <xdr:sp macro="" textlink="">
      <xdr:nvSpPr>
        <xdr:cNvPr id="521" name="フローチャート: 判断 520">
          <a:extLst>
            <a:ext uri="{FF2B5EF4-FFF2-40B4-BE49-F238E27FC236}">
              <a16:creationId xmlns:a16="http://schemas.microsoft.com/office/drawing/2014/main" id="{00000000-0008-0000-0600-000009020000}"/>
            </a:ext>
          </a:extLst>
        </xdr:cNvPr>
        <xdr:cNvSpPr/>
      </xdr:nvSpPr>
      <xdr:spPr>
        <a:xfrm>
          <a:off x="16268700" y="6617068"/>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76</xdr:col>
      <xdr:colOff>114300</xdr:colOff>
      <xdr:row>39</xdr:row>
      <xdr:rowOff>24943</xdr:rowOff>
    </xdr:from>
    <xdr:to>
      <xdr:col>81</xdr:col>
      <xdr:colOff>50800</xdr:colOff>
      <xdr:row>39</xdr:row>
      <xdr:rowOff>35840</xdr:rowOff>
    </xdr:to>
    <xdr:cxnSp macro="">
      <xdr:nvCxnSpPr>
        <xdr:cNvPr id="522" name="直線コネクタ 521">
          <a:extLst>
            <a:ext uri="{FF2B5EF4-FFF2-40B4-BE49-F238E27FC236}">
              <a16:creationId xmlns:a16="http://schemas.microsoft.com/office/drawing/2014/main" id="{00000000-0008-0000-0600-00000A020000}"/>
            </a:ext>
          </a:extLst>
        </xdr:cNvPr>
        <xdr:cNvCxnSpPr/>
      </xdr:nvCxnSpPr>
      <xdr:spPr>
        <a:xfrm flipV="1">
          <a:off x="14592300" y="6711493"/>
          <a:ext cx="889000" cy="10897"/>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81</xdr:col>
      <xdr:colOff>0</xdr:colOff>
      <xdr:row>38</xdr:row>
      <xdr:rowOff>141859</xdr:rowOff>
    </xdr:from>
    <xdr:to>
      <xdr:col>81</xdr:col>
      <xdr:colOff>101600</xdr:colOff>
      <xdr:row>39</xdr:row>
      <xdr:rowOff>72009</xdr:rowOff>
    </xdr:to>
    <xdr:sp macro="" textlink="">
      <xdr:nvSpPr>
        <xdr:cNvPr id="523" name="フローチャート: 判断 522">
          <a:extLst>
            <a:ext uri="{FF2B5EF4-FFF2-40B4-BE49-F238E27FC236}">
              <a16:creationId xmlns:a16="http://schemas.microsoft.com/office/drawing/2014/main" id="{00000000-0008-0000-0600-00000B020000}"/>
            </a:ext>
          </a:extLst>
        </xdr:cNvPr>
        <xdr:cNvSpPr/>
      </xdr:nvSpPr>
      <xdr:spPr>
        <a:xfrm>
          <a:off x="15430500" y="6656959"/>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80</xdr:col>
      <xdr:colOff>52017</xdr:colOff>
      <xdr:row>37</xdr:row>
      <xdr:rowOff>88536</xdr:rowOff>
    </xdr:from>
    <xdr:ext cx="378565" cy="259045"/>
    <xdr:sp macro="" textlink="">
      <xdr:nvSpPr>
        <xdr:cNvPr id="524" name="テキスト ボックス 523">
          <a:extLst>
            <a:ext uri="{FF2B5EF4-FFF2-40B4-BE49-F238E27FC236}">
              <a16:creationId xmlns:a16="http://schemas.microsoft.com/office/drawing/2014/main" id="{00000000-0008-0000-0600-00000C020000}"/>
            </a:ext>
          </a:extLst>
        </xdr:cNvPr>
        <xdr:cNvSpPr txBox="1"/>
      </xdr:nvSpPr>
      <xdr:spPr>
        <a:xfrm>
          <a:off x="15292017" y="6432186"/>
          <a:ext cx="378565"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610</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71</xdr:col>
      <xdr:colOff>177800</xdr:colOff>
      <xdr:row>39</xdr:row>
      <xdr:rowOff>35840</xdr:rowOff>
    </xdr:from>
    <xdr:to>
      <xdr:col>76</xdr:col>
      <xdr:colOff>114300</xdr:colOff>
      <xdr:row>39</xdr:row>
      <xdr:rowOff>44450</xdr:rowOff>
    </xdr:to>
    <xdr:cxnSp macro="">
      <xdr:nvCxnSpPr>
        <xdr:cNvPr id="525" name="直線コネクタ 524">
          <a:extLst>
            <a:ext uri="{FF2B5EF4-FFF2-40B4-BE49-F238E27FC236}">
              <a16:creationId xmlns:a16="http://schemas.microsoft.com/office/drawing/2014/main" id="{00000000-0008-0000-0600-00000D020000}"/>
            </a:ext>
          </a:extLst>
        </xdr:cNvPr>
        <xdr:cNvCxnSpPr/>
      </xdr:nvCxnSpPr>
      <xdr:spPr>
        <a:xfrm flipV="1">
          <a:off x="13703300" y="6722390"/>
          <a:ext cx="889000" cy="861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76</xdr:col>
      <xdr:colOff>63500</xdr:colOff>
      <xdr:row>38</xdr:row>
      <xdr:rowOff>148907</xdr:rowOff>
    </xdr:from>
    <xdr:to>
      <xdr:col>76</xdr:col>
      <xdr:colOff>165100</xdr:colOff>
      <xdr:row>39</xdr:row>
      <xdr:rowOff>79057</xdr:rowOff>
    </xdr:to>
    <xdr:sp macro="" textlink="">
      <xdr:nvSpPr>
        <xdr:cNvPr id="526" name="フローチャート: 判断 525">
          <a:extLst>
            <a:ext uri="{FF2B5EF4-FFF2-40B4-BE49-F238E27FC236}">
              <a16:creationId xmlns:a16="http://schemas.microsoft.com/office/drawing/2014/main" id="{00000000-0008-0000-0600-00000E020000}"/>
            </a:ext>
          </a:extLst>
        </xdr:cNvPr>
        <xdr:cNvSpPr/>
      </xdr:nvSpPr>
      <xdr:spPr>
        <a:xfrm>
          <a:off x="14541500" y="6664007"/>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75</xdr:col>
      <xdr:colOff>115517</xdr:colOff>
      <xdr:row>37</xdr:row>
      <xdr:rowOff>95585</xdr:rowOff>
    </xdr:from>
    <xdr:ext cx="378565" cy="259045"/>
    <xdr:sp macro="" textlink="">
      <xdr:nvSpPr>
        <xdr:cNvPr id="527" name="テキスト ボックス 526">
          <a:extLst>
            <a:ext uri="{FF2B5EF4-FFF2-40B4-BE49-F238E27FC236}">
              <a16:creationId xmlns:a16="http://schemas.microsoft.com/office/drawing/2014/main" id="{00000000-0008-0000-0600-00000F020000}"/>
            </a:ext>
          </a:extLst>
        </xdr:cNvPr>
        <xdr:cNvSpPr txBox="1"/>
      </xdr:nvSpPr>
      <xdr:spPr>
        <a:xfrm>
          <a:off x="14403017" y="6439235"/>
          <a:ext cx="378565"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425</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67</xdr:col>
      <xdr:colOff>50800</xdr:colOff>
      <xdr:row>39</xdr:row>
      <xdr:rowOff>7455</xdr:rowOff>
    </xdr:from>
    <xdr:to>
      <xdr:col>71</xdr:col>
      <xdr:colOff>177800</xdr:colOff>
      <xdr:row>39</xdr:row>
      <xdr:rowOff>44450</xdr:rowOff>
    </xdr:to>
    <xdr:cxnSp macro="">
      <xdr:nvCxnSpPr>
        <xdr:cNvPr id="528" name="直線コネクタ 527">
          <a:extLst>
            <a:ext uri="{FF2B5EF4-FFF2-40B4-BE49-F238E27FC236}">
              <a16:creationId xmlns:a16="http://schemas.microsoft.com/office/drawing/2014/main" id="{00000000-0008-0000-0600-000010020000}"/>
            </a:ext>
          </a:extLst>
        </xdr:cNvPr>
        <xdr:cNvCxnSpPr/>
      </xdr:nvCxnSpPr>
      <xdr:spPr>
        <a:xfrm>
          <a:off x="12814300" y="6694005"/>
          <a:ext cx="889000" cy="36995"/>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71</xdr:col>
      <xdr:colOff>127000</xdr:colOff>
      <xdr:row>38</xdr:row>
      <xdr:rowOff>148527</xdr:rowOff>
    </xdr:from>
    <xdr:to>
      <xdr:col>72</xdr:col>
      <xdr:colOff>38100</xdr:colOff>
      <xdr:row>39</xdr:row>
      <xdr:rowOff>78677</xdr:rowOff>
    </xdr:to>
    <xdr:sp macro="" textlink="">
      <xdr:nvSpPr>
        <xdr:cNvPr id="529" name="フローチャート: 判断 528">
          <a:extLst>
            <a:ext uri="{FF2B5EF4-FFF2-40B4-BE49-F238E27FC236}">
              <a16:creationId xmlns:a16="http://schemas.microsoft.com/office/drawing/2014/main" id="{00000000-0008-0000-0600-000011020000}"/>
            </a:ext>
          </a:extLst>
        </xdr:cNvPr>
        <xdr:cNvSpPr/>
      </xdr:nvSpPr>
      <xdr:spPr>
        <a:xfrm>
          <a:off x="13652500" y="6663627"/>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70</xdr:col>
      <xdr:colOff>179017</xdr:colOff>
      <xdr:row>37</xdr:row>
      <xdr:rowOff>95204</xdr:rowOff>
    </xdr:from>
    <xdr:ext cx="378565" cy="259045"/>
    <xdr:sp macro="" textlink="">
      <xdr:nvSpPr>
        <xdr:cNvPr id="530" name="テキスト ボックス 529">
          <a:extLst>
            <a:ext uri="{FF2B5EF4-FFF2-40B4-BE49-F238E27FC236}">
              <a16:creationId xmlns:a16="http://schemas.microsoft.com/office/drawing/2014/main" id="{00000000-0008-0000-0600-000012020000}"/>
            </a:ext>
          </a:extLst>
        </xdr:cNvPr>
        <xdr:cNvSpPr txBox="1"/>
      </xdr:nvSpPr>
      <xdr:spPr>
        <a:xfrm>
          <a:off x="13514017" y="6438854"/>
          <a:ext cx="378565"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435</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67</xdr:col>
      <xdr:colOff>0</xdr:colOff>
      <xdr:row>38</xdr:row>
      <xdr:rowOff>16929</xdr:rowOff>
    </xdr:from>
    <xdr:to>
      <xdr:col>67</xdr:col>
      <xdr:colOff>101600</xdr:colOff>
      <xdr:row>38</xdr:row>
      <xdr:rowOff>118529</xdr:rowOff>
    </xdr:to>
    <xdr:sp macro="" textlink="">
      <xdr:nvSpPr>
        <xdr:cNvPr id="531" name="フローチャート: 判断 530">
          <a:extLst>
            <a:ext uri="{FF2B5EF4-FFF2-40B4-BE49-F238E27FC236}">
              <a16:creationId xmlns:a16="http://schemas.microsoft.com/office/drawing/2014/main" id="{00000000-0008-0000-0600-000013020000}"/>
            </a:ext>
          </a:extLst>
        </xdr:cNvPr>
        <xdr:cNvSpPr/>
      </xdr:nvSpPr>
      <xdr:spPr>
        <a:xfrm>
          <a:off x="12763500" y="6532029"/>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66</xdr:col>
      <xdr:colOff>6428</xdr:colOff>
      <xdr:row>36</xdr:row>
      <xdr:rowOff>135056</xdr:rowOff>
    </xdr:from>
    <xdr:ext cx="469744" cy="259045"/>
    <xdr:sp macro="" textlink="">
      <xdr:nvSpPr>
        <xdr:cNvPr id="532" name="テキスト ボックス 531">
          <a:extLst>
            <a:ext uri="{FF2B5EF4-FFF2-40B4-BE49-F238E27FC236}">
              <a16:creationId xmlns:a16="http://schemas.microsoft.com/office/drawing/2014/main" id="{00000000-0008-0000-0600-000014020000}"/>
            </a:ext>
          </a:extLst>
        </xdr:cNvPr>
        <xdr:cNvSpPr txBox="1"/>
      </xdr:nvSpPr>
      <xdr:spPr>
        <a:xfrm>
          <a:off x="12579428" y="6307256"/>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3,889</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84</xdr:col>
      <xdr:colOff>127000</xdr:colOff>
      <xdr:row>41</xdr:row>
      <xdr:rowOff>80027</xdr:rowOff>
    </xdr:from>
    <xdr:ext cx="762000" cy="259045"/>
    <xdr:sp macro="" textlink="">
      <xdr:nvSpPr>
        <xdr:cNvPr id="533" name="テキスト ボックス 532">
          <a:extLst>
            <a:ext uri="{FF2B5EF4-FFF2-40B4-BE49-F238E27FC236}">
              <a16:creationId xmlns:a16="http://schemas.microsoft.com/office/drawing/2014/main" id="{00000000-0008-0000-0600-000015020000}"/>
            </a:ext>
          </a:extLst>
        </xdr:cNvPr>
        <xdr:cNvSpPr txBox="1"/>
      </xdr:nvSpPr>
      <xdr:spPr>
        <a:xfrm>
          <a:off x="16129000" y="7109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H30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80</xdr:col>
      <xdr:colOff>50800</xdr:colOff>
      <xdr:row>41</xdr:row>
      <xdr:rowOff>80027</xdr:rowOff>
    </xdr:from>
    <xdr:ext cx="762000" cy="259045"/>
    <xdr:sp macro="" textlink="">
      <xdr:nvSpPr>
        <xdr:cNvPr id="534" name="テキスト ボックス 533">
          <a:extLst>
            <a:ext uri="{FF2B5EF4-FFF2-40B4-BE49-F238E27FC236}">
              <a16:creationId xmlns:a16="http://schemas.microsoft.com/office/drawing/2014/main" id="{00000000-0008-0000-0600-000016020000}"/>
            </a:ext>
          </a:extLst>
        </xdr:cNvPr>
        <xdr:cNvSpPr txBox="1"/>
      </xdr:nvSpPr>
      <xdr:spPr>
        <a:xfrm>
          <a:off x="15290800" y="7109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H29</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75</xdr:col>
      <xdr:colOff>114300</xdr:colOff>
      <xdr:row>41</xdr:row>
      <xdr:rowOff>80027</xdr:rowOff>
    </xdr:from>
    <xdr:ext cx="762000" cy="259045"/>
    <xdr:sp macro="" textlink="">
      <xdr:nvSpPr>
        <xdr:cNvPr id="535" name="テキスト ボックス 534">
          <a:extLst>
            <a:ext uri="{FF2B5EF4-FFF2-40B4-BE49-F238E27FC236}">
              <a16:creationId xmlns:a16="http://schemas.microsoft.com/office/drawing/2014/main" id="{00000000-0008-0000-0600-000017020000}"/>
            </a:ext>
          </a:extLst>
        </xdr:cNvPr>
        <xdr:cNvSpPr txBox="1"/>
      </xdr:nvSpPr>
      <xdr:spPr>
        <a:xfrm>
          <a:off x="14401800" y="7109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H28</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70</xdr:col>
      <xdr:colOff>177800</xdr:colOff>
      <xdr:row>41</xdr:row>
      <xdr:rowOff>80027</xdr:rowOff>
    </xdr:from>
    <xdr:ext cx="762000" cy="259045"/>
    <xdr:sp macro="" textlink="">
      <xdr:nvSpPr>
        <xdr:cNvPr id="536" name="テキスト ボックス 535">
          <a:extLst>
            <a:ext uri="{FF2B5EF4-FFF2-40B4-BE49-F238E27FC236}">
              <a16:creationId xmlns:a16="http://schemas.microsoft.com/office/drawing/2014/main" id="{00000000-0008-0000-0600-000018020000}"/>
            </a:ext>
          </a:extLst>
        </xdr:cNvPr>
        <xdr:cNvSpPr txBox="1"/>
      </xdr:nvSpPr>
      <xdr:spPr>
        <a:xfrm>
          <a:off x="13512800" y="7109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H27</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66</xdr:col>
      <xdr:colOff>50800</xdr:colOff>
      <xdr:row>41</xdr:row>
      <xdr:rowOff>80027</xdr:rowOff>
    </xdr:from>
    <xdr:ext cx="762000" cy="259045"/>
    <xdr:sp macro="" textlink="">
      <xdr:nvSpPr>
        <xdr:cNvPr id="537" name="テキスト ボックス 536">
          <a:extLst>
            <a:ext uri="{FF2B5EF4-FFF2-40B4-BE49-F238E27FC236}">
              <a16:creationId xmlns:a16="http://schemas.microsoft.com/office/drawing/2014/main" id="{00000000-0008-0000-0600-000019020000}"/>
            </a:ext>
          </a:extLst>
        </xdr:cNvPr>
        <xdr:cNvSpPr txBox="1"/>
      </xdr:nvSpPr>
      <xdr:spPr>
        <a:xfrm>
          <a:off x="12623800" y="7109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H26</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85</xdr:col>
      <xdr:colOff>76200</xdr:colOff>
      <xdr:row>38</xdr:row>
      <xdr:rowOff>158661</xdr:rowOff>
    </xdr:from>
    <xdr:to>
      <xdr:col>85</xdr:col>
      <xdr:colOff>177800</xdr:colOff>
      <xdr:row>39</xdr:row>
      <xdr:rowOff>88811</xdr:rowOff>
    </xdr:to>
    <xdr:sp macro="" textlink="">
      <xdr:nvSpPr>
        <xdr:cNvPr id="538" name="楕円 537">
          <a:extLst>
            <a:ext uri="{FF2B5EF4-FFF2-40B4-BE49-F238E27FC236}">
              <a16:creationId xmlns:a16="http://schemas.microsoft.com/office/drawing/2014/main" id="{00000000-0008-0000-0600-00001A020000}"/>
            </a:ext>
          </a:extLst>
        </xdr:cNvPr>
        <xdr:cNvSpPr/>
      </xdr:nvSpPr>
      <xdr:spPr>
        <a:xfrm>
          <a:off x="16268700" y="6673761"/>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85</xdr:col>
      <xdr:colOff>177800</xdr:colOff>
      <xdr:row>38</xdr:row>
      <xdr:rowOff>80395</xdr:rowOff>
    </xdr:from>
    <xdr:ext cx="378565" cy="259045"/>
    <xdr:sp macro="" textlink="">
      <xdr:nvSpPr>
        <xdr:cNvPr id="539" name="災害復旧事業費該当値テキスト">
          <a:extLst>
            <a:ext uri="{FF2B5EF4-FFF2-40B4-BE49-F238E27FC236}">
              <a16:creationId xmlns:a16="http://schemas.microsoft.com/office/drawing/2014/main" id="{00000000-0008-0000-0600-00001B020000}"/>
            </a:ext>
          </a:extLst>
        </xdr:cNvPr>
        <xdr:cNvSpPr txBox="1"/>
      </xdr:nvSpPr>
      <xdr:spPr>
        <a:xfrm>
          <a:off x="16370300" y="6595495"/>
          <a:ext cx="378565"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169</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81</xdr:col>
      <xdr:colOff>0</xdr:colOff>
      <xdr:row>38</xdr:row>
      <xdr:rowOff>145593</xdr:rowOff>
    </xdr:from>
    <xdr:to>
      <xdr:col>81</xdr:col>
      <xdr:colOff>101600</xdr:colOff>
      <xdr:row>39</xdr:row>
      <xdr:rowOff>75743</xdr:rowOff>
    </xdr:to>
    <xdr:sp macro="" textlink="">
      <xdr:nvSpPr>
        <xdr:cNvPr id="540" name="楕円 539">
          <a:extLst>
            <a:ext uri="{FF2B5EF4-FFF2-40B4-BE49-F238E27FC236}">
              <a16:creationId xmlns:a16="http://schemas.microsoft.com/office/drawing/2014/main" id="{00000000-0008-0000-0600-00001C020000}"/>
            </a:ext>
          </a:extLst>
        </xdr:cNvPr>
        <xdr:cNvSpPr/>
      </xdr:nvSpPr>
      <xdr:spPr>
        <a:xfrm>
          <a:off x="15430500" y="6660693"/>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80</xdr:col>
      <xdr:colOff>52017</xdr:colOff>
      <xdr:row>39</xdr:row>
      <xdr:rowOff>66870</xdr:rowOff>
    </xdr:from>
    <xdr:ext cx="378565" cy="259045"/>
    <xdr:sp macro="" textlink="">
      <xdr:nvSpPr>
        <xdr:cNvPr id="541" name="テキスト ボックス 540">
          <a:extLst>
            <a:ext uri="{FF2B5EF4-FFF2-40B4-BE49-F238E27FC236}">
              <a16:creationId xmlns:a16="http://schemas.microsoft.com/office/drawing/2014/main" id="{00000000-0008-0000-0600-00001D020000}"/>
            </a:ext>
          </a:extLst>
        </xdr:cNvPr>
        <xdr:cNvSpPr txBox="1"/>
      </xdr:nvSpPr>
      <xdr:spPr>
        <a:xfrm>
          <a:off x="15292017" y="6753420"/>
          <a:ext cx="378565"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512</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76</xdr:col>
      <xdr:colOff>63500</xdr:colOff>
      <xdr:row>38</xdr:row>
      <xdr:rowOff>156490</xdr:rowOff>
    </xdr:from>
    <xdr:to>
      <xdr:col>76</xdr:col>
      <xdr:colOff>165100</xdr:colOff>
      <xdr:row>39</xdr:row>
      <xdr:rowOff>86640</xdr:rowOff>
    </xdr:to>
    <xdr:sp macro="" textlink="">
      <xdr:nvSpPr>
        <xdr:cNvPr id="542" name="楕円 541">
          <a:extLst>
            <a:ext uri="{FF2B5EF4-FFF2-40B4-BE49-F238E27FC236}">
              <a16:creationId xmlns:a16="http://schemas.microsoft.com/office/drawing/2014/main" id="{00000000-0008-0000-0600-00001E020000}"/>
            </a:ext>
          </a:extLst>
        </xdr:cNvPr>
        <xdr:cNvSpPr/>
      </xdr:nvSpPr>
      <xdr:spPr>
        <a:xfrm>
          <a:off x="14541500" y="667159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75</xdr:col>
      <xdr:colOff>115517</xdr:colOff>
      <xdr:row>39</xdr:row>
      <xdr:rowOff>77767</xdr:rowOff>
    </xdr:from>
    <xdr:ext cx="378565" cy="259045"/>
    <xdr:sp macro="" textlink="">
      <xdr:nvSpPr>
        <xdr:cNvPr id="543" name="テキスト ボックス 542">
          <a:extLst>
            <a:ext uri="{FF2B5EF4-FFF2-40B4-BE49-F238E27FC236}">
              <a16:creationId xmlns:a16="http://schemas.microsoft.com/office/drawing/2014/main" id="{00000000-0008-0000-0600-00001F020000}"/>
            </a:ext>
          </a:extLst>
        </xdr:cNvPr>
        <xdr:cNvSpPr txBox="1"/>
      </xdr:nvSpPr>
      <xdr:spPr>
        <a:xfrm>
          <a:off x="14403017" y="6764317"/>
          <a:ext cx="378565"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226</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71</xdr:col>
      <xdr:colOff>127000</xdr:colOff>
      <xdr:row>38</xdr:row>
      <xdr:rowOff>165100</xdr:rowOff>
    </xdr:from>
    <xdr:to>
      <xdr:col>72</xdr:col>
      <xdr:colOff>38100</xdr:colOff>
      <xdr:row>39</xdr:row>
      <xdr:rowOff>95250</xdr:rowOff>
    </xdr:to>
    <xdr:sp macro="" textlink="">
      <xdr:nvSpPr>
        <xdr:cNvPr id="544" name="楕円 543">
          <a:extLst>
            <a:ext uri="{FF2B5EF4-FFF2-40B4-BE49-F238E27FC236}">
              <a16:creationId xmlns:a16="http://schemas.microsoft.com/office/drawing/2014/main" id="{00000000-0008-0000-0600-000020020000}"/>
            </a:ext>
          </a:extLst>
        </xdr:cNvPr>
        <xdr:cNvSpPr/>
      </xdr:nvSpPr>
      <xdr:spPr>
        <a:xfrm>
          <a:off x="13652500" y="66802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71</xdr:col>
      <xdr:colOff>53150</xdr:colOff>
      <xdr:row>39</xdr:row>
      <xdr:rowOff>86377</xdr:rowOff>
    </xdr:from>
    <xdr:ext cx="249299" cy="259045"/>
    <xdr:sp macro="" textlink="">
      <xdr:nvSpPr>
        <xdr:cNvPr id="545" name="テキスト ボックス 544">
          <a:extLst>
            <a:ext uri="{FF2B5EF4-FFF2-40B4-BE49-F238E27FC236}">
              <a16:creationId xmlns:a16="http://schemas.microsoft.com/office/drawing/2014/main" id="{00000000-0008-0000-0600-000021020000}"/>
            </a:ext>
          </a:extLst>
        </xdr:cNvPr>
        <xdr:cNvSpPr txBox="1"/>
      </xdr:nvSpPr>
      <xdr:spPr>
        <a:xfrm>
          <a:off x="13578650" y="67729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67</xdr:col>
      <xdr:colOff>0</xdr:colOff>
      <xdr:row>38</xdr:row>
      <xdr:rowOff>128105</xdr:rowOff>
    </xdr:from>
    <xdr:to>
      <xdr:col>67</xdr:col>
      <xdr:colOff>101600</xdr:colOff>
      <xdr:row>39</xdr:row>
      <xdr:rowOff>58255</xdr:rowOff>
    </xdr:to>
    <xdr:sp macro="" textlink="">
      <xdr:nvSpPr>
        <xdr:cNvPr id="546" name="楕円 545">
          <a:extLst>
            <a:ext uri="{FF2B5EF4-FFF2-40B4-BE49-F238E27FC236}">
              <a16:creationId xmlns:a16="http://schemas.microsoft.com/office/drawing/2014/main" id="{00000000-0008-0000-0600-000022020000}"/>
            </a:ext>
          </a:extLst>
        </xdr:cNvPr>
        <xdr:cNvSpPr/>
      </xdr:nvSpPr>
      <xdr:spPr>
        <a:xfrm>
          <a:off x="12763500" y="6643205"/>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66</xdr:col>
      <xdr:colOff>52017</xdr:colOff>
      <xdr:row>39</xdr:row>
      <xdr:rowOff>49382</xdr:rowOff>
    </xdr:from>
    <xdr:ext cx="378565" cy="259045"/>
    <xdr:sp macro="" textlink="">
      <xdr:nvSpPr>
        <xdr:cNvPr id="547" name="テキスト ボックス 546">
          <a:extLst>
            <a:ext uri="{FF2B5EF4-FFF2-40B4-BE49-F238E27FC236}">
              <a16:creationId xmlns:a16="http://schemas.microsoft.com/office/drawing/2014/main" id="{00000000-0008-0000-0600-000023020000}"/>
            </a:ext>
          </a:extLst>
        </xdr:cNvPr>
        <xdr:cNvSpPr txBox="1"/>
      </xdr:nvSpPr>
      <xdr:spPr>
        <a:xfrm>
          <a:off x="12625017" y="6735932"/>
          <a:ext cx="378565"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971</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43</xdr:row>
      <xdr:rowOff>57150</xdr:rowOff>
    </xdr:from>
    <xdr:to>
      <xdr:col>89</xdr:col>
      <xdr:colOff>177800</xdr:colOff>
      <xdr:row>45</xdr:row>
      <xdr:rowOff>31750</xdr:rowOff>
    </xdr:to>
    <xdr:sp macro="" textlink="">
      <xdr:nvSpPr>
        <xdr:cNvPr id="548" name="正方形/長方形 547">
          <a:extLst>
            <a:ext uri="{FF2B5EF4-FFF2-40B4-BE49-F238E27FC236}">
              <a16:creationId xmlns:a16="http://schemas.microsoft.com/office/drawing/2014/main" id="{00000000-0008-0000-0600-000024020000}"/>
            </a:ext>
          </a:extLst>
        </xdr:cNvPr>
        <xdr:cNvSpPr/>
      </xdr:nvSpPr>
      <xdr:spPr>
        <a:xfrm>
          <a:off x="12446000" y="7429500"/>
          <a:ext cx="46863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失業対策事業費</a:t>
          </a:r>
        </a:p>
      </xdr:txBody>
    </xdr:sp>
    <xdr:clientData/>
  </xdr:twoCellAnchor>
  <xdr:twoCellAnchor>
    <xdr:from>
      <xdr:col>66</xdr:col>
      <xdr:colOff>0</xdr:colOff>
      <xdr:row>45</xdr:row>
      <xdr:rowOff>57150</xdr:rowOff>
    </xdr:from>
    <xdr:to>
      <xdr:col>74</xdr:col>
      <xdr:colOff>0</xdr:colOff>
      <xdr:row>46</xdr:row>
      <xdr:rowOff>139700</xdr:rowOff>
    </xdr:to>
    <xdr:sp macro="" textlink="">
      <xdr:nvSpPr>
        <xdr:cNvPr id="549" name="正方形/長方形 548">
          <a:extLst>
            <a:ext uri="{FF2B5EF4-FFF2-40B4-BE49-F238E27FC236}">
              <a16:creationId xmlns:a16="http://schemas.microsoft.com/office/drawing/2014/main" id="{00000000-0008-0000-0600-000025020000}"/>
            </a:ext>
          </a:extLst>
        </xdr:cNvPr>
        <xdr:cNvSpPr/>
      </xdr:nvSpPr>
      <xdr:spPr>
        <a:xfrm>
          <a:off x="12573000" y="7772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66</xdr:col>
      <xdr:colOff>0</xdr:colOff>
      <xdr:row>46</xdr:row>
      <xdr:rowOff>88900</xdr:rowOff>
    </xdr:from>
    <xdr:to>
      <xdr:col>74</xdr:col>
      <xdr:colOff>0</xdr:colOff>
      <xdr:row>48</xdr:row>
      <xdr:rowOff>0</xdr:rowOff>
    </xdr:to>
    <xdr:sp macro="" textlink="">
      <xdr:nvSpPr>
        <xdr:cNvPr id="550" name="正方形/長方形 549">
          <a:extLst>
            <a:ext uri="{FF2B5EF4-FFF2-40B4-BE49-F238E27FC236}">
              <a16:creationId xmlns:a16="http://schemas.microsoft.com/office/drawing/2014/main" id="{00000000-0008-0000-0600-000026020000}"/>
            </a:ext>
          </a:extLst>
        </xdr:cNvPr>
        <xdr:cNvSpPr/>
      </xdr:nvSpPr>
      <xdr:spPr>
        <a:xfrm>
          <a:off x="12573000" y="7975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1/86</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71</xdr:col>
      <xdr:colOff>63500</xdr:colOff>
      <xdr:row>45</xdr:row>
      <xdr:rowOff>57150</xdr:rowOff>
    </xdr:from>
    <xdr:to>
      <xdr:col>79</xdr:col>
      <xdr:colOff>63500</xdr:colOff>
      <xdr:row>46</xdr:row>
      <xdr:rowOff>139700</xdr:rowOff>
    </xdr:to>
    <xdr:sp macro="" textlink="">
      <xdr:nvSpPr>
        <xdr:cNvPr id="551" name="正方形/長方形 550">
          <a:extLst>
            <a:ext uri="{FF2B5EF4-FFF2-40B4-BE49-F238E27FC236}">
              <a16:creationId xmlns:a16="http://schemas.microsoft.com/office/drawing/2014/main" id="{00000000-0008-0000-0600-000027020000}"/>
            </a:ext>
          </a:extLst>
        </xdr:cNvPr>
        <xdr:cNvSpPr/>
      </xdr:nvSpPr>
      <xdr:spPr>
        <a:xfrm>
          <a:off x="13589000" y="7772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71</xdr:col>
      <xdr:colOff>63500</xdr:colOff>
      <xdr:row>46</xdr:row>
      <xdr:rowOff>88900</xdr:rowOff>
    </xdr:from>
    <xdr:to>
      <xdr:col>79</xdr:col>
      <xdr:colOff>63500</xdr:colOff>
      <xdr:row>48</xdr:row>
      <xdr:rowOff>0</xdr:rowOff>
    </xdr:to>
    <xdr:sp macro="" textlink="">
      <xdr:nvSpPr>
        <xdr:cNvPr id="552" name="正方形/長方形 551">
          <a:extLst>
            <a:ext uri="{FF2B5EF4-FFF2-40B4-BE49-F238E27FC236}">
              <a16:creationId xmlns:a16="http://schemas.microsoft.com/office/drawing/2014/main" id="{00000000-0008-0000-0600-000028020000}"/>
            </a:ext>
          </a:extLst>
        </xdr:cNvPr>
        <xdr:cNvSpPr/>
      </xdr:nvSpPr>
      <xdr:spPr>
        <a:xfrm>
          <a:off x="13589000" y="7975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0</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77</xdr:col>
      <xdr:colOff>63500</xdr:colOff>
      <xdr:row>45</xdr:row>
      <xdr:rowOff>57150</xdr:rowOff>
    </xdr:from>
    <xdr:to>
      <xdr:col>85</xdr:col>
      <xdr:colOff>63500</xdr:colOff>
      <xdr:row>46</xdr:row>
      <xdr:rowOff>139700</xdr:rowOff>
    </xdr:to>
    <xdr:sp macro="" textlink="">
      <xdr:nvSpPr>
        <xdr:cNvPr id="553" name="正方形/長方形 552">
          <a:extLst>
            <a:ext uri="{FF2B5EF4-FFF2-40B4-BE49-F238E27FC236}">
              <a16:creationId xmlns:a16="http://schemas.microsoft.com/office/drawing/2014/main" id="{00000000-0008-0000-0600-000029020000}"/>
            </a:ext>
          </a:extLst>
        </xdr:cNvPr>
        <xdr:cNvSpPr/>
      </xdr:nvSpPr>
      <xdr:spPr>
        <a:xfrm>
          <a:off x="14732000" y="7772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京都府平均</a:t>
          </a:r>
        </a:p>
      </xdr:txBody>
    </xdr:sp>
    <xdr:clientData/>
  </xdr:twoCellAnchor>
  <xdr:twoCellAnchor>
    <xdr:from>
      <xdr:col>77</xdr:col>
      <xdr:colOff>63500</xdr:colOff>
      <xdr:row>46</xdr:row>
      <xdr:rowOff>88900</xdr:rowOff>
    </xdr:from>
    <xdr:to>
      <xdr:col>85</xdr:col>
      <xdr:colOff>63500</xdr:colOff>
      <xdr:row>48</xdr:row>
      <xdr:rowOff>0</xdr:rowOff>
    </xdr:to>
    <xdr:sp macro="" textlink="">
      <xdr:nvSpPr>
        <xdr:cNvPr id="554" name="正方形/長方形 553">
          <a:extLst>
            <a:ext uri="{FF2B5EF4-FFF2-40B4-BE49-F238E27FC236}">
              <a16:creationId xmlns:a16="http://schemas.microsoft.com/office/drawing/2014/main" id="{00000000-0008-0000-0600-00002A020000}"/>
            </a:ext>
          </a:extLst>
        </xdr:cNvPr>
        <xdr:cNvSpPr/>
      </xdr:nvSpPr>
      <xdr:spPr>
        <a:xfrm>
          <a:off x="14732000" y="7975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0</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65</xdr:col>
      <xdr:colOff>63500</xdr:colOff>
      <xdr:row>48</xdr:row>
      <xdr:rowOff>25400</xdr:rowOff>
    </xdr:from>
    <xdr:to>
      <xdr:col>89</xdr:col>
      <xdr:colOff>177800</xdr:colOff>
      <xdr:row>61</xdr:row>
      <xdr:rowOff>82550</xdr:rowOff>
    </xdr:to>
    <xdr:sp macro="" textlink="">
      <xdr:nvSpPr>
        <xdr:cNvPr id="555" name="正方形/長方形 554">
          <a:extLst>
            <a:ext uri="{FF2B5EF4-FFF2-40B4-BE49-F238E27FC236}">
              <a16:creationId xmlns:a16="http://schemas.microsoft.com/office/drawing/2014/main" id="{00000000-0008-0000-0600-00002B020000}"/>
            </a:ext>
          </a:extLst>
        </xdr:cNvPr>
        <xdr:cNvSpPr/>
      </xdr:nvSpPr>
      <xdr:spPr>
        <a:xfrm>
          <a:off x="12446000" y="8255000"/>
          <a:ext cx="46863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65</xdr:col>
      <xdr:colOff>25400</xdr:colOff>
      <xdr:row>47</xdr:row>
      <xdr:rowOff>6350</xdr:rowOff>
    </xdr:from>
    <xdr:ext cx="349839" cy="225703"/>
    <xdr:sp macro="" textlink="">
      <xdr:nvSpPr>
        <xdr:cNvPr id="556" name="テキスト ボックス 555">
          <a:extLst>
            <a:ext uri="{FF2B5EF4-FFF2-40B4-BE49-F238E27FC236}">
              <a16:creationId xmlns:a16="http://schemas.microsoft.com/office/drawing/2014/main" id="{00000000-0008-0000-0600-00002C020000}"/>
            </a:ext>
          </a:extLst>
        </xdr:cNvPr>
        <xdr:cNvSpPr txBox="1"/>
      </xdr:nvSpPr>
      <xdr:spPr>
        <a:xfrm>
          <a:off x="12407900" y="8064500"/>
          <a:ext cx="349839"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r>
            <a:rPr kumimoji="1" lang="ja-JP" altLang="en-US" sz="800">
              <a:latin typeface="ＭＳ Ｐゴシック" panose="020B0600070205080204" pitchFamily="50" charset="-128"/>
              <a:ea typeface="ＭＳ Ｐゴシック" panose="020B0600070205080204" pitchFamily="50" charset="-128"/>
            </a:rPr>
            <a:t>円</a:t>
          </a:r>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61</xdr:row>
      <xdr:rowOff>82550</xdr:rowOff>
    </xdr:from>
    <xdr:to>
      <xdr:col>89</xdr:col>
      <xdr:colOff>177800</xdr:colOff>
      <xdr:row>61</xdr:row>
      <xdr:rowOff>82550</xdr:rowOff>
    </xdr:to>
    <xdr:cxnSp macro="">
      <xdr:nvCxnSpPr>
        <xdr:cNvPr id="557" name="直線コネクタ 556">
          <a:extLst>
            <a:ext uri="{FF2B5EF4-FFF2-40B4-BE49-F238E27FC236}">
              <a16:creationId xmlns:a16="http://schemas.microsoft.com/office/drawing/2014/main" id="{00000000-0008-0000-0600-00002D020000}"/>
            </a:ext>
          </a:extLst>
        </xdr:cNvPr>
        <xdr:cNvCxnSpPr/>
      </xdr:nvCxnSpPr>
      <xdr:spPr>
        <a:xfrm>
          <a:off x="12446000" y="10541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65</xdr:col>
      <xdr:colOff>63500</xdr:colOff>
      <xdr:row>54</xdr:row>
      <xdr:rowOff>139700</xdr:rowOff>
    </xdr:from>
    <xdr:to>
      <xdr:col>89</xdr:col>
      <xdr:colOff>177800</xdr:colOff>
      <xdr:row>54</xdr:row>
      <xdr:rowOff>139700</xdr:rowOff>
    </xdr:to>
    <xdr:cxnSp macro="">
      <xdr:nvCxnSpPr>
        <xdr:cNvPr id="558" name="直線コネクタ 557">
          <a:extLst>
            <a:ext uri="{FF2B5EF4-FFF2-40B4-BE49-F238E27FC236}">
              <a16:creationId xmlns:a16="http://schemas.microsoft.com/office/drawing/2014/main" id="{00000000-0008-0000-0600-00002E020000}"/>
            </a:ext>
          </a:extLst>
        </xdr:cNvPr>
        <xdr:cNvCxnSpPr/>
      </xdr:nvCxnSpPr>
      <xdr:spPr>
        <a:xfrm>
          <a:off x="12446000" y="9398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64</xdr:col>
      <xdr:colOff>5214</xdr:colOff>
      <xdr:row>53</xdr:row>
      <xdr:rowOff>168927</xdr:rowOff>
    </xdr:from>
    <xdr:ext cx="248786" cy="259045"/>
    <xdr:sp macro="" textlink="">
      <xdr:nvSpPr>
        <xdr:cNvPr id="559" name="テキスト ボックス 558">
          <a:extLst>
            <a:ext uri="{FF2B5EF4-FFF2-40B4-BE49-F238E27FC236}">
              <a16:creationId xmlns:a16="http://schemas.microsoft.com/office/drawing/2014/main" id="{00000000-0008-0000-0600-00002F020000}"/>
            </a:ext>
          </a:extLst>
        </xdr:cNvPr>
        <xdr:cNvSpPr txBox="1"/>
      </xdr:nvSpPr>
      <xdr:spPr>
        <a:xfrm>
          <a:off x="12197214" y="9255777"/>
          <a:ext cx="248786"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48</xdr:row>
      <xdr:rowOff>25400</xdr:rowOff>
    </xdr:from>
    <xdr:to>
      <xdr:col>89</xdr:col>
      <xdr:colOff>177800</xdr:colOff>
      <xdr:row>48</xdr:row>
      <xdr:rowOff>25400</xdr:rowOff>
    </xdr:to>
    <xdr:cxnSp macro="">
      <xdr:nvCxnSpPr>
        <xdr:cNvPr id="560" name="直線コネクタ 559">
          <a:extLst>
            <a:ext uri="{FF2B5EF4-FFF2-40B4-BE49-F238E27FC236}">
              <a16:creationId xmlns:a16="http://schemas.microsoft.com/office/drawing/2014/main" id="{00000000-0008-0000-0600-000030020000}"/>
            </a:ext>
          </a:extLst>
        </xdr:cNvPr>
        <xdr:cNvCxnSpPr/>
      </xdr:nvCxnSpPr>
      <xdr:spPr>
        <a:xfrm>
          <a:off x="12446000" y="8255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64</xdr:col>
      <xdr:colOff>5214</xdr:colOff>
      <xdr:row>47</xdr:row>
      <xdr:rowOff>54627</xdr:rowOff>
    </xdr:from>
    <xdr:ext cx="248786" cy="259045"/>
    <xdr:sp macro="" textlink="">
      <xdr:nvSpPr>
        <xdr:cNvPr id="561" name="テキスト ボックス 560">
          <a:extLst>
            <a:ext uri="{FF2B5EF4-FFF2-40B4-BE49-F238E27FC236}">
              <a16:creationId xmlns:a16="http://schemas.microsoft.com/office/drawing/2014/main" id="{00000000-0008-0000-0600-000031020000}"/>
            </a:ext>
          </a:extLst>
        </xdr:cNvPr>
        <xdr:cNvSpPr txBox="1"/>
      </xdr:nvSpPr>
      <xdr:spPr>
        <a:xfrm>
          <a:off x="12197214" y="8112777"/>
          <a:ext cx="248786"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48</xdr:row>
      <xdr:rowOff>25400</xdr:rowOff>
    </xdr:from>
    <xdr:to>
      <xdr:col>89</xdr:col>
      <xdr:colOff>177800</xdr:colOff>
      <xdr:row>61</xdr:row>
      <xdr:rowOff>82550</xdr:rowOff>
    </xdr:to>
    <xdr:sp macro="" textlink="">
      <xdr:nvSpPr>
        <xdr:cNvPr id="562" name="失業対策事業費グラフ枠">
          <a:extLst>
            <a:ext uri="{FF2B5EF4-FFF2-40B4-BE49-F238E27FC236}">
              <a16:creationId xmlns:a16="http://schemas.microsoft.com/office/drawing/2014/main" id="{00000000-0008-0000-0600-000032020000}"/>
            </a:ext>
          </a:extLst>
        </xdr:cNvPr>
        <xdr:cNvSpPr/>
      </xdr:nvSpPr>
      <xdr:spPr>
        <a:xfrm>
          <a:off x="12446000" y="8255000"/>
          <a:ext cx="46863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85</xdr:col>
      <xdr:colOff>125095</xdr:colOff>
      <xdr:row>54</xdr:row>
      <xdr:rowOff>139700</xdr:rowOff>
    </xdr:from>
    <xdr:to>
      <xdr:col>85</xdr:col>
      <xdr:colOff>126364</xdr:colOff>
      <xdr:row>54</xdr:row>
      <xdr:rowOff>139700</xdr:rowOff>
    </xdr:to>
    <xdr:cxnSp macro="">
      <xdr:nvCxnSpPr>
        <xdr:cNvPr id="563" name="直線コネクタ 562">
          <a:extLst>
            <a:ext uri="{FF2B5EF4-FFF2-40B4-BE49-F238E27FC236}">
              <a16:creationId xmlns:a16="http://schemas.microsoft.com/office/drawing/2014/main" id="{00000000-0008-0000-0600-000033020000}"/>
            </a:ext>
          </a:extLst>
        </xdr:cNvPr>
        <xdr:cNvCxnSpPr/>
      </xdr:nvCxnSpPr>
      <xdr:spPr>
        <a:xfrm>
          <a:off x="16317595" y="9398000"/>
          <a:ext cx="1269" cy="0"/>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85</xdr:col>
      <xdr:colOff>177800</xdr:colOff>
      <xdr:row>55</xdr:row>
      <xdr:rowOff>10177</xdr:rowOff>
    </xdr:from>
    <xdr:ext cx="249299" cy="259045"/>
    <xdr:sp macro="" textlink="">
      <xdr:nvSpPr>
        <xdr:cNvPr id="564" name="失業対策事業費最小値テキスト">
          <a:extLst>
            <a:ext uri="{FF2B5EF4-FFF2-40B4-BE49-F238E27FC236}">
              <a16:creationId xmlns:a16="http://schemas.microsoft.com/office/drawing/2014/main" id="{00000000-0008-0000-0600-000034020000}"/>
            </a:ext>
          </a:extLst>
        </xdr:cNvPr>
        <xdr:cNvSpPr txBox="1"/>
      </xdr:nvSpPr>
      <xdr:spPr>
        <a:xfrm>
          <a:off x="16370300" y="94399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0</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85</xdr:col>
      <xdr:colOff>38100</xdr:colOff>
      <xdr:row>54</xdr:row>
      <xdr:rowOff>139700</xdr:rowOff>
    </xdr:from>
    <xdr:to>
      <xdr:col>86</xdr:col>
      <xdr:colOff>25400</xdr:colOff>
      <xdr:row>54</xdr:row>
      <xdr:rowOff>139700</xdr:rowOff>
    </xdr:to>
    <xdr:cxnSp macro="">
      <xdr:nvCxnSpPr>
        <xdr:cNvPr id="565" name="直線コネクタ 564">
          <a:extLst>
            <a:ext uri="{FF2B5EF4-FFF2-40B4-BE49-F238E27FC236}">
              <a16:creationId xmlns:a16="http://schemas.microsoft.com/office/drawing/2014/main" id="{00000000-0008-0000-0600-000035020000}"/>
            </a:ext>
          </a:extLst>
        </xdr:cNvPr>
        <xdr:cNvCxnSpPr/>
      </xdr:nvCxnSpPr>
      <xdr:spPr>
        <a:xfrm>
          <a:off x="16230600" y="9398000"/>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85</xdr:col>
      <xdr:colOff>177800</xdr:colOff>
      <xdr:row>53</xdr:row>
      <xdr:rowOff>10177</xdr:rowOff>
    </xdr:from>
    <xdr:ext cx="249299" cy="259045"/>
    <xdr:sp macro="" textlink="">
      <xdr:nvSpPr>
        <xdr:cNvPr id="566" name="失業対策事業費最大値テキスト">
          <a:extLst>
            <a:ext uri="{FF2B5EF4-FFF2-40B4-BE49-F238E27FC236}">
              <a16:creationId xmlns:a16="http://schemas.microsoft.com/office/drawing/2014/main" id="{00000000-0008-0000-0600-000036020000}"/>
            </a:ext>
          </a:extLst>
        </xdr:cNvPr>
        <xdr:cNvSpPr txBox="1"/>
      </xdr:nvSpPr>
      <xdr:spPr>
        <a:xfrm>
          <a:off x="16370300" y="90970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0</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85</xdr:col>
      <xdr:colOff>38100</xdr:colOff>
      <xdr:row>54</xdr:row>
      <xdr:rowOff>139700</xdr:rowOff>
    </xdr:from>
    <xdr:to>
      <xdr:col>86</xdr:col>
      <xdr:colOff>25400</xdr:colOff>
      <xdr:row>54</xdr:row>
      <xdr:rowOff>139700</xdr:rowOff>
    </xdr:to>
    <xdr:cxnSp macro="">
      <xdr:nvCxnSpPr>
        <xdr:cNvPr id="567" name="直線コネクタ 566">
          <a:extLst>
            <a:ext uri="{FF2B5EF4-FFF2-40B4-BE49-F238E27FC236}">
              <a16:creationId xmlns:a16="http://schemas.microsoft.com/office/drawing/2014/main" id="{00000000-0008-0000-0600-000037020000}"/>
            </a:ext>
          </a:extLst>
        </xdr:cNvPr>
        <xdr:cNvCxnSpPr/>
      </xdr:nvCxnSpPr>
      <xdr:spPr>
        <a:xfrm>
          <a:off x="16230600" y="9398000"/>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81</xdr:col>
      <xdr:colOff>50800</xdr:colOff>
      <xdr:row>54</xdr:row>
      <xdr:rowOff>139700</xdr:rowOff>
    </xdr:from>
    <xdr:to>
      <xdr:col>85</xdr:col>
      <xdr:colOff>127000</xdr:colOff>
      <xdr:row>54</xdr:row>
      <xdr:rowOff>139700</xdr:rowOff>
    </xdr:to>
    <xdr:cxnSp macro="">
      <xdr:nvCxnSpPr>
        <xdr:cNvPr id="568" name="直線コネクタ 567">
          <a:extLst>
            <a:ext uri="{FF2B5EF4-FFF2-40B4-BE49-F238E27FC236}">
              <a16:creationId xmlns:a16="http://schemas.microsoft.com/office/drawing/2014/main" id="{00000000-0008-0000-0600-000038020000}"/>
            </a:ext>
          </a:extLst>
        </xdr:cNvPr>
        <xdr:cNvCxnSpPr/>
      </xdr:nvCxnSpPr>
      <xdr:spPr>
        <a:xfrm>
          <a:off x="15481300" y="9398000"/>
          <a:ext cx="838200" cy="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85</xdr:col>
      <xdr:colOff>177800</xdr:colOff>
      <xdr:row>54</xdr:row>
      <xdr:rowOff>67327</xdr:rowOff>
    </xdr:from>
    <xdr:ext cx="249299" cy="259045"/>
    <xdr:sp macro="" textlink="">
      <xdr:nvSpPr>
        <xdr:cNvPr id="569" name="失業対策事業費平均値テキスト">
          <a:extLst>
            <a:ext uri="{FF2B5EF4-FFF2-40B4-BE49-F238E27FC236}">
              <a16:creationId xmlns:a16="http://schemas.microsoft.com/office/drawing/2014/main" id="{00000000-0008-0000-0600-000039020000}"/>
            </a:ext>
          </a:extLst>
        </xdr:cNvPr>
        <xdr:cNvSpPr txBox="1"/>
      </xdr:nvSpPr>
      <xdr:spPr>
        <a:xfrm>
          <a:off x="16370300" y="9325627"/>
          <a:ext cx="249299"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0</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85</xdr:col>
      <xdr:colOff>76200</xdr:colOff>
      <xdr:row>54</xdr:row>
      <xdr:rowOff>88900</xdr:rowOff>
    </xdr:from>
    <xdr:to>
      <xdr:col>85</xdr:col>
      <xdr:colOff>177800</xdr:colOff>
      <xdr:row>55</xdr:row>
      <xdr:rowOff>19050</xdr:rowOff>
    </xdr:to>
    <xdr:sp macro="" textlink="">
      <xdr:nvSpPr>
        <xdr:cNvPr id="570" name="フローチャート: 判断 569">
          <a:extLst>
            <a:ext uri="{FF2B5EF4-FFF2-40B4-BE49-F238E27FC236}">
              <a16:creationId xmlns:a16="http://schemas.microsoft.com/office/drawing/2014/main" id="{00000000-0008-0000-0600-00003A020000}"/>
            </a:ext>
          </a:extLst>
        </xdr:cNvPr>
        <xdr:cNvSpPr/>
      </xdr:nvSpPr>
      <xdr:spPr>
        <a:xfrm>
          <a:off x="16268700" y="934720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76</xdr:col>
      <xdr:colOff>114300</xdr:colOff>
      <xdr:row>54</xdr:row>
      <xdr:rowOff>139700</xdr:rowOff>
    </xdr:from>
    <xdr:to>
      <xdr:col>81</xdr:col>
      <xdr:colOff>50800</xdr:colOff>
      <xdr:row>54</xdr:row>
      <xdr:rowOff>139700</xdr:rowOff>
    </xdr:to>
    <xdr:cxnSp macro="">
      <xdr:nvCxnSpPr>
        <xdr:cNvPr id="571" name="直線コネクタ 570">
          <a:extLst>
            <a:ext uri="{FF2B5EF4-FFF2-40B4-BE49-F238E27FC236}">
              <a16:creationId xmlns:a16="http://schemas.microsoft.com/office/drawing/2014/main" id="{00000000-0008-0000-0600-00003B020000}"/>
            </a:ext>
          </a:extLst>
        </xdr:cNvPr>
        <xdr:cNvCxnSpPr/>
      </xdr:nvCxnSpPr>
      <xdr:spPr>
        <a:xfrm>
          <a:off x="14592300" y="9398000"/>
          <a:ext cx="889000" cy="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81</xdr:col>
      <xdr:colOff>0</xdr:colOff>
      <xdr:row>54</xdr:row>
      <xdr:rowOff>88900</xdr:rowOff>
    </xdr:from>
    <xdr:to>
      <xdr:col>81</xdr:col>
      <xdr:colOff>101600</xdr:colOff>
      <xdr:row>55</xdr:row>
      <xdr:rowOff>19050</xdr:rowOff>
    </xdr:to>
    <xdr:sp macro="" textlink="">
      <xdr:nvSpPr>
        <xdr:cNvPr id="572" name="フローチャート: 判断 571">
          <a:extLst>
            <a:ext uri="{FF2B5EF4-FFF2-40B4-BE49-F238E27FC236}">
              <a16:creationId xmlns:a16="http://schemas.microsoft.com/office/drawing/2014/main" id="{00000000-0008-0000-0600-00003C020000}"/>
            </a:ext>
          </a:extLst>
        </xdr:cNvPr>
        <xdr:cNvSpPr/>
      </xdr:nvSpPr>
      <xdr:spPr>
        <a:xfrm>
          <a:off x="15430500" y="934720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80</xdr:col>
      <xdr:colOff>116650</xdr:colOff>
      <xdr:row>55</xdr:row>
      <xdr:rowOff>10177</xdr:rowOff>
    </xdr:from>
    <xdr:ext cx="249299" cy="259045"/>
    <xdr:sp macro="" textlink="">
      <xdr:nvSpPr>
        <xdr:cNvPr id="573" name="テキスト ボックス 572">
          <a:extLst>
            <a:ext uri="{FF2B5EF4-FFF2-40B4-BE49-F238E27FC236}">
              <a16:creationId xmlns:a16="http://schemas.microsoft.com/office/drawing/2014/main" id="{00000000-0008-0000-0600-00003D020000}"/>
            </a:ext>
          </a:extLst>
        </xdr:cNvPr>
        <xdr:cNvSpPr txBox="1"/>
      </xdr:nvSpPr>
      <xdr:spPr>
        <a:xfrm>
          <a:off x="15356650" y="94399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0</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71</xdr:col>
      <xdr:colOff>177800</xdr:colOff>
      <xdr:row>54</xdr:row>
      <xdr:rowOff>139700</xdr:rowOff>
    </xdr:from>
    <xdr:to>
      <xdr:col>76</xdr:col>
      <xdr:colOff>114300</xdr:colOff>
      <xdr:row>54</xdr:row>
      <xdr:rowOff>139700</xdr:rowOff>
    </xdr:to>
    <xdr:cxnSp macro="">
      <xdr:nvCxnSpPr>
        <xdr:cNvPr id="574" name="直線コネクタ 573">
          <a:extLst>
            <a:ext uri="{FF2B5EF4-FFF2-40B4-BE49-F238E27FC236}">
              <a16:creationId xmlns:a16="http://schemas.microsoft.com/office/drawing/2014/main" id="{00000000-0008-0000-0600-00003E020000}"/>
            </a:ext>
          </a:extLst>
        </xdr:cNvPr>
        <xdr:cNvCxnSpPr/>
      </xdr:nvCxnSpPr>
      <xdr:spPr>
        <a:xfrm>
          <a:off x="13703300" y="9398000"/>
          <a:ext cx="889000" cy="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76</xdr:col>
      <xdr:colOff>63500</xdr:colOff>
      <xdr:row>54</xdr:row>
      <xdr:rowOff>88900</xdr:rowOff>
    </xdr:from>
    <xdr:to>
      <xdr:col>76</xdr:col>
      <xdr:colOff>165100</xdr:colOff>
      <xdr:row>55</xdr:row>
      <xdr:rowOff>19050</xdr:rowOff>
    </xdr:to>
    <xdr:sp macro="" textlink="">
      <xdr:nvSpPr>
        <xdr:cNvPr id="575" name="フローチャート: 判断 574">
          <a:extLst>
            <a:ext uri="{FF2B5EF4-FFF2-40B4-BE49-F238E27FC236}">
              <a16:creationId xmlns:a16="http://schemas.microsoft.com/office/drawing/2014/main" id="{00000000-0008-0000-0600-00003F020000}"/>
            </a:ext>
          </a:extLst>
        </xdr:cNvPr>
        <xdr:cNvSpPr/>
      </xdr:nvSpPr>
      <xdr:spPr>
        <a:xfrm>
          <a:off x="14541500" y="934720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75</xdr:col>
      <xdr:colOff>180150</xdr:colOff>
      <xdr:row>55</xdr:row>
      <xdr:rowOff>10177</xdr:rowOff>
    </xdr:from>
    <xdr:ext cx="249299" cy="259045"/>
    <xdr:sp macro="" textlink="">
      <xdr:nvSpPr>
        <xdr:cNvPr id="576" name="テキスト ボックス 575">
          <a:extLst>
            <a:ext uri="{FF2B5EF4-FFF2-40B4-BE49-F238E27FC236}">
              <a16:creationId xmlns:a16="http://schemas.microsoft.com/office/drawing/2014/main" id="{00000000-0008-0000-0600-000040020000}"/>
            </a:ext>
          </a:extLst>
        </xdr:cNvPr>
        <xdr:cNvSpPr txBox="1"/>
      </xdr:nvSpPr>
      <xdr:spPr>
        <a:xfrm>
          <a:off x="14467650" y="94399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0</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67</xdr:col>
      <xdr:colOff>50800</xdr:colOff>
      <xdr:row>54</xdr:row>
      <xdr:rowOff>139700</xdr:rowOff>
    </xdr:from>
    <xdr:to>
      <xdr:col>71</xdr:col>
      <xdr:colOff>177800</xdr:colOff>
      <xdr:row>54</xdr:row>
      <xdr:rowOff>139700</xdr:rowOff>
    </xdr:to>
    <xdr:cxnSp macro="">
      <xdr:nvCxnSpPr>
        <xdr:cNvPr id="577" name="直線コネクタ 576">
          <a:extLst>
            <a:ext uri="{FF2B5EF4-FFF2-40B4-BE49-F238E27FC236}">
              <a16:creationId xmlns:a16="http://schemas.microsoft.com/office/drawing/2014/main" id="{00000000-0008-0000-0600-000041020000}"/>
            </a:ext>
          </a:extLst>
        </xdr:cNvPr>
        <xdr:cNvCxnSpPr/>
      </xdr:nvCxnSpPr>
      <xdr:spPr>
        <a:xfrm>
          <a:off x="12814300" y="9398000"/>
          <a:ext cx="889000" cy="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71</xdr:col>
      <xdr:colOff>127000</xdr:colOff>
      <xdr:row>54</xdr:row>
      <xdr:rowOff>88900</xdr:rowOff>
    </xdr:from>
    <xdr:to>
      <xdr:col>72</xdr:col>
      <xdr:colOff>38100</xdr:colOff>
      <xdr:row>55</xdr:row>
      <xdr:rowOff>19050</xdr:rowOff>
    </xdr:to>
    <xdr:sp macro="" textlink="">
      <xdr:nvSpPr>
        <xdr:cNvPr id="578" name="フローチャート: 判断 577">
          <a:extLst>
            <a:ext uri="{FF2B5EF4-FFF2-40B4-BE49-F238E27FC236}">
              <a16:creationId xmlns:a16="http://schemas.microsoft.com/office/drawing/2014/main" id="{00000000-0008-0000-0600-000042020000}"/>
            </a:ext>
          </a:extLst>
        </xdr:cNvPr>
        <xdr:cNvSpPr/>
      </xdr:nvSpPr>
      <xdr:spPr>
        <a:xfrm>
          <a:off x="13652500" y="934720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71</xdr:col>
      <xdr:colOff>53150</xdr:colOff>
      <xdr:row>55</xdr:row>
      <xdr:rowOff>10177</xdr:rowOff>
    </xdr:from>
    <xdr:ext cx="249299" cy="259045"/>
    <xdr:sp macro="" textlink="">
      <xdr:nvSpPr>
        <xdr:cNvPr id="579" name="テキスト ボックス 578">
          <a:extLst>
            <a:ext uri="{FF2B5EF4-FFF2-40B4-BE49-F238E27FC236}">
              <a16:creationId xmlns:a16="http://schemas.microsoft.com/office/drawing/2014/main" id="{00000000-0008-0000-0600-000043020000}"/>
            </a:ext>
          </a:extLst>
        </xdr:cNvPr>
        <xdr:cNvSpPr txBox="1"/>
      </xdr:nvSpPr>
      <xdr:spPr>
        <a:xfrm>
          <a:off x="13578650" y="94399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0</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67</xdr:col>
      <xdr:colOff>0</xdr:colOff>
      <xdr:row>54</xdr:row>
      <xdr:rowOff>88900</xdr:rowOff>
    </xdr:from>
    <xdr:to>
      <xdr:col>67</xdr:col>
      <xdr:colOff>101600</xdr:colOff>
      <xdr:row>55</xdr:row>
      <xdr:rowOff>19050</xdr:rowOff>
    </xdr:to>
    <xdr:sp macro="" textlink="">
      <xdr:nvSpPr>
        <xdr:cNvPr id="580" name="フローチャート: 判断 579">
          <a:extLst>
            <a:ext uri="{FF2B5EF4-FFF2-40B4-BE49-F238E27FC236}">
              <a16:creationId xmlns:a16="http://schemas.microsoft.com/office/drawing/2014/main" id="{00000000-0008-0000-0600-000044020000}"/>
            </a:ext>
          </a:extLst>
        </xdr:cNvPr>
        <xdr:cNvSpPr/>
      </xdr:nvSpPr>
      <xdr:spPr>
        <a:xfrm>
          <a:off x="12763500" y="934720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66</xdr:col>
      <xdr:colOff>116650</xdr:colOff>
      <xdr:row>55</xdr:row>
      <xdr:rowOff>10177</xdr:rowOff>
    </xdr:from>
    <xdr:ext cx="249299" cy="259045"/>
    <xdr:sp macro="" textlink="">
      <xdr:nvSpPr>
        <xdr:cNvPr id="581" name="テキスト ボックス 580">
          <a:extLst>
            <a:ext uri="{FF2B5EF4-FFF2-40B4-BE49-F238E27FC236}">
              <a16:creationId xmlns:a16="http://schemas.microsoft.com/office/drawing/2014/main" id="{00000000-0008-0000-0600-000045020000}"/>
            </a:ext>
          </a:extLst>
        </xdr:cNvPr>
        <xdr:cNvSpPr txBox="1"/>
      </xdr:nvSpPr>
      <xdr:spPr>
        <a:xfrm>
          <a:off x="12689650" y="94399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0</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84</xdr:col>
      <xdr:colOff>127000</xdr:colOff>
      <xdr:row>61</xdr:row>
      <xdr:rowOff>80027</xdr:rowOff>
    </xdr:from>
    <xdr:ext cx="762000" cy="259045"/>
    <xdr:sp macro="" textlink="">
      <xdr:nvSpPr>
        <xdr:cNvPr id="582" name="テキスト ボックス 581">
          <a:extLst>
            <a:ext uri="{FF2B5EF4-FFF2-40B4-BE49-F238E27FC236}">
              <a16:creationId xmlns:a16="http://schemas.microsoft.com/office/drawing/2014/main" id="{00000000-0008-0000-0600-000046020000}"/>
            </a:ext>
          </a:extLst>
        </xdr:cNvPr>
        <xdr:cNvSpPr txBox="1"/>
      </xdr:nvSpPr>
      <xdr:spPr>
        <a:xfrm>
          <a:off x="16129000" y="10538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H30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80</xdr:col>
      <xdr:colOff>50800</xdr:colOff>
      <xdr:row>61</xdr:row>
      <xdr:rowOff>80027</xdr:rowOff>
    </xdr:from>
    <xdr:ext cx="762000" cy="259045"/>
    <xdr:sp macro="" textlink="">
      <xdr:nvSpPr>
        <xdr:cNvPr id="583" name="テキスト ボックス 582">
          <a:extLst>
            <a:ext uri="{FF2B5EF4-FFF2-40B4-BE49-F238E27FC236}">
              <a16:creationId xmlns:a16="http://schemas.microsoft.com/office/drawing/2014/main" id="{00000000-0008-0000-0600-000047020000}"/>
            </a:ext>
          </a:extLst>
        </xdr:cNvPr>
        <xdr:cNvSpPr txBox="1"/>
      </xdr:nvSpPr>
      <xdr:spPr>
        <a:xfrm>
          <a:off x="15290800" y="10538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H29</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75</xdr:col>
      <xdr:colOff>114300</xdr:colOff>
      <xdr:row>61</xdr:row>
      <xdr:rowOff>80027</xdr:rowOff>
    </xdr:from>
    <xdr:ext cx="762000" cy="259045"/>
    <xdr:sp macro="" textlink="">
      <xdr:nvSpPr>
        <xdr:cNvPr id="584" name="テキスト ボックス 583">
          <a:extLst>
            <a:ext uri="{FF2B5EF4-FFF2-40B4-BE49-F238E27FC236}">
              <a16:creationId xmlns:a16="http://schemas.microsoft.com/office/drawing/2014/main" id="{00000000-0008-0000-0600-000048020000}"/>
            </a:ext>
          </a:extLst>
        </xdr:cNvPr>
        <xdr:cNvSpPr txBox="1"/>
      </xdr:nvSpPr>
      <xdr:spPr>
        <a:xfrm>
          <a:off x="14401800" y="10538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H28</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70</xdr:col>
      <xdr:colOff>177800</xdr:colOff>
      <xdr:row>61</xdr:row>
      <xdr:rowOff>80027</xdr:rowOff>
    </xdr:from>
    <xdr:ext cx="762000" cy="259045"/>
    <xdr:sp macro="" textlink="">
      <xdr:nvSpPr>
        <xdr:cNvPr id="585" name="テキスト ボックス 584">
          <a:extLst>
            <a:ext uri="{FF2B5EF4-FFF2-40B4-BE49-F238E27FC236}">
              <a16:creationId xmlns:a16="http://schemas.microsoft.com/office/drawing/2014/main" id="{00000000-0008-0000-0600-000049020000}"/>
            </a:ext>
          </a:extLst>
        </xdr:cNvPr>
        <xdr:cNvSpPr txBox="1"/>
      </xdr:nvSpPr>
      <xdr:spPr>
        <a:xfrm>
          <a:off x="13512800" y="10538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H27</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66</xdr:col>
      <xdr:colOff>50800</xdr:colOff>
      <xdr:row>61</xdr:row>
      <xdr:rowOff>80027</xdr:rowOff>
    </xdr:from>
    <xdr:ext cx="762000" cy="259045"/>
    <xdr:sp macro="" textlink="">
      <xdr:nvSpPr>
        <xdr:cNvPr id="586" name="テキスト ボックス 585">
          <a:extLst>
            <a:ext uri="{FF2B5EF4-FFF2-40B4-BE49-F238E27FC236}">
              <a16:creationId xmlns:a16="http://schemas.microsoft.com/office/drawing/2014/main" id="{00000000-0008-0000-0600-00004A020000}"/>
            </a:ext>
          </a:extLst>
        </xdr:cNvPr>
        <xdr:cNvSpPr txBox="1"/>
      </xdr:nvSpPr>
      <xdr:spPr>
        <a:xfrm>
          <a:off x="12623800" y="10538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H26</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85</xdr:col>
      <xdr:colOff>76200</xdr:colOff>
      <xdr:row>54</xdr:row>
      <xdr:rowOff>88900</xdr:rowOff>
    </xdr:from>
    <xdr:to>
      <xdr:col>85</xdr:col>
      <xdr:colOff>177800</xdr:colOff>
      <xdr:row>55</xdr:row>
      <xdr:rowOff>19050</xdr:rowOff>
    </xdr:to>
    <xdr:sp macro="" textlink="">
      <xdr:nvSpPr>
        <xdr:cNvPr id="587" name="楕円 586">
          <a:extLst>
            <a:ext uri="{FF2B5EF4-FFF2-40B4-BE49-F238E27FC236}">
              <a16:creationId xmlns:a16="http://schemas.microsoft.com/office/drawing/2014/main" id="{00000000-0008-0000-0600-00004B020000}"/>
            </a:ext>
          </a:extLst>
        </xdr:cNvPr>
        <xdr:cNvSpPr/>
      </xdr:nvSpPr>
      <xdr:spPr>
        <a:xfrm>
          <a:off x="16268700" y="93472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85</xdr:col>
      <xdr:colOff>177800</xdr:colOff>
      <xdr:row>53</xdr:row>
      <xdr:rowOff>124477</xdr:rowOff>
    </xdr:from>
    <xdr:ext cx="249299" cy="259045"/>
    <xdr:sp macro="" textlink="">
      <xdr:nvSpPr>
        <xdr:cNvPr id="588" name="失業対策事業費該当値テキスト">
          <a:extLst>
            <a:ext uri="{FF2B5EF4-FFF2-40B4-BE49-F238E27FC236}">
              <a16:creationId xmlns:a16="http://schemas.microsoft.com/office/drawing/2014/main" id="{00000000-0008-0000-0600-00004C020000}"/>
            </a:ext>
          </a:extLst>
        </xdr:cNvPr>
        <xdr:cNvSpPr txBox="1"/>
      </xdr:nvSpPr>
      <xdr:spPr>
        <a:xfrm>
          <a:off x="16370300" y="92113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81</xdr:col>
      <xdr:colOff>0</xdr:colOff>
      <xdr:row>54</xdr:row>
      <xdr:rowOff>88900</xdr:rowOff>
    </xdr:from>
    <xdr:to>
      <xdr:col>81</xdr:col>
      <xdr:colOff>101600</xdr:colOff>
      <xdr:row>55</xdr:row>
      <xdr:rowOff>19050</xdr:rowOff>
    </xdr:to>
    <xdr:sp macro="" textlink="">
      <xdr:nvSpPr>
        <xdr:cNvPr id="589" name="楕円 588">
          <a:extLst>
            <a:ext uri="{FF2B5EF4-FFF2-40B4-BE49-F238E27FC236}">
              <a16:creationId xmlns:a16="http://schemas.microsoft.com/office/drawing/2014/main" id="{00000000-0008-0000-0600-00004D020000}"/>
            </a:ext>
          </a:extLst>
        </xdr:cNvPr>
        <xdr:cNvSpPr/>
      </xdr:nvSpPr>
      <xdr:spPr>
        <a:xfrm>
          <a:off x="15430500" y="93472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80</xdr:col>
      <xdr:colOff>116650</xdr:colOff>
      <xdr:row>53</xdr:row>
      <xdr:rowOff>35577</xdr:rowOff>
    </xdr:from>
    <xdr:ext cx="249299" cy="259045"/>
    <xdr:sp macro="" textlink="">
      <xdr:nvSpPr>
        <xdr:cNvPr id="590" name="テキスト ボックス 589">
          <a:extLst>
            <a:ext uri="{FF2B5EF4-FFF2-40B4-BE49-F238E27FC236}">
              <a16:creationId xmlns:a16="http://schemas.microsoft.com/office/drawing/2014/main" id="{00000000-0008-0000-0600-00004E020000}"/>
            </a:ext>
          </a:extLst>
        </xdr:cNvPr>
        <xdr:cNvSpPr txBox="1"/>
      </xdr:nvSpPr>
      <xdr:spPr>
        <a:xfrm>
          <a:off x="15356650" y="91224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76</xdr:col>
      <xdr:colOff>63500</xdr:colOff>
      <xdr:row>54</xdr:row>
      <xdr:rowOff>88900</xdr:rowOff>
    </xdr:from>
    <xdr:to>
      <xdr:col>76</xdr:col>
      <xdr:colOff>165100</xdr:colOff>
      <xdr:row>55</xdr:row>
      <xdr:rowOff>19050</xdr:rowOff>
    </xdr:to>
    <xdr:sp macro="" textlink="">
      <xdr:nvSpPr>
        <xdr:cNvPr id="591" name="楕円 590">
          <a:extLst>
            <a:ext uri="{FF2B5EF4-FFF2-40B4-BE49-F238E27FC236}">
              <a16:creationId xmlns:a16="http://schemas.microsoft.com/office/drawing/2014/main" id="{00000000-0008-0000-0600-00004F020000}"/>
            </a:ext>
          </a:extLst>
        </xdr:cNvPr>
        <xdr:cNvSpPr/>
      </xdr:nvSpPr>
      <xdr:spPr>
        <a:xfrm>
          <a:off x="14541500" y="93472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75</xdr:col>
      <xdr:colOff>180150</xdr:colOff>
      <xdr:row>53</xdr:row>
      <xdr:rowOff>35577</xdr:rowOff>
    </xdr:from>
    <xdr:ext cx="249299" cy="259045"/>
    <xdr:sp macro="" textlink="">
      <xdr:nvSpPr>
        <xdr:cNvPr id="592" name="テキスト ボックス 591">
          <a:extLst>
            <a:ext uri="{FF2B5EF4-FFF2-40B4-BE49-F238E27FC236}">
              <a16:creationId xmlns:a16="http://schemas.microsoft.com/office/drawing/2014/main" id="{00000000-0008-0000-0600-000050020000}"/>
            </a:ext>
          </a:extLst>
        </xdr:cNvPr>
        <xdr:cNvSpPr txBox="1"/>
      </xdr:nvSpPr>
      <xdr:spPr>
        <a:xfrm>
          <a:off x="14467650" y="91224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71</xdr:col>
      <xdr:colOff>127000</xdr:colOff>
      <xdr:row>54</xdr:row>
      <xdr:rowOff>88900</xdr:rowOff>
    </xdr:from>
    <xdr:to>
      <xdr:col>72</xdr:col>
      <xdr:colOff>38100</xdr:colOff>
      <xdr:row>55</xdr:row>
      <xdr:rowOff>19050</xdr:rowOff>
    </xdr:to>
    <xdr:sp macro="" textlink="">
      <xdr:nvSpPr>
        <xdr:cNvPr id="593" name="楕円 592">
          <a:extLst>
            <a:ext uri="{FF2B5EF4-FFF2-40B4-BE49-F238E27FC236}">
              <a16:creationId xmlns:a16="http://schemas.microsoft.com/office/drawing/2014/main" id="{00000000-0008-0000-0600-000051020000}"/>
            </a:ext>
          </a:extLst>
        </xdr:cNvPr>
        <xdr:cNvSpPr/>
      </xdr:nvSpPr>
      <xdr:spPr>
        <a:xfrm>
          <a:off x="13652500" y="93472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71</xdr:col>
      <xdr:colOff>53150</xdr:colOff>
      <xdr:row>53</xdr:row>
      <xdr:rowOff>35577</xdr:rowOff>
    </xdr:from>
    <xdr:ext cx="249299" cy="259045"/>
    <xdr:sp macro="" textlink="">
      <xdr:nvSpPr>
        <xdr:cNvPr id="594" name="テキスト ボックス 593">
          <a:extLst>
            <a:ext uri="{FF2B5EF4-FFF2-40B4-BE49-F238E27FC236}">
              <a16:creationId xmlns:a16="http://schemas.microsoft.com/office/drawing/2014/main" id="{00000000-0008-0000-0600-000052020000}"/>
            </a:ext>
          </a:extLst>
        </xdr:cNvPr>
        <xdr:cNvSpPr txBox="1"/>
      </xdr:nvSpPr>
      <xdr:spPr>
        <a:xfrm>
          <a:off x="13578650" y="91224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67</xdr:col>
      <xdr:colOff>0</xdr:colOff>
      <xdr:row>54</xdr:row>
      <xdr:rowOff>88900</xdr:rowOff>
    </xdr:from>
    <xdr:to>
      <xdr:col>67</xdr:col>
      <xdr:colOff>101600</xdr:colOff>
      <xdr:row>55</xdr:row>
      <xdr:rowOff>19050</xdr:rowOff>
    </xdr:to>
    <xdr:sp macro="" textlink="">
      <xdr:nvSpPr>
        <xdr:cNvPr id="595" name="楕円 594">
          <a:extLst>
            <a:ext uri="{FF2B5EF4-FFF2-40B4-BE49-F238E27FC236}">
              <a16:creationId xmlns:a16="http://schemas.microsoft.com/office/drawing/2014/main" id="{00000000-0008-0000-0600-000053020000}"/>
            </a:ext>
          </a:extLst>
        </xdr:cNvPr>
        <xdr:cNvSpPr/>
      </xdr:nvSpPr>
      <xdr:spPr>
        <a:xfrm>
          <a:off x="12763500" y="93472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66</xdr:col>
      <xdr:colOff>116650</xdr:colOff>
      <xdr:row>53</xdr:row>
      <xdr:rowOff>35577</xdr:rowOff>
    </xdr:from>
    <xdr:ext cx="249299" cy="259045"/>
    <xdr:sp macro="" textlink="">
      <xdr:nvSpPr>
        <xdr:cNvPr id="596" name="テキスト ボックス 595">
          <a:extLst>
            <a:ext uri="{FF2B5EF4-FFF2-40B4-BE49-F238E27FC236}">
              <a16:creationId xmlns:a16="http://schemas.microsoft.com/office/drawing/2014/main" id="{00000000-0008-0000-0600-000054020000}"/>
            </a:ext>
          </a:extLst>
        </xdr:cNvPr>
        <xdr:cNvSpPr txBox="1"/>
      </xdr:nvSpPr>
      <xdr:spPr>
        <a:xfrm>
          <a:off x="12689650" y="91224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63</xdr:row>
      <xdr:rowOff>57150</xdr:rowOff>
    </xdr:from>
    <xdr:to>
      <xdr:col>89</xdr:col>
      <xdr:colOff>177800</xdr:colOff>
      <xdr:row>65</xdr:row>
      <xdr:rowOff>31750</xdr:rowOff>
    </xdr:to>
    <xdr:sp macro="" textlink="">
      <xdr:nvSpPr>
        <xdr:cNvPr id="597" name="正方形/長方形 596">
          <a:extLst>
            <a:ext uri="{FF2B5EF4-FFF2-40B4-BE49-F238E27FC236}">
              <a16:creationId xmlns:a16="http://schemas.microsoft.com/office/drawing/2014/main" id="{00000000-0008-0000-0600-000055020000}"/>
            </a:ext>
          </a:extLst>
        </xdr:cNvPr>
        <xdr:cNvSpPr/>
      </xdr:nvSpPr>
      <xdr:spPr>
        <a:xfrm>
          <a:off x="12446000" y="10858500"/>
          <a:ext cx="46863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公債費</a:t>
          </a:r>
        </a:p>
      </xdr:txBody>
    </xdr:sp>
    <xdr:clientData/>
  </xdr:twoCellAnchor>
  <xdr:twoCellAnchor>
    <xdr:from>
      <xdr:col>66</xdr:col>
      <xdr:colOff>0</xdr:colOff>
      <xdr:row>65</xdr:row>
      <xdr:rowOff>57150</xdr:rowOff>
    </xdr:from>
    <xdr:to>
      <xdr:col>74</xdr:col>
      <xdr:colOff>0</xdr:colOff>
      <xdr:row>66</xdr:row>
      <xdr:rowOff>139700</xdr:rowOff>
    </xdr:to>
    <xdr:sp macro="" textlink="">
      <xdr:nvSpPr>
        <xdr:cNvPr id="598" name="正方形/長方形 597">
          <a:extLst>
            <a:ext uri="{FF2B5EF4-FFF2-40B4-BE49-F238E27FC236}">
              <a16:creationId xmlns:a16="http://schemas.microsoft.com/office/drawing/2014/main" id="{00000000-0008-0000-0600-000056020000}"/>
            </a:ext>
          </a:extLst>
        </xdr:cNvPr>
        <xdr:cNvSpPr/>
      </xdr:nvSpPr>
      <xdr:spPr>
        <a:xfrm>
          <a:off x="12573000" y="1120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66</xdr:col>
      <xdr:colOff>0</xdr:colOff>
      <xdr:row>66</xdr:row>
      <xdr:rowOff>88900</xdr:rowOff>
    </xdr:from>
    <xdr:to>
      <xdr:col>74</xdr:col>
      <xdr:colOff>0</xdr:colOff>
      <xdr:row>68</xdr:row>
      <xdr:rowOff>0</xdr:rowOff>
    </xdr:to>
    <xdr:sp macro="" textlink="">
      <xdr:nvSpPr>
        <xdr:cNvPr id="599" name="正方形/長方形 598">
          <a:extLst>
            <a:ext uri="{FF2B5EF4-FFF2-40B4-BE49-F238E27FC236}">
              <a16:creationId xmlns:a16="http://schemas.microsoft.com/office/drawing/2014/main" id="{00000000-0008-0000-0600-000057020000}"/>
            </a:ext>
          </a:extLst>
        </xdr:cNvPr>
        <xdr:cNvSpPr/>
      </xdr:nvSpPr>
      <xdr:spPr>
        <a:xfrm>
          <a:off x="12573000" y="1140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42/86</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71</xdr:col>
      <xdr:colOff>63500</xdr:colOff>
      <xdr:row>65</xdr:row>
      <xdr:rowOff>57150</xdr:rowOff>
    </xdr:from>
    <xdr:to>
      <xdr:col>79</xdr:col>
      <xdr:colOff>63500</xdr:colOff>
      <xdr:row>66</xdr:row>
      <xdr:rowOff>139700</xdr:rowOff>
    </xdr:to>
    <xdr:sp macro="" textlink="">
      <xdr:nvSpPr>
        <xdr:cNvPr id="600" name="正方形/長方形 599">
          <a:extLst>
            <a:ext uri="{FF2B5EF4-FFF2-40B4-BE49-F238E27FC236}">
              <a16:creationId xmlns:a16="http://schemas.microsoft.com/office/drawing/2014/main" id="{00000000-0008-0000-0600-000058020000}"/>
            </a:ext>
          </a:extLst>
        </xdr:cNvPr>
        <xdr:cNvSpPr/>
      </xdr:nvSpPr>
      <xdr:spPr>
        <a:xfrm>
          <a:off x="13589000" y="1120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71</xdr:col>
      <xdr:colOff>63500</xdr:colOff>
      <xdr:row>66</xdr:row>
      <xdr:rowOff>88900</xdr:rowOff>
    </xdr:from>
    <xdr:to>
      <xdr:col>79</xdr:col>
      <xdr:colOff>63500</xdr:colOff>
      <xdr:row>68</xdr:row>
      <xdr:rowOff>0</xdr:rowOff>
    </xdr:to>
    <xdr:sp macro="" textlink="">
      <xdr:nvSpPr>
        <xdr:cNvPr id="601" name="正方形/長方形 600">
          <a:extLst>
            <a:ext uri="{FF2B5EF4-FFF2-40B4-BE49-F238E27FC236}">
              <a16:creationId xmlns:a16="http://schemas.microsoft.com/office/drawing/2014/main" id="{00000000-0008-0000-0600-000059020000}"/>
            </a:ext>
          </a:extLst>
        </xdr:cNvPr>
        <xdr:cNvSpPr/>
      </xdr:nvSpPr>
      <xdr:spPr>
        <a:xfrm>
          <a:off x="13589000" y="1140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42,936</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77</xdr:col>
      <xdr:colOff>63500</xdr:colOff>
      <xdr:row>65</xdr:row>
      <xdr:rowOff>57150</xdr:rowOff>
    </xdr:from>
    <xdr:to>
      <xdr:col>85</xdr:col>
      <xdr:colOff>63500</xdr:colOff>
      <xdr:row>66</xdr:row>
      <xdr:rowOff>139700</xdr:rowOff>
    </xdr:to>
    <xdr:sp macro="" textlink="">
      <xdr:nvSpPr>
        <xdr:cNvPr id="602" name="正方形/長方形 601">
          <a:extLst>
            <a:ext uri="{FF2B5EF4-FFF2-40B4-BE49-F238E27FC236}">
              <a16:creationId xmlns:a16="http://schemas.microsoft.com/office/drawing/2014/main" id="{00000000-0008-0000-0600-00005A020000}"/>
            </a:ext>
          </a:extLst>
        </xdr:cNvPr>
        <xdr:cNvSpPr/>
      </xdr:nvSpPr>
      <xdr:spPr>
        <a:xfrm>
          <a:off x="14732000" y="1120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京都府平均</a:t>
          </a:r>
        </a:p>
      </xdr:txBody>
    </xdr:sp>
    <xdr:clientData/>
  </xdr:twoCellAnchor>
  <xdr:twoCellAnchor>
    <xdr:from>
      <xdr:col>77</xdr:col>
      <xdr:colOff>63500</xdr:colOff>
      <xdr:row>66</xdr:row>
      <xdr:rowOff>88900</xdr:rowOff>
    </xdr:from>
    <xdr:to>
      <xdr:col>85</xdr:col>
      <xdr:colOff>63500</xdr:colOff>
      <xdr:row>68</xdr:row>
      <xdr:rowOff>0</xdr:rowOff>
    </xdr:to>
    <xdr:sp macro="" textlink="">
      <xdr:nvSpPr>
        <xdr:cNvPr id="603" name="正方形/長方形 602">
          <a:extLst>
            <a:ext uri="{FF2B5EF4-FFF2-40B4-BE49-F238E27FC236}">
              <a16:creationId xmlns:a16="http://schemas.microsoft.com/office/drawing/2014/main" id="{00000000-0008-0000-0600-00005B020000}"/>
            </a:ext>
          </a:extLst>
        </xdr:cNvPr>
        <xdr:cNvSpPr/>
      </xdr:nvSpPr>
      <xdr:spPr>
        <a:xfrm>
          <a:off x="14732000" y="1140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52,308</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65</xdr:col>
      <xdr:colOff>63500</xdr:colOff>
      <xdr:row>68</xdr:row>
      <xdr:rowOff>25400</xdr:rowOff>
    </xdr:from>
    <xdr:to>
      <xdr:col>89</xdr:col>
      <xdr:colOff>177800</xdr:colOff>
      <xdr:row>81</xdr:row>
      <xdr:rowOff>82550</xdr:rowOff>
    </xdr:to>
    <xdr:sp macro="" textlink="">
      <xdr:nvSpPr>
        <xdr:cNvPr id="604" name="正方形/長方形 603">
          <a:extLst>
            <a:ext uri="{FF2B5EF4-FFF2-40B4-BE49-F238E27FC236}">
              <a16:creationId xmlns:a16="http://schemas.microsoft.com/office/drawing/2014/main" id="{00000000-0008-0000-0600-00005C020000}"/>
            </a:ext>
          </a:extLst>
        </xdr:cNvPr>
        <xdr:cNvSpPr/>
      </xdr:nvSpPr>
      <xdr:spPr>
        <a:xfrm>
          <a:off x="12446000" y="11684000"/>
          <a:ext cx="46863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65</xdr:col>
      <xdr:colOff>25400</xdr:colOff>
      <xdr:row>67</xdr:row>
      <xdr:rowOff>6350</xdr:rowOff>
    </xdr:from>
    <xdr:ext cx="349839" cy="225703"/>
    <xdr:sp macro="" textlink="">
      <xdr:nvSpPr>
        <xdr:cNvPr id="605" name="テキスト ボックス 604">
          <a:extLst>
            <a:ext uri="{FF2B5EF4-FFF2-40B4-BE49-F238E27FC236}">
              <a16:creationId xmlns:a16="http://schemas.microsoft.com/office/drawing/2014/main" id="{00000000-0008-0000-0600-00005D020000}"/>
            </a:ext>
          </a:extLst>
        </xdr:cNvPr>
        <xdr:cNvSpPr txBox="1"/>
      </xdr:nvSpPr>
      <xdr:spPr>
        <a:xfrm>
          <a:off x="12407900" y="11493500"/>
          <a:ext cx="349839"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r>
            <a:rPr kumimoji="1" lang="ja-JP" altLang="en-US" sz="800">
              <a:latin typeface="ＭＳ Ｐゴシック" panose="020B0600070205080204" pitchFamily="50" charset="-128"/>
              <a:ea typeface="ＭＳ Ｐゴシック" panose="020B0600070205080204" pitchFamily="50" charset="-128"/>
            </a:rPr>
            <a:t>円</a:t>
          </a:r>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81</xdr:row>
      <xdr:rowOff>82550</xdr:rowOff>
    </xdr:from>
    <xdr:to>
      <xdr:col>89</xdr:col>
      <xdr:colOff>177800</xdr:colOff>
      <xdr:row>81</xdr:row>
      <xdr:rowOff>82550</xdr:rowOff>
    </xdr:to>
    <xdr:cxnSp macro="">
      <xdr:nvCxnSpPr>
        <xdr:cNvPr id="606" name="直線コネクタ 605">
          <a:extLst>
            <a:ext uri="{FF2B5EF4-FFF2-40B4-BE49-F238E27FC236}">
              <a16:creationId xmlns:a16="http://schemas.microsoft.com/office/drawing/2014/main" id="{00000000-0008-0000-0600-00005E020000}"/>
            </a:ext>
          </a:extLst>
        </xdr:cNvPr>
        <xdr:cNvCxnSpPr/>
      </xdr:nvCxnSpPr>
      <xdr:spPr>
        <a:xfrm>
          <a:off x="12446000" y="13970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65</xdr:col>
      <xdr:colOff>63500</xdr:colOff>
      <xdr:row>79</xdr:row>
      <xdr:rowOff>139700</xdr:rowOff>
    </xdr:from>
    <xdr:to>
      <xdr:col>89</xdr:col>
      <xdr:colOff>177800</xdr:colOff>
      <xdr:row>79</xdr:row>
      <xdr:rowOff>139700</xdr:rowOff>
    </xdr:to>
    <xdr:cxnSp macro="">
      <xdr:nvCxnSpPr>
        <xdr:cNvPr id="607" name="直線コネクタ 606">
          <a:extLst>
            <a:ext uri="{FF2B5EF4-FFF2-40B4-BE49-F238E27FC236}">
              <a16:creationId xmlns:a16="http://schemas.microsoft.com/office/drawing/2014/main" id="{00000000-0008-0000-0600-00005F020000}"/>
            </a:ext>
          </a:extLst>
        </xdr:cNvPr>
        <xdr:cNvCxnSpPr/>
      </xdr:nvCxnSpPr>
      <xdr:spPr>
        <a:xfrm>
          <a:off x="12446000" y="1368425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64</xdr:col>
      <xdr:colOff>5214</xdr:colOff>
      <xdr:row>78</xdr:row>
      <xdr:rowOff>168927</xdr:rowOff>
    </xdr:from>
    <xdr:ext cx="248786" cy="259045"/>
    <xdr:sp macro="" textlink="">
      <xdr:nvSpPr>
        <xdr:cNvPr id="608" name="テキスト ボックス 607">
          <a:extLst>
            <a:ext uri="{FF2B5EF4-FFF2-40B4-BE49-F238E27FC236}">
              <a16:creationId xmlns:a16="http://schemas.microsoft.com/office/drawing/2014/main" id="{00000000-0008-0000-0600-000060020000}"/>
            </a:ext>
          </a:extLst>
        </xdr:cNvPr>
        <xdr:cNvSpPr txBox="1"/>
      </xdr:nvSpPr>
      <xdr:spPr>
        <a:xfrm>
          <a:off x="12197214" y="13542027"/>
          <a:ext cx="248786"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78</xdr:row>
      <xdr:rowOff>25400</xdr:rowOff>
    </xdr:from>
    <xdr:to>
      <xdr:col>89</xdr:col>
      <xdr:colOff>177800</xdr:colOff>
      <xdr:row>78</xdr:row>
      <xdr:rowOff>25400</xdr:rowOff>
    </xdr:to>
    <xdr:cxnSp macro="">
      <xdr:nvCxnSpPr>
        <xdr:cNvPr id="609" name="直線コネクタ 608">
          <a:extLst>
            <a:ext uri="{FF2B5EF4-FFF2-40B4-BE49-F238E27FC236}">
              <a16:creationId xmlns:a16="http://schemas.microsoft.com/office/drawing/2014/main" id="{00000000-0008-0000-0600-000061020000}"/>
            </a:ext>
          </a:extLst>
        </xdr:cNvPr>
        <xdr:cNvCxnSpPr/>
      </xdr:nvCxnSpPr>
      <xdr:spPr>
        <a:xfrm>
          <a:off x="12446000" y="133985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62</xdr:col>
      <xdr:colOff>103701</xdr:colOff>
      <xdr:row>77</xdr:row>
      <xdr:rowOff>54627</xdr:rowOff>
    </xdr:from>
    <xdr:ext cx="531299" cy="259045"/>
    <xdr:sp macro="" textlink="">
      <xdr:nvSpPr>
        <xdr:cNvPr id="610" name="テキスト ボックス 609">
          <a:extLst>
            <a:ext uri="{FF2B5EF4-FFF2-40B4-BE49-F238E27FC236}">
              <a16:creationId xmlns:a16="http://schemas.microsoft.com/office/drawing/2014/main" id="{00000000-0008-0000-0600-000062020000}"/>
            </a:ext>
          </a:extLst>
        </xdr:cNvPr>
        <xdr:cNvSpPr txBox="1"/>
      </xdr:nvSpPr>
      <xdr:spPr>
        <a:xfrm>
          <a:off x="11914701" y="1325627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76</xdr:row>
      <xdr:rowOff>82550</xdr:rowOff>
    </xdr:from>
    <xdr:to>
      <xdr:col>89</xdr:col>
      <xdr:colOff>177800</xdr:colOff>
      <xdr:row>76</xdr:row>
      <xdr:rowOff>82550</xdr:rowOff>
    </xdr:to>
    <xdr:cxnSp macro="">
      <xdr:nvCxnSpPr>
        <xdr:cNvPr id="611" name="直線コネクタ 610">
          <a:extLst>
            <a:ext uri="{FF2B5EF4-FFF2-40B4-BE49-F238E27FC236}">
              <a16:creationId xmlns:a16="http://schemas.microsoft.com/office/drawing/2014/main" id="{00000000-0008-0000-0600-000063020000}"/>
            </a:ext>
          </a:extLst>
        </xdr:cNvPr>
        <xdr:cNvCxnSpPr/>
      </xdr:nvCxnSpPr>
      <xdr:spPr>
        <a:xfrm>
          <a:off x="12446000" y="1311275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62</xdr:col>
      <xdr:colOff>103701</xdr:colOff>
      <xdr:row>75</xdr:row>
      <xdr:rowOff>111777</xdr:rowOff>
    </xdr:from>
    <xdr:ext cx="531299" cy="259045"/>
    <xdr:sp macro="" textlink="">
      <xdr:nvSpPr>
        <xdr:cNvPr id="612" name="テキスト ボックス 611">
          <a:extLst>
            <a:ext uri="{FF2B5EF4-FFF2-40B4-BE49-F238E27FC236}">
              <a16:creationId xmlns:a16="http://schemas.microsoft.com/office/drawing/2014/main" id="{00000000-0008-0000-0600-000064020000}"/>
            </a:ext>
          </a:extLst>
        </xdr:cNvPr>
        <xdr:cNvSpPr txBox="1"/>
      </xdr:nvSpPr>
      <xdr:spPr>
        <a:xfrm>
          <a:off x="11914701" y="1297052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40,000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74</xdr:row>
      <xdr:rowOff>139700</xdr:rowOff>
    </xdr:from>
    <xdr:to>
      <xdr:col>89</xdr:col>
      <xdr:colOff>177800</xdr:colOff>
      <xdr:row>74</xdr:row>
      <xdr:rowOff>139700</xdr:rowOff>
    </xdr:to>
    <xdr:cxnSp macro="">
      <xdr:nvCxnSpPr>
        <xdr:cNvPr id="613" name="直線コネクタ 612">
          <a:extLst>
            <a:ext uri="{FF2B5EF4-FFF2-40B4-BE49-F238E27FC236}">
              <a16:creationId xmlns:a16="http://schemas.microsoft.com/office/drawing/2014/main" id="{00000000-0008-0000-0600-000065020000}"/>
            </a:ext>
          </a:extLst>
        </xdr:cNvPr>
        <xdr:cNvCxnSpPr/>
      </xdr:nvCxnSpPr>
      <xdr:spPr>
        <a:xfrm>
          <a:off x="12446000" y="12827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62</xdr:col>
      <xdr:colOff>103701</xdr:colOff>
      <xdr:row>73</xdr:row>
      <xdr:rowOff>168927</xdr:rowOff>
    </xdr:from>
    <xdr:ext cx="531299" cy="259045"/>
    <xdr:sp macro="" textlink="">
      <xdr:nvSpPr>
        <xdr:cNvPr id="614" name="テキスト ボックス 613">
          <a:extLst>
            <a:ext uri="{FF2B5EF4-FFF2-40B4-BE49-F238E27FC236}">
              <a16:creationId xmlns:a16="http://schemas.microsoft.com/office/drawing/2014/main" id="{00000000-0008-0000-0600-000066020000}"/>
            </a:ext>
          </a:extLst>
        </xdr:cNvPr>
        <xdr:cNvSpPr txBox="1"/>
      </xdr:nvSpPr>
      <xdr:spPr>
        <a:xfrm>
          <a:off x="11914701" y="1268477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60,000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73</xdr:row>
      <xdr:rowOff>25400</xdr:rowOff>
    </xdr:from>
    <xdr:to>
      <xdr:col>89</xdr:col>
      <xdr:colOff>177800</xdr:colOff>
      <xdr:row>73</xdr:row>
      <xdr:rowOff>25400</xdr:rowOff>
    </xdr:to>
    <xdr:cxnSp macro="">
      <xdr:nvCxnSpPr>
        <xdr:cNvPr id="615" name="直線コネクタ 614">
          <a:extLst>
            <a:ext uri="{FF2B5EF4-FFF2-40B4-BE49-F238E27FC236}">
              <a16:creationId xmlns:a16="http://schemas.microsoft.com/office/drawing/2014/main" id="{00000000-0008-0000-0600-000067020000}"/>
            </a:ext>
          </a:extLst>
        </xdr:cNvPr>
        <xdr:cNvCxnSpPr/>
      </xdr:nvCxnSpPr>
      <xdr:spPr>
        <a:xfrm>
          <a:off x="12446000" y="1254125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62</xdr:col>
      <xdr:colOff>103701</xdr:colOff>
      <xdr:row>72</xdr:row>
      <xdr:rowOff>54627</xdr:rowOff>
    </xdr:from>
    <xdr:ext cx="531299" cy="259045"/>
    <xdr:sp macro="" textlink="">
      <xdr:nvSpPr>
        <xdr:cNvPr id="616" name="テキスト ボックス 615">
          <a:extLst>
            <a:ext uri="{FF2B5EF4-FFF2-40B4-BE49-F238E27FC236}">
              <a16:creationId xmlns:a16="http://schemas.microsoft.com/office/drawing/2014/main" id="{00000000-0008-0000-0600-000068020000}"/>
            </a:ext>
          </a:extLst>
        </xdr:cNvPr>
        <xdr:cNvSpPr txBox="1"/>
      </xdr:nvSpPr>
      <xdr:spPr>
        <a:xfrm>
          <a:off x="11914701" y="1239902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80,000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71</xdr:row>
      <xdr:rowOff>82550</xdr:rowOff>
    </xdr:from>
    <xdr:to>
      <xdr:col>89</xdr:col>
      <xdr:colOff>177800</xdr:colOff>
      <xdr:row>71</xdr:row>
      <xdr:rowOff>82550</xdr:rowOff>
    </xdr:to>
    <xdr:cxnSp macro="">
      <xdr:nvCxnSpPr>
        <xdr:cNvPr id="617" name="直線コネクタ 616">
          <a:extLst>
            <a:ext uri="{FF2B5EF4-FFF2-40B4-BE49-F238E27FC236}">
              <a16:creationId xmlns:a16="http://schemas.microsoft.com/office/drawing/2014/main" id="{00000000-0008-0000-0600-000069020000}"/>
            </a:ext>
          </a:extLst>
        </xdr:cNvPr>
        <xdr:cNvCxnSpPr/>
      </xdr:nvCxnSpPr>
      <xdr:spPr>
        <a:xfrm>
          <a:off x="12446000" y="122555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62</xdr:col>
      <xdr:colOff>39581</xdr:colOff>
      <xdr:row>70</xdr:row>
      <xdr:rowOff>111777</xdr:rowOff>
    </xdr:from>
    <xdr:ext cx="595419" cy="259045"/>
    <xdr:sp macro="" textlink="">
      <xdr:nvSpPr>
        <xdr:cNvPr id="618" name="テキスト ボックス 617">
          <a:extLst>
            <a:ext uri="{FF2B5EF4-FFF2-40B4-BE49-F238E27FC236}">
              <a16:creationId xmlns:a16="http://schemas.microsoft.com/office/drawing/2014/main" id="{00000000-0008-0000-0600-00006A020000}"/>
            </a:ext>
          </a:extLst>
        </xdr:cNvPr>
        <xdr:cNvSpPr txBox="1"/>
      </xdr:nvSpPr>
      <xdr:spPr>
        <a:xfrm>
          <a:off x="11850581" y="121132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69</xdr:row>
      <xdr:rowOff>139700</xdr:rowOff>
    </xdr:from>
    <xdr:to>
      <xdr:col>89</xdr:col>
      <xdr:colOff>177800</xdr:colOff>
      <xdr:row>69</xdr:row>
      <xdr:rowOff>139700</xdr:rowOff>
    </xdr:to>
    <xdr:cxnSp macro="">
      <xdr:nvCxnSpPr>
        <xdr:cNvPr id="619" name="直線コネクタ 618">
          <a:extLst>
            <a:ext uri="{FF2B5EF4-FFF2-40B4-BE49-F238E27FC236}">
              <a16:creationId xmlns:a16="http://schemas.microsoft.com/office/drawing/2014/main" id="{00000000-0008-0000-0600-00006B020000}"/>
            </a:ext>
          </a:extLst>
        </xdr:cNvPr>
        <xdr:cNvCxnSpPr/>
      </xdr:nvCxnSpPr>
      <xdr:spPr>
        <a:xfrm>
          <a:off x="12446000" y="1196975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62</xdr:col>
      <xdr:colOff>39581</xdr:colOff>
      <xdr:row>68</xdr:row>
      <xdr:rowOff>168927</xdr:rowOff>
    </xdr:from>
    <xdr:ext cx="595419" cy="259045"/>
    <xdr:sp macro="" textlink="">
      <xdr:nvSpPr>
        <xdr:cNvPr id="620" name="テキスト ボックス 619">
          <a:extLst>
            <a:ext uri="{FF2B5EF4-FFF2-40B4-BE49-F238E27FC236}">
              <a16:creationId xmlns:a16="http://schemas.microsoft.com/office/drawing/2014/main" id="{00000000-0008-0000-0600-00006C020000}"/>
            </a:ext>
          </a:extLst>
        </xdr:cNvPr>
        <xdr:cNvSpPr txBox="1"/>
      </xdr:nvSpPr>
      <xdr:spPr>
        <a:xfrm>
          <a:off x="11850581" y="1182752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120,000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68</xdr:row>
      <xdr:rowOff>25400</xdr:rowOff>
    </xdr:from>
    <xdr:to>
      <xdr:col>89</xdr:col>
      <xdr:colOff>177800</xdr:colOff>
      <xdr:row>68</xdr:row>
      <xdr:rowOff>25400</xdr:rowOff>
    </xdr:to>
    <xdr:cxnSp macro="">
      <xdr:nvCxnSpPr>
        <xdr:cNvPr id="621" name="直線コネクタ 620">
          <a:extLst>
            <a:ext uri="{FF2B5EF4-FFF2-40B4-BE49-F238E27FC236}">
              <a16:creationId xmlns:a16="http://schemas.microsoft.com/office/drawing/2014/main" id="{00000000-0008-0000-0600-00006D020000}"/>
            </a:ext>
          </a:extLst>
        </xdr:cNvPr>
        <xdr:cNvCxnSpPr/>
      </xdr:nvCxnSpPr>
      <xdr:spPr>
        <a:xfrm>
          <a:off x="12446000" y="11684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62</xdr:col>
      <xdr:colOff>39581</xdr:colOff>
      <xdr:row>67</xdr:row>
      <xdr:rowOff>54627</xdr:rowOff>
    </xdr:from>
    <xdr:ext cx="595419" cy="259045"/>
    <xdr:sp macro="" textlink="">
      <xdr:nvSpPr>
        <xdr:cNvPr id="622" name="テキスト ボックス 621">
          <a:extLst>
            <a:ext uri="{FF2B5EF4-FFF2-40B4-BE49-F238E27FC236}">
              <a16:creationId xmlns:a16="http://schemas.microsoft.com/office/drawing/2014/main" id="{00000000-0008-0000-0600-00006E020000}"/>
            </a:ext>
          </a:extLst>
        </xdr:cNvPr>
        <xdr:cNvSpPr txBox="1"/>
      </xdr:nvSpPr>
      <xdr:spPr>
        <a:xfrm>
          <a:off x="11850581" y="115417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140,000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68</xdr:row>
      <xdr:rowOff>25400</xdr:rowOff>
    </xdr:from>
    <xdr:to>
      <xdr:col>89</xdr:col>
      <xdr:colOff>177800</xdr:colOff>
      <xdr:row>81</xdr:row>
      <xdr:rowOff>82550</xdr:rowOff>
    </xdr:to>
    <xdr:sp macro="" textlink="">
      <xdr:nvSpPr>
        <xdr:cNvPr id="623" name="公債費グラフ枠">
          <a:extLst>
            <a:ext uri="{FF2B5EF4-FFF2-40B4-BE49-F238E27FC236}">
              <a16:creationId xmlns:a16="http://schemas.microsoft.com/office/drawing/2014/main" id="{00000000-0008-0000-0600-00006F020000}"/>
            </a:ext>
          </a:extLst>
        </xdr:cNvPr>
        <xdr:cNvSpPr/>
      </xdr:nvSpPr>
      <xdr:spPr>
        <a:xfrm>
          <a:off x="12446000" y="11684000"/>
          <a:ext cx="46863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85</xdr:col>
      <xdr:colOff>125095</xdr:colOff>
      <xdr:row>70</xdr:row>
      <xdr:rowOff>153959</xdr:rowOff>
    </xdr:from>
    <xdr:to>
      <xdr:col>85</xdr:col>
      <xdr:colOff>126364</xdr:colOff>
      <xdr:row>79</xdr:row>
      <xdr:rowOff>9970</xdr:rowOff>
    </xdr:to>
    <xdr:cxnSp macro="">
      <xdr:nvCxnSpPr>
        <xdr:cNvPr id="624" name="直線コネクタ 623">
          <a:extLst>
            <a:ext uri="{FF2B5EF4-FFF2-40B4-BE49-F238E27FC236}">
              <a16:creationId xmlns:a16="http://schemas.microsoft.com/office/drawing/2014/main" id="{00000000-0008-0000-0600-000070020000}"/>
            </a:ext>
          </a:extLst>
        </xdr:cNvPr>
        <xdr:cNvCxnSpPr/>
      </xdr:nvCxnSpPr>
      <xdr:spPr>
        <a:xfrm flipV="1">
          <a:off x="16317595" y="12155459"/>
          <a:ext cx="1269" cy="1399061"/>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85</xdr:col>
      <xdr:colOff>177800</xdr:colOff>
      <xdr:row>79</xdr:row>
      <xdr:rowOff>13797</xdr:rowOff>
    </xdr:from>
    <xdr:ext cx="469744" cy="259045"/>
    <xdr:sp macro="" textlink="">
      <xdr:nvSpPr>
        <xdr:cNvPr id="625" name="公債費最小値テキスト">
          <a:extLst>
            <a:ext uri="{FF2B5EF4-FFF2-40B4-BE49-F238E27FC236}">
              <a16:creationId xmlns:a16="http://schemas.microsoft.com/office/drawing/2014/main" id="{00000000-0008-0000-0600-000071020000}"/>
            </a:ext>
          </a:extLst>
        </xdr:cNvPr>
        <xdr:cNvSpPr txBox="1"/>
      </xdr:nvSpPr>
      <xdr:spPr>
        <a:xfrm>
          <a:off x="16370300" y="13558347"/>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9,080</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85</xdr:col>
      <xdr:colOff>38100</xdr:colOff>
      <xdr:row>79</xdr:row>
      <xdr:rowOff>9970</xdr:rowOff>
    </xdr:from>
    <xdr:to>
      <xdr:col>86</xdr:col>
      <xdr:colOff>25400</xdr:colOff>
      <xdr:row>79</xdr:row>
      <xdr:rowOff>9970</xdr:rowOff>
    </xdr:to>
    <xdr:cxnSp macro="">
      <xdr:nvCxnSpPr>
        <xdr:cNvPr id="626" name="直線コネクタ 625">
          <a:extLst>
            <a:ext uri="{FF2B5EF4-FFF2-40B4-BE49-F238E27FC236}">
              <a16:creationId xmlns:a16="http://schemas.microsoft.com/office/drawing/2014/main" id="{00000000-0008-0000-0600-000072020000}"/>
            </a:ext>
          </a:extLst>
        </xdr:cNvPr>
        <xdr:cNvCxnSpPr/>
      </xdr:nvCxnSpPr>
      <xdr:spPr>
        <a:xfrm>
          <a:off x="16230600" y="13554520"/>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85</xdr:col>
      <xdr:colOff>177800</xdr:colOff>
      <xdr:row>69</xdr:row>
      <xdr:rowOff>100636</xdr:rowOff>
    </xdr:from>
    <xdr:ext cx="599010" cy="259045"/>
    <xdr:sp macro="" textlink="">
      <xdr:nvSpPr>
        <xdr:cNvPr id="627" name="公債費最大値テキスト">
          <a:extLst>
            <a:ext uri="{FF2B5EF4-FFF2-40B4-BE49-F238E27FC236}">
              <a16:creationId xmlns:a16="http://schemas.microsoft.com/office/drawing/2014/main" id="{00000000-0008-0000-0600-000073020000}"/>
            </a:ext>
          </a:extLst>
        </xdr:cNvPr>
        <xdr:cNvSpPr txBox="1"/>
      </xdr:nvSpPr>
      <xdr:spPr>
        <a:xfrm>
          <a:off x="16370300" y="11930686"/>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107,002</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85</xdr:col>
      <xdr:colOff>38100</xdr:colOff>
      <xdr:row>70</xdr:row>
      <xdr:rowOff>153959</xdr:rowOff>
    </xdr:from>
    <xdr:to>
      <xdr:col>86</xdr:col>
      <xdr:colOff>25400</xdr:colOff>
      <xdr:row>70</xdr:row>
      <xdr:rowOff>153959</xdr:rowOff>
    </xdr:to>
    <xdr:cxnSp macro="">
      <xdr:nvCxnSpPr>
        <xdr:cNvPr id="628" name="直線コネクタ 627">
          <a:extLst>
            <a:ext uri="{FF2B5EF4-FFF2-40B4-BE49-F238E27FC236}">
              <a16:creationId xmlns:a16="http://schemas.microsoft.com/office/drawing/2014/main" id="{00000000-0008-0000-0600-000074020000}"/>
            </a:ext>
          </a:extLst>
        </xdr:cNvPr>
        <xdr:cNvCxnSpPr/>
      </xdr:nvCxnSpPr>
      <xdr:spPr>
        <a:xfrm>
          <a:off x="16230600" y="12155459"/>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81</xdr:col>
      <xdr:colOff>50800</xdr:colOff>
      <xdr:row>76</xdr:row>
      <xdr:rowOff>134170</xdr:rowOff>
    </xdr:from>
    <xdr:to>
      <xdr:col>85</xdr:col>
      <xdr:colOff>127000</xdr:colOff>
      <xdr:row>77</xdr:row>
      <xdr:rowOff>14841</xdr:rowOff>
    </xdr:to>
    <xdr:cxnSp macro="">
      <xdr:nvCxnSpPr>
        <xdr:cNvPr id="629" name="直線コネクタ 628">
          <a:extLst>
            <a:ext uri="{FF2B5EF4-FFF2-40B4-BE49-F238E27FC236}">
              <a16:creationId xmlns:a16="http://schemas.microsoft.com/office/drawing/2014/main" id="{00000000-0008-0000-0600-000075020000}"/>
            </a:ext>
          </a:extLst>
        </xdr:cNvPr>
        <xdr:cNvCxnSpPr/>
      </xdr:nvCxnSpPr>
      <xdr:spPr>
        <a:xfrm>
          <a:off x="15481300" y="13164370"/>
          <a:ext cx="838200" cy="52121"/>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85</xdr:col>
      <xdr:colOff>177800</xdr:colOff>
      <xdr:row>75</xdr:row>
      <xdr:rowOff>127108</xdr:rowOff>
    </xdr:from>
    <xdr:ext cx="534377" cy="259045"/>
    <xdr:sp macro="" textlink="">
      <xdr:nvSpPr>
        <xdr:cNvPr id="630" name="公債費平均値テキスト">
          <a:extLst>
            <a:ext uri="{FF2B5EF4-FFF2-40B4-BE49-F238E27FC236}">
              <a16:creationId xmlns:a16="http://schemas.microsoft.com/office/drawing/2014/main" id="{00000000-0008-0000-0600-000076020000}"/>
            </a:ext>
          </a:extLst>
        </xdr:cNvPr>
        <xdr:cNvSpPr txBox="1"/>
      </xdr:nvSpPr>
      <xdr:spPr>
        <a:xfrm>
          <a:off x="16370300" y="12985858"/>
          <a:ext cx="534377"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34,927</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85</xdr:col>
      <xdr:colOff>76200</xdr:colOff>
      <xdr:row>76</xdr:row>
      <xdr:rowOff>104231</xdr:rowOff>
    </xdr:from>
    <xdr:to>
      <xdr:col>85</xdr:col>
      <xdr:colOff>177800</xdr:colOff>
      <xdr:row>77</xdr:row>
      <xdr:rowOff>34381</xdr:rowOff>
    </xdr:to>
    <xdr:sp macro="" textlink="">
      <xdr:nvSpPr>
        <xdr:cNvPr id="631" name="フローチャート: 判断 630">
          <a:extLst>
            <a:ext uri="{FF2B5EF4-FFF2-40B4-BE49-F238E27FC236}">
              <a16:creationId xmlns:a16="http://schemas.microsoft.com/office/drawing/2014/main" id="{00000000-0008-0000-0600-000077020000}"/>
            </a:ext>
          </a:extLst>
        </xdr:cNvPr>
        <xdr:cNvSpPr/>
      </xdr:nvSpPr>
      <xdr:spPr>
        <a:xfrm>
          <a:off x="16268700" y="13134431"/>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76</xdr:col>
      <xdr:colOff>114300</xdr:colOff>
      <xdr:row>76</xdr:row>
      <xdr:rowOff>117740</xdr:rowOff>
    </xdr:from>
    <xdr:to>
      <xdr:col>81</xdr:col>
      <xdr:colOff>50800</xdr:colOff>
      <xdr:row>76</xdr:row>
      <xdr:rowOff>134170</xdr:rowOff>
    </xdr:to>
    <xdr:cxnSp macro="">
      <xdr:nvCxnSpPr>
        <xdr:cNvPr id="632" name="直線コネクタ 631">
          <a:extLst>
            <a:ext uri="{FF2B5EF4-FFF2-40B4-BE49-F238E27FC236}">
              <a16:creationId xmlns:a16="http://schemas.microsoft.com/office/drawing/2014/main" id="{00000000-0008-0000-0600-000078020000}"/>
            </a:ext>
          </a:extLst>
        </xdr:cNvPr>
        <xdr:cNvCxnSpPr/>
      </xdr:nvCxnSpPr>
      <xdr:spPr>
        <a:xfrm>
          <a:off x="14592300" y="13147940"/>
          <a:ext cx="889000" cy="1643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81</xdr:col>
      <xdr:colOff>0</xdr:colOff>
      <xdr:row>76</xdr:row>
      <xdr:rowOff>85314</xdr:rowOff>
    </xdr:from>
    <xdr:to>
      <xdr:col>81</xdr:col>
      <xdr:colOff>101600</xdr:colOff>
      <xdr:row>77</xdr:row>
      <xdr:rowOff>15464</xdr:rowOff>
    </xdr:to>
    <xdr:sp macro="" textlink="">
      <xdr:nvSpPr>
        <xdr:cNvPr id="633" name="フローチャート: 判断 632">
          <a:extLst>
            <a:ext uri="{FF2B5EF4-FFF2-40B4-BE49-F238E27FC236}">
              <a16:creationId xmlns:a16="http://schemas.microsoft.com/office/drawing/2014/main" id="{00000000-0008-0000-0600-000079020000}"/>
            </a:ext>
          </a:extLst>
        </xdr:cNvPr>
        <xdr:cNvSpPr/>
      </xdr:nvSpPr>
      <xdr:spPr>
        <a:xfrm>
          <a:off x="15430500" y="13115514"/>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79</xdr:col>
      <xdr:colOff>164611</xdr:colOff>
      <xdr:row>77</xdr:row>
      <xdr:rowOff>6591</xdr:rowOff>
    </xdr:from>
    <xdr:ext cx="534377" cy="259045"/>
    <xdr:sp macro="" textlink="">
      <xdr:nvSpPr>
        <xdr:cNvPr id="634" name="テキスト ボックス 633">
          <a:extLst>
            <a:ext uri="{FF2B5EF4-FFF2-40B4-BE49-F238E27FC236}">
              <a16:creationId xmlns:a16="http://schemas.microsoft.com/office/drawing/2014/main" id="{00000000-0008-0000-0600-00007A020000}"/>
            </a:ext>
          </a:extLst>
        </xdr:cNvPr>
        <xdr:cNvSpPr txBox="1"/>
      </xdr:nvSpPr>
      <xdr:spPr>
        <a:xfrm>
          <a:off x="15214111" y="13208241"/>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36,251</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71</xdr:col>
      <xdr:colOff>177800</xdr:colOff>
      <xdr:row>76</xdr:row>
      <xdr:rowOff>117740</xdr:rowOff>
    </xdr:from>
    <xdr:to>
      <xdr:col>76</xdr:col>
      <xdr:colOff>114300</xdr:colOff>
      <xdr:row>76</xdr:row>
      <xdr:rowOff>119554</xdr:rowOff>
    </xdr:to>
    <xdr:cxnSp macro="">
      <xdr:nvCxnSpPr>
        <xdr:cNvPr id="635" name="直線コネクタ 634">
          <a:extLst>
            <a:ext uri="{FF2B5EF4-FFF2-40B4-BE49-F238E27FC236}">
              <a16:creationId xmlns:a16="http://schemas.microsoft.com/office/drawing/2014/main" id="{00000000-0008-0000-0600-00007B020000}"/>
            </a:ext>
          </a:extLst>
        </xdr:cNvPr>
        <xdr:cNvCxnSpPr/>
      </xdr:nvCxnSpPr>
      <xdr:spPr>
        <a:xfrm flipV="1">
          <a:off x="13703300" y="13147940"/>
          <a:ext cx="889000" cy="1814"/>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76</xdr:col>
      <xdr:colOff>63500</xdr:colOff>
      <xdr:row>76</xdr:row>
      <xdr:rowOff>73955</xdr:rowOff>
    </xdr:from>
    <xdr:to>
      <xdr:col>76</xdr:col>
      <xdr:colOff>165100</xdr:colOff>
      <xdr:row>77</xdr:row>
      <xdr:rowOff>4105</xdr:rowOff>
    </xdr:to>
    <xdr:sp macro="" textlink="">
      <xdr:nvSpPr>
        <xdr:cNvPr id="636" name="フローチャート: 判断 635">
          <a:extLst>
            <a:ext uri="{FF2B5EF4-FFF2-40B4-BE49-F238E27FC236}">
              <a16:creationId xmlns:a16="http://schemas.microsoft.com/office/drawing/2014/main" id="{00000000-0008-0000-0600-00007C020000}"/>
            </a:ext>
          </a:extLst>
        </xdr:cNvPr>
        <xdr:cNvSpPr/>
      </xdr:nvSpPr>
      <xdr:spPr>
        <a:xfrm>
          <a:off x="14541500" y="13104155"/>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75</xdr:col>
      <xdr:colOff>37611</xdr:colOff>
      <xdr:row>76</xdr:row>
      <xdr:rowOff>166682</xdr:rowOff>
    </xdr:from>
    <xdr:ext cx="534377" cy="259045"/>
    <xdr:sp macro="" textlink="">
      <xdr:nvSpPr>
        <xdr:cNvPr id="637" name="テキスト ボックス 636">
          <a:extLst>
            <a:ext uri="{FF2B5EF4-FFF2-40B4-BE49-F238E27FC236}">
              <a16:creationId xmlns:a16="http://schemas.microsoft.com/office/drawing/2014/main" id="{00000000-0008-0000-0600-00007D020000}"/>
            </a:ext>
          </a:extLst>
        </xdr:cNvPr>
        <xdr:cNvSpPr txBox="1"/>
      </xdr:nvSpPr>
      <xdr:spPr>
        <a:xfrm>
          <a:off x="14325111" y="13196882"/>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37,046</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67</xdr:col>
      <xdr:colOff>50800</xdr:colOff>
      <xdr:row>76</xdr:row>
      <xdr:rowOff>90080</xdr:rowOff>
    </xdr:from>
    <xdr:to>
      <xdr:col>71</xdr:col>
      <xdr:colOff>177800</xdr:colOff>
      <xdr:row>76</xdr:row>
      <xdr:rowOff>119554</xdr:rowOff>
    </xdr:to>
    <xdr:cxnSp macro="">
      <xdr:nvCxnSpPr>
        <xdr:cNvPr id="638" name="直線コネクタ 637">
          <a:extLst>
            <a:ext uri="{FF2B5EF4-FFF2-40B4-BE49-F238E27FC236}">
              <a16:creationId xmlns:a16="http://schemas.microsoft.com/office/drawing/2014/main" id="{00000000-0008-0000-0600-00007E020000}"/>
            </a:ext>
          </a:extLst>
        </xdr:cNvPr>
        <xdr:cNvCxnSpPr/>
      </xdr:nvCxnSpPr>
      <xdr:spPr>
        <a:xfrm>
          <a:off x="12814300" y="13120280"/>
          <a:ext cx="889000" cy="29474"/>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71</xdr:col>
      <xdr:colOff>127000</xdr:colOff>
      <xdr:row>76</xdr:row>
      <xdr:rowOff>103374</xdr:rowOff>
    </xdr:from>
    <xdr:to>
      <xdr:col>72</xdr:col>
      <xdr:colOff>38100</xdr:colOff>
      <xdr:row>77</xdr:row>
      <xdr:rowOff>33524</xdr:rowOff>
    </xdr:to>
    <xdr:sp macro="" textlink="">
      <xdr:nvSpPr>
        <xdr:cNvPr id="639" name="フローチャート: 判断 638">
          <a:extLst>
            <a:ext uri="{FF2B5EF4-FFF2-40B4-BE49-F238E27FC236}">
              <a16:creationId xmlns:a16="http://schemas.microsoft.com/office/drawing/2014/main" id="{00000000-0008-0000-0600-00007F020000}"/>
            </a:ext>
          </a:extLst>
        </xdr:cNvPr>
        <xdr:cNvSpPr/>
      </xdr:nvSpPr>
      <xdr:spPr>
        <a:xfrm>
          <a:off x="13652500" y="13133574"/>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70</xdr:col>
      <xdr:colOff>101111</xdr:colOff>
      <xdr:row>77</xdr:row>
      <xdr:rowOff>24651</xdr:rowOff>
    </xdr:from>
    <xdr:ext cx="534377" cy="259045"/>
    <xdr:sp macro="" textlink="">
      <xdr:nvSpPr>
        <xdr:cNvPr id="640" name="テキスト ボックス 639">
          <a:extLst>
            <a:ext uri="{FF2B5EF4-FFF2-40B4-BE49-F238E27FC236}">
              <a16:creationId xmlns:a16="http://schemas.microsoft.com/office/drawing/2014/main" id="{00000000-0008-0000-0600-000080020000}"/>
            </a:ext>
          </a:extLst>
        </xdr:cNvPr>
        <xdr:cNvSpPr txBox="1"/>
      </xdr:nvSpPr>
      <xdr:spPr>
        <a:xfrm>
          <a:off x="13436111" y="13226301"/>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34,987</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67</xdr:col>
      <xdr:colOff>0</xdr:colOff>
      <xdr:row>75</xdr:row>
      <xdr:rowOff>131949</xdr:rowOff>
    </xdr:from>
    <xdr:to>
      <xdr:col>67</xdr:col>
      <xdr:colOff>101600</xdr:colOff>
      <xdr:row>76</xdr:row>
      <xdr:rowOff>62099</xdr:rowOff>
    </xdr:to>
    <xdr:sp macro="" textlink="">
      <xdr:nvSpPr>
        <xdr:cNvPr id="641" name="フローチャート: 判断 640">
          <a:extLst>
            <a:ext uri="{FF2B5EF4-FFF2-40B4-BE49-F238E27FC236}">
              <a16:creationId xmlns:a16="http://schemas.microsoft.com/office/drawing/2014/main" id="{00000000-0008-0000-0600-000081020000}"/>
            </a:ext>
          </a:extLst>
        </xdr:cNvPr>
        <xdr:cNvSpPr/>
      </xdr:nvSpPr>
      <xdr:spPr>
        <a:xfrm>
          <a:off x="12763500" y="12990699"/>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65</xdr:col>
      <xdr:colOff>164611</xdr:colOff>
      <xdr:row>74</xdr:row>
      <xdr:rowOff>78626</xdr:rowOff>
    </xdr:from>
    <xdr:ext cx="534377" cy="259045"/>
    <xdr:sp macro="" textlink="">
      <xdr:nvSpPr>
        <xdr:cNvPr id="642" name="テキスト ボックス 641">
          <a:extLst>
            <a:ext uri="{FF2B5EF4-FFF2-40B4-BE49-F238E27FC236}">
              <a16:creationId xmlns:a16="http://schemas.microsoft.com/office/drawing/2014/main" id="{00000000-0008-0000-0600-000082020000}"/>
            </a:ext>
          </a:extLst>
        </xdr:cNvPr>
        <xdr:cNvSpPr txBox="1"/>
      </xdr:nvSpPr>
      <xdr:spPr>
        <a:xfrm>
          <a:off x="12547111" y="12765926"/>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44,987</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84</xdr:col>
      <xdr:colOff>127000</xdr:colOff>
      <xdr:row>81</xdr:row>
      <xdr:rowOff>80027</xdr:rowOff>
    </xdr:from>
    <xdr:ext cx="762000" cy="259045"/>
    <xdr:sp macro="" textlink="">
      <xdr:nvSpPr>
        <xdr:cNvPr id="643" name="テキスト ボックス 642">
          <a:extLst>
            <a:ext uri="{FF2B5EF4-FFF2-40B4-BE49-F238E27FC236}">
              <a16:creationId xmlns:a16="http://schemas.microsoft.com/office/drawing/2014/main" id="{00000000-0008-0000-0600-000083020000}"/>
            </a:ext>
          </a:extLst>
        </xdr:cNvPr>
        <xdr:cNvSpPr txBox="1"/>
      </xdr:nvSpPr>
      <xdr:spPr>
        <a:xfrm>
          <a:off x="16129000" y="1396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H30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80</xdr:col>
      <xdr:colOff>50800</xdr:colOff>
      <xdr:row>81</xdr:row>
      <xdr:rowOff>80027</xdr:rowOff>
    </xdr:from>
    <xdr:ext cx="762000" cy="259045"/>
    <xdr:sp macro="" textlink="">
      <xdr:nvSpPr>
        <xdr:cNvPr id="644" name="テキスト ボックス 643">
          <a:extLst>
            <a:ext uri="{FF2B5EF4-FFF2-40B4-BE49-F238E27FC236}">
              <a16:creationId xmlns:a16="http://schemas.microsoft.com/office/drawing/2014/main" id="{00000000-0008-0000-0600-000084020000}"/>
            </a:ext>
          </a:extLst>
        </xdr:cNvPr>
        <xdr:cNvSpPr txBox="1"/>
      </xdr:nvSpPr>
      <xdr:spPr>
        <a:xfrm>
          <a:off x="15290800" y="1396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H29</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75</xdr:col>
      <xdr:colOff>114300</xdr:colOff>
      <xdr:row>81</xdr:row>
      <xdr:rowOff>80027</xdr:rowOff>
    </xdr:from>
    <xdr:ext cx="762000" cy="259045"/>
    <xdr:sp macro="" textlink="">
      <xdr:nvSpPr>
        <xdr:cNvPr id="645" name="テキスト ボックス 644">
          <a:extLst>
            <a:ext uri="{FF2B5EF4-FFF2-40B4-BE49-F238E27FC236}">
              <a16:creationId xmlns:a16="http://schemas.microsoft.com/office/drawing/2014/main" id="{00000000-0008-0000-0600-000085020000}"/>
            </a:ext>
          </a:extLst>
        </xdr:cNvPr>
        <xdr:cNvSpPr txBox="1"/>
      </xdr:nvSpPr>
      <xdr:spPr>
        <a:xfrm>
          <a:off x="14401800" y="1396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H28</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70</xdr:col>
      <xdr:colOff>177800</xdr:colOff>
      <xdr:row>81</xdr:row>
      <xdr:rowOff>80027</xdr:rowOff>
    </xdr:from>
    <xdr:ext cx="762000" cy="259045"/>
    <xdr:sp macro="" textlink="">
      <xdr:nvSpPr>
        <xdr:cNvPr id="646" name="テキスト ボックス 645">
          <a:extLst>
            <a:ext uri="{FF2B5EF4-FFF2-40B4-BE49-F238E27FC236}">
              <a16:creationId xmlns:a16="http://schemas.microsoft.com/office/drawing/2014/main" id="{00000000-0008-0000-0600-000086020000}"/>
            </a:ext>
          </a:extLst>
        </xdr:cNvPr>
        <xdr:cNvSpPr txBox="1"/>
      </xdr:nvSpPr>
      <xdr:spPr>
        <a:xfrm>
          <a:off x="13512800" y="1396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H27</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66</xdr:col>
      <xdr:colOff>50800</xdr:colOff>
      <xdr:row>81</xdr:row>
      <xdr:rowOff>80027</xdr:rowOff>
    </xdr:from>
    <xdr:ext cx="762000" cy="259045"/>
    <xdr:sp macro="" textlink="">
      <xdr:nvSpPr>
        <xdr:cNvPr id="647" name="テキスト ボックス 646">
          <a:extLst>
            <a:ext uri="{FF2B5EF4-FFF2-40B4-BE49-F238E27FC236}">
              <a16:creationId xmlns:a16="http://schemas.microsoft.com/office/drawing/2014/main" id="{00000000-0008-0000-0600-000087020000}"/>
            </a:ext>
          </a:extLst>
        </xdr:cNvPr>
        <xdr:cNvSpPr txBox="1"/>
      </xdr:nvSpPr>
      <xdr:spPr>
        <a:xfrm>
          <a:off x="12623800" y="1396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H26</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85</xdr:col>
      <xdr:colOff>76200</xdr:colOff>
      <xdr:row>76</xdr:row>
      <xdr:rowOff>135491</xdr:rowOff>
    </xdr:from>
    <xdr:to>
      <xdr:col>85</xdr:col>
      <xdr:colOff>177800</xdr:colOff>
      <xdr:row>77</xdr:row>
      <xdr:rowOff>65641</xdr:rowOff>
    </xdr:to>
    <xdr:sp macro="" textlink="">
      <xdr:nvSpPr>
        <xdr:cNvPr id="648" name="楕円 647">
          <a:extLst>
            <a:ext uri="{FF2B5EF4-FFF2-40B4-BE49-F238E27FC236}">
              <a16:creationId xmlns:a16="http://schemas.microsoft.com/office/drawing/2014/main" id="{00000000-0008-0000-0600-000088020000}"/>
            </a:ext>
          </a:extLst>
        </xdr:cNvPr>
        <xdr:cNvSpPr/>
      </xdr:nvSpPr>
      <xdr:spPr>
        <a:xfrm>
          <a:off x="16268700" y="13165691"/>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85</xdr:col>
      <xdr:colOff>177800</xdr:colOff>
      <xdr:row>76</xdr:row>
      <xdr:rowOff>113918</xdr:rowOff>
    </xdr:from>
    <xdr:ext cx="534377" cy="259045"/>
    <xdr:sp macro="" textlink="">
      <xdr:nvSpPr>
        <xdr:cNvPr id="649" name="公債費該当値テキスト">
          <a:extLst>
            <a:ext uri="{FF2B5EF4-FFF2-40B4-BE49-F238E27FC236}">
              <a16:creationId xmlns:a16="http://schemas.microsoft.com/office/drawing/2014/main" id="{00000000-0008-0000-0600-000089020000}"/>
            </a:ext>
          </a:extLst>
        </xdr:cNvPr>
        <xdr:cNvSpPr txBox="1"/>
      </xdr:nvSpPr>
      <xdr:spPr>
        <a:xfrm>
          <a:off x="16370300" y="13144118"/>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32,739</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81</xdr:col>
      <xdr:colOff>0</xdr:colOff>
      <xdr:row>76</xdr:row>
      <xdr:rowOff>83370</xdr:rowOff>
    </xdr:from>
    <xdr:to>
      <xdr:col>81</xdr:col>
      <xdr:colOff>101600</xdr:colOff>
      <xdr:row>77</xdr:row>
      <xdr:rowOff>13520</xdr:rowOff>
    </xdr:to>
    <xdr:sp macro="" textlink="">
      <xdr:nvSpPr>
        <xdr:cNvPr id="650" name="楕円 649">
          <a:extLst>
            <a:ext uri="{FF2B5EF4-FFF2-40B4-BE49-F238E27FC236}">
              <a16:creationId xmlns:a16="http://schemas.microsoft.com/office/drawing/2014/main" id="{00000000-0008-0000-0600-00008A020000}"/>
            </a:ext>
          </a:extLst>
        </xdr:cNvPr>
        <xdr:cNvSpPr/>
      </xdr:nvSpPr>
      <xdr:spPr>
        <a:xfrm>
          <a:off x="15430500" y="1311357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79</xdr:col>
      <xdr:colOff>164611</xdr:colOff>
      <xdr:row>75</xdr:row>
      <xdr:rowOff>30048</xdr:rowOff>
    </xdr:from>
    <xdr:ext cx="534377" cy="259045"/>
    <xdr:sp macro="" textlink="">
      <xdr:nvSpPr>
        <xdr:cNvPr id="651" name="テキスト ボックス 650">
          <a:extLst>
            <a:ext uri="{FF2B5EF4-FFF2-40B4-BE49-F238E27FC236}">
              <a16:creationId xmlns:a16="http://schemas.microsoft.com/office/drawing/2014/main" id="{00000000-0008-0000-0600-00008B020000}"/>
            </a:ext>
          </a:extLst>
        </xdr:cNvPr>
        <xdr:cNvSpPr txBox="1"/>
      </xdr:nvSpPr>
      <xdr:spPr>
        <a:xfrm>
          <a:off x="15214111" y="12888798"/>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36,387</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76</xdr:col>
      <xdr:colOff>63500</xdr:colOff>
      <xdr:row>76</xdr:row>
      <xdr:rowOff>66940</xdr:rowOff>
    </xdr:from>
    <xdr:to>
      <xdr:col>76</xdr:col>
      <xdr:colOff>165100</xdr:colOff>
      <xdr:row>76</xdr:row>
      <xdr:rowOff>168540</xdr:rowOff>
    </xdr:to>
    <xdr:sp macro="" textlink="">
      <xdr:nvSpPr>
        <xdr:cNvPr id="652" name="楕円 651">
          <a:extLst>
            <a:ext uri="{FF2B5EF4-FFF2-40B4-BE49-F238E27FC236}">
              <a16:creationId xmlns:a16="http://schemas.microsoft.com/office/drawing/2014/main" id="{00000000-0008-0000-0600-00008C020000}"/>
            </a:ext>
          </a:extLst>
        </xdr:cNvPr>
        <xdr:cNvSpPr/>
      </xdr:nvSpPr>
      <xdr:spPr>
        <a:xfrm>
          <a:off x="14541500" y="1309714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75</xdr:col>
      <xdr:colOff>37611</xdr:colOff>
      <xdr:row>75</xdr:row>
      <xdr:rowOff>13617</xdr:rowOff>
    </xdr:from>
    <xdr:ext cx="534377" cy="259045"/>
    <xdr:sp macro="" textlink="">
      <xdr:nvSpPr>
        <xdr:cNvPr id="653" name="テキスト ボックス 652">
          <a:extLst>
            <a:ext uri="{FF2B5EF4-FFF2-40B4-BE49-F238E27FC236}">
              <a16:creationId xmlns:a16="http://schemas.microsoft.com/office/drawing/2014/main" id="{00000000-0008-0000-0600-00008D020000}"/>
            </a:ext>
          </a:extLst>
        </xdr:cNvPr>
        <xdr:cNvSpPr txBox="1"/>
      </xdr:nvSpPr>
      <xdr:spPr>
        <a:xfrm>
          <a:off x="14325111" y="12872367"/>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37,537</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71</xdr:col>
      <xdr:colOff>127000</xdr:colOff>
      <xdr:row>76</xdr:row>
      <xdr:rowOff>68754</xdr:rowOff>
    </xdr:from>
    <xdr:to>
      <xdr:col>72</xdr:col>
      <xdr:colOff>38100</xdr:colOff>
      <xdr:row>76</xdr:row>
      <xdr:rowOff>170354</xdr:rowOff>
    </xdr:to>
    <xdr:sp macro="" textlink="">
      <xdr:nvSpPr>
        <xdr:cNvPr id="654" name="楕円 653">
          <a:extLst>
            <a:ext uri="{FF2B5EF4-FFF2-40B4-BE49-F238E27FC236}">
              <a16:creationId xmlns:a16="http://schemas.microsoft.com/office/drawing/2014/main" id="{00000000-0008-0000-0600-00008E020000}"/>
            </a:ext>
          </a:extLst>
        </xdr:cNvPr>
        <xdr:cNvSpPr/>
      </xdr:nvSpPr>
      <xdr:spPr>
        <a:xfrm>
          <a:off x="13652500" y="13098954"/>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70</xdr:col>
      <xdr:colOff>101111</xdr:colOff>
      <xdr:row>75</xdr:row>
      <xdr:rowOff>15432</xdr:rowOff>
    </xdr:from>
    <xdr:ext cx="534377" cy="259045"/>
    <xdr:sp macro="" textlink="">
      <xdr:nvSpPr>
        <xdr:cNvPr id="655" name="テキスト ボックス 654">
          <a:extLst>
            <a:ext uri="{FF2B5EF4-FFF2-40B4-BE49-F238E27FC236}">
              <a16:creationId xmlns:a16="http://schemas.microsoft.com/office/drawing/2014/main" id="{00000000-0008-0000-0600-00008F020000}"/>
            </a:ext>
          </a:extLst>
        </xdr:cNvPr>
        <xdr:cNvSpPr txBox="1"/>
      </xdr:nvSpPr>
      <xdr:spPr>
        <a:xfrm>
          <a:off x="13436111" y="12874182"/>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37,410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67</xdr:col>
      <xdr:colOff>0</xdr:colOff>
      <xdr:row>76</xdr:row>
      <xdr:rowOff>39280</xdr:rowOff>
    </xdr:from>
    <xdr:to>
      <xdr:col>67</xdr:col>
      <xdr:colOff>101600</xdr:colOff>
      <xdr:row>76</xdr:row>
      <xdr:rowOff>140880</xdr:rowOff>
    </xdr:to>
    <xdr:sp macro="" textlink="">
      <xdr:nvSpPr>
        <xdr:cNvPr id="656" name="楕円 655">
          <a:extLst>
            <a:ext uri="{FF2B5EF4-FFF2-40B4-BE49-F238E27FC236}">
              <a16:creationId xmlns:a16="http://schemas.microsoft.com/office/drawing/2014/main" id="{00000000-0008-0000-0600-000090020000}"/>
            </a:ext>
          </a:extLst>
        </xdr:cNvPr>
        <xdr:cNvSpPr/>
      </xdr:nvSpPr>
      <xdr:spPr>
        <a:xfrm>
          <a:off x="12763500" y="1306948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65</xdr:col>
      <xdr:colOff>164611</xdr:colOff>
      <xdr:row>76</xdr:row>
      <xdr:rowOff>132007</xdr:rowOff>
    </xdr:from>
    <xdr:ext cx="534377" cy="259045"/>
    <xdr:sp macro="" textlink="">
      <xdr:nvSpPr>
        <xdr:cNvPr id="657" name="テキスト ボックス 656">
          <a:extLst>
            <a:ext uri="{FF2B5EF4-FFF2-40B4-BE49-F238E27FC236}">
              <a16:creationId xmlns:a16="http://schemas.microsoft.com/office/drawing/2014/main" id="{00000000-0008-0000-0600-000091020000}"/>
            </a:ext>
          </a:extLst>
        </xdr:cNvPr>
        <xdr:cNvSpPr txBox="1"/>
      </xdr:nvSpPr>
      <xdr:spPr>
        <a:xfrm>
          <a:off x="12547111" y="13162207"/>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39,473</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83</xdr:row>
      <xdr:rowOff>57150</xdr:rowOff>
    </xdr:from>
    <xdr:to>
      <xdr:col>89</xdr:col>
      <xdr:colOff>177800</xdr:colOff>
      <xdr:row>85</xdr:row>
      <xdr:rowOff>31750</xdr:rowOff>
    </xdr:to>
    <xdr:sp macro="" textlink="">
      <xdr:nvSpPr>
        <xdr:cNvPr id="658" name="正方形/長方形 657">
          <a:extLst>
            <a:ext uri="{FF2B5EF4-FFF2-40B4-BE49-F238E27FC236}">
              <a16:creationId xmlns:a16="http://schemas.microsoft.com/office/drawing/2014/main" id="{00000000-0008-0000-0600-000092020000}"/>
            </a:ext>
          </a:extLst>
        </xdr:cNvPr>
        <xdr:cNvSpPr/>
      </xdr:nvSpPr>
      <xdr:spPr>
        <a:xfrm>
          <a:off x="12446000" y="14287500"/>
          <a:ext cx="46863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積立金</a:t>
          </a:r>
        </a:p>
      </xdr:txBody>
    </xdr:sp>
    <xdr:clientData/>
  </xdr:twoCellAnchor>
  <xdr:twoCellAnchor>
    <xdr:from>
      <xdr:col>66</xdr:col>
      <xdr:colOff>0</xdr:colOff>
      <xdr:row>85</xdr:row>
      <xdr:rowOff>57150</xdr:rowOff>
    </xdr:from>
    <xdr:to>
      <xdr:col>74</xdr:col>
      <xdr:colOff>0</xdr:colOff>
      <xdr:row>86</xdr:row>
      <xdr:rowOff>139700</xdr:rowOff>
    </xdr:to>
    <xdr:sp macro="" textlink="">
      <xdr:nvSpPr>
        <xdr:cNvPr id="659" name="正方形/長方形 658">
          <a:extLst>
            <a:ext uri="{FF2B5EF4-FFF2-40B4-BE49-F238E27FC236}">
              <a16:creationId xmlns:a16="http://schemas.microsoft.com/office/drawing/2014/main" id="{00000000-0008-0000-0600-000093020000}"/>
            </a:ext>
          </a:extLst>
        </xdr:cNvPr>
        <xdr:cNvSpPr/>
      </xdr:nvSpPr>
      <xdr:spPr>
        <a:xfrm>
          <a:off x="12573000" y="14630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66</xdr:col>
      <xdr:colOff>0</xdr:colOff>
      <xdr:row>86</xdr:row>
      <xdr:rowOff>88900</xdr:rowOff>
    </xdr:from>
    <xdr:to>
      <xdr:col>74</xdr:col>
      <xdr:colOff>0</xdr:colOff>
      <xdr:row>88</xdr:row>
      <xdr:rowOff>0</xdr:rowOff>
    </xdr:to>
    <xdr:sp macro="" textlink="">
      <xdr:nvSpPr>
        <xdr:cNvPr id="660" name="正方形/長方形 659">
          <a:extLst>
            <a:ext uri="{FF2B5EF4-FFF2-40B4-BE49-F238E27FC236}">
              <a16:creationId xmlns:a16="http://schemas.microsoft.com/office/drawing/2014/main" id="{00000000-0008-0000-0600-000094020000}"/>
            </a:ext>
          </a:extLst>
        </xdr:cNvPr>
        <xdr:cNvSpPr/>
      </xdr:nvSpPr>
      <xdr:spPr>
        <a:xfrm>
          <a:off x="12573000" y="14833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70/86</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71</xdr:col>
      <xdr:colOff>63500</xdr:colOff>
      <xdr:row>85</xdr:row>
      <xdr:rowOff>57150</xdr:rowOff>
    </xdr:from>
    <xdr:to>
      <xdr:col>79</xdr:col>
      <xdr:colOff>63500</xdr:colOff>
      <xdr:row>86</xdr:row>
      <xdr:rowOff>139700</xdr:rowOff>
    </xdr:to>
    <xdr:sp macro="" textlink="">
      <xdr:nvSpPr>
        <xdr:cNvPr id="661" name="正方形/長方形 660">
          <a:extLst>
            <a:ext uri="{FF2B5EF4-FFF2-40B4-BE49-F238E27FC236}">
              <a16:creationId xmlns:a16="http://schemas.microsoft.com/office/drawing/2014/main" id="{00000000-0008-0000-0600-000095020000}"/>
            </a:ext>
          </a:extLst>
        </xdr:cNvPr>
        <xdr:cNvSpPr/>
      </xdr:nvSpPr>
      <xdr:spPr>
        <a:xfrm>
          <a:off x="13589000" y="14630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71</xdr:col>
      <xdr:colOff>63500</xdr:colOff>
      <xdr:row>86</xdr:row>
      <xdr:rowOff>88900</xdr:rowOff>
    </xdr:from>
    <xdr:to>
      <xdr:col>79</xdr:col>
      <xdr:colOff>63500</xdr:colOff>
      <xdr:row>88</xdr:row>
      <xdr:rowOff>0</xdr:rowOff>
    </xdr:to>
    <xdr:sp macro="" textlink="">
      <xdr:nvSpPr>
        <xdr:cNvPr id="662" name="正方形/長方形 661">
          <a:extLst>
            <a:ext uri="{FF2B5EF4-FFF2-40B4-BE49-F238E27FC236}">
              <a16:creationId xmlns:a16="http://schemas.microsoft.com/office/drawing/2014/main" id="{00000000-0008-0000-0600-000096020000}"/>
            </a:ext>
          </a:extLst>
        </xdr:cNvPr>
        <xdr:cNvSpPr/>
      </xdr:nvSpPr>
      <xdr:spPr>
        <a:xfrm>
          <a:off x="13589000" y="14833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13,855</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77</xdr:col>
      <xdr:colOff>63500</xdr:colOff>
      <xdr:row>85</xdr:row>
      <xdr:rowOff>57150</xdr:rowOff>
    </xdr:from>
    <xdr:to>
      <xdr:col>85</xdr:col>
      <xdr:colOff>63500</xdr:colOff>
      <xdr:row>86</xdr:row>
      <xdr:rowOff>139700</xdr:rowOff>
    </xdr:to>
    <xdr:sp macro="" textlink="">
      <xdr:nvSpPr>
        <xdr:cNvPr id="663" name="正方形/長方形 662">
          <a:extLst>
            <a:ext uri="{FF2B5EF4-FFF2-40B4-BE49-F238E27FC236}">
              <a16:creationId xmlns:a16="http://schemas.microsoft.com/office/drawing/2014/main" id="{00000000-0008-0000-0600-000097020000}"/>
            </a:ext>
          </a:extLst>
        </xdr:cNvPr>
        <xdr:cNvSpPr/>
      </xdr:nvSpPr>
      <xdr:spPr>
        <a:xfrm>
          <a:off x="14732000" y="14630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京都府平均</a:t>
          </a:r>
        </a:p>
      </xdr:txBody>
    </xdr:sp>
    <xdr:clientData/>
  </xdr:twoCellAnchor>
  <xdr:twoCellAnchor>
    <xdr:from>
      <xdr:col>77</xdr:col>
      <xdr:colOff>63500</xdr:colOff>
      <xdr:row>86</xdr:row>
      <xdr:rowOff>88900</xdr:rowOff>
    </xdr:from>
    <xdr:to>
      <xdr:col>85</xdr:col>
      <xdr:colOff>63500</xdr:colOff>
      <xdr:row>88</xdr:row>
      <xdr:rowOff>0</xdr:rowOff>
    </xdr:to>
    <xdr:sp macro="" textlink="">
      <xdr:nvSpPr>
        <xdr:cNvPr id="664" name="正方形/長方形 663">
          <a:extLst>
            <a:ext uri="{FF2B5EF4-FFF2-40B4-BE49-F238E27FC236}">
              <a16:creationId xmlns:a16="http://schemas.microsoft.com/office/drawing/2014/main" id="{00000000-0008-0000-0600-000098020000}"/>
            </a:ext>
          </a:extLst>
        </xdr:cNvPr>
        <xdr:cNvSpPr/>
      </xdr:nvSpPr>
      <xdr:spPr>
        <a:xfrm>
          <a:off x="14732000" y="14833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7,709</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65</xdr:col>
      <xdr:colOff>63500</xdr:colOff>
      <xdr:row>88</xdr:row>
      <xdr:rowOff>25400</xdr:rowOff>
    </xdr:from>
    <xdr:to>
      <xdr:col>89</xdr:col>
      <xdr:colOff>177800</xdr:colOff>
      <xdr:row>101</xdr:row>
      <xdr:rowOff>82550</xdr:rowOff>
    </xdr:to>
    <xdr:sp macro="" textlink="">
      <xdr:nvSpPr>
        <xdr:cNvPr id="665" name="正方形/長方形 664">
          <a:extLst>
            <a:ext uri="{FF2B5EF4-FFF2-40B4-BE49-F238E27FC236}">
              <a16:creationId xmlns:a16="http://schemas.microsoft.com/office/drawing/2014/main" id="{00000000-0008-0000-0600-000099020000}"/>
            </a:ext>
          </a:extLst>
        </xdr:cNvPr>
        <xdr:cNvSpPr/>
      </xdr:nvSpPr>
      <xdr:spPr>
        <a:xfrm>
          <a:off x="12446000" y="15113000"/>
          <a:ext cx="46863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65</xdr:col>
      <xdr:colOff>25400</xdr:colOff>
      <xdr:row>87</xdr:row>
      <xdr:rowOff>6350</xdr:rowOff>
    </xdr:from>
    <xdr:ext cx="349839" cy="225703"/>
    <xdr:sp macro="" textlink="">
      <xdr:nvSpPr>
        <xdr:cNvPr id="666" name="テキスト ボックス 665">
          <a:extLst>
            <a:ext uri="{FF2B5EF4-FFF2-40B4-BE49-F238E27FC236}">
              <a16:creationId xmlns:a16="http://schemas.microsoft.com/office/drawing/2014/main" id="{00000000-0008-0000-0600-00009A020000}"/>
            </a:ext>
          </a:extLst>
        </xdr:cNvPr>
        <xdr:cNvSpPr txBox="1"/>
      </xdr:nvSpPr>
      <xdr:spPr>
        <a:xfrm>
          <a:off x="12407900" y="14922500"/>
          <a:ext cx="349839"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r>
            <a:rPr kumimoji="1" lang="ja-JP" altLang="en-US" sz="800">
              <a:latin typeface="ＭＳ Ｐゴシック" panose="020B0600070205080204" pitchFamily="50" charset="-128"/>
              <a:ea typeface="ＭＳ Ｐゴシック" panose="020B0600070205080204" pitchFamily="50" charset="-128"/>
            </a:rPr>
            <a:t>円</a:t>
          </a:r>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101</xdr:row>
      <xdr:rowOff>82550</xdr:rowOff>
    </xdr:from>
    <xdr:to>
      <xdr:col>89</xdr:col>
      <xdr:colOff>177800</xdr:colOff>
      <xdr:row>101</xdr:row>
      <xdr:rowOff>82550</xdr:rowOff>
    </xdr:to>
    <xdr:cxnSp macro="">
      <xdr:nvCxnSpPr>
        <xdr:cNvPr id="667" name="直線コネクタ 666">
          <a:extLst>
            <a:ext uri="{FF2B5EF4-FFF2-40B4-BE49-F238E27FC236}">
              <a16:creationId xmlns:a16="http://schemas.microsoft.com/office/drawing/2014/main" id="{00000000-0008-0000-0600-00009B020000}"/>
            </a:ext>
          </a:extLst>
        </xdr:cNvPr>
        <xdr:cNvCxnSpPr/>
      </xdr:nvCxnSpPr>
      <xdr:spPr>
        <a:xfrm>
          <a:off x="12446000" y="17399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65</xdr:col>
      <xdr:colOff>63500</xdr:colOff>
      <xdr:row>99</xdr:row>
      <xdr:rowOff>44450</xdr:rowOff>
    </xdr:from>
    <xdr:to>
      <xdr:col>89</xdr:col>
      <xdr:colOff>177800</xdr:colOff>
      <xdr:row>99</xdr:row>
      <xdr:rowOff>44450</xdr:rowOff>
    </xdr:to>
    <xdr:cxnSp macro="">
      <xdr:nvCxnSpPr>
        <xdr:cNvPr id="668" name="直線コネクタ 667">
          <a:extLst>
            <a:ext uri="{FF2B5EF4-FFF2-40B4-BE49-F238E27FC236}">
              <a16:creationId xmlns:a16="http://schemas.microsoft.com/office/drawing/2014/main" id="{00000000-0008-0000-0600-00009C020000}"/>
            </a:ext>
          </a:extLst>
        </xdr:cNvPr>
        <xdr:cNvCxnSpPr/>
      </xdr:nvCxnSpPr>
      <xdr:spPr>
        <a:xfrm>
          <a:off x="12446000" y="17018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64</xdr:col>
      <xdr:colOff>5214</xdr:colOff>
      <xdr:row>98</xdr:row>
      <xdr:rowOff>73677</xdr:rowOff>
    </xdr:from>
    <xdr:ext cx="248786" cy="259045"/>
    <xdr:sp macro="" textlink="">
      <xdr:nvSpPr>
        <xdr:cNvPr id="669" name="テキスト ボックス 668">
          <a:extLst>
            <a:ext uri="{FF2B5EF4-FFF2-40B4-BE49-F238E27FC236}">
              <a16:creationId xmlns:a16="http://schemas.microsoft.com/office/drawing/2014/main" id="{00000000-0008-0000-0600-00009D020000}"/>
            </a:ext>
          </a:extLst>
        </xdr:cNvPr>
        <xdr:cNvSpPr txBox="1"/>
      </xdr:nvSpPr>
      <xdr:spPr>
        <a:xfrm>
          <a:off x="12197214" y="16875777"/>
          <a:ext cx="248786"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97</xdr:row>
      <xdr:rowOff>6350</xdr:rowOff>
    </xdr:from>
    <xdr:to>
      <xdr:col>89</xdr:col>
      <xdr:colOff>177800</xdr:colOff>
      <xdr:row>97</xdr:row>
      <xdr:rowOff>6350</xdr:rowOff>
    </xdr:to>
    <xdr:cxnSp macro="">
      <xdr:nvCxnSpPr>
        <xdr:cNvPr id="670" name="直線コネクタ 669">
          <a:extLst>
            <a:ext uri="{FF2B5EF4-FFF2-40B4-BE49-F238E27FC236}">
              <a16:creationId xmlns:a16="http://schemas.microsoft.com/office/drawing/2014/main" id="{00000000-0008-0000-0600-00009E020000}"/>
            </a:ext>
          </a:extLst>
        </xdr:cNvPr>
        <xdr:cNvCxnSpPr/>
      </xdr:nvCxnSpPr>
      <xdr:spPr>
        <a:xfrm>
          <a:off x="12446000" y="16637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62</xdr:col>
      <xdr:colOff>103701</xdr:colOff>
      <xdr:row>96</xdr:row>
      <xdr:rowOff>35577</xdr:rowOff>
    </xdr:from>
    <xdr:ext cx="531299" cy="259045"/>
    <xdr:sp macro="" textlink="">
      <xdr:nvSpPr>
        <xdr:cNvPr id="671" name="テキスト ボックス 670">
          <a:extLst>
            <a:ext uri="{FF2B5EF4-FFF2-40B4-BE49-F238E27FC236}">
              <a16:creationId xmlns:a16="http://schemas.microsoft.com/office/drawing/2014/main" id="{00000000-0008-0000-0600-00009F020000}"/>
            </a:ext>
          </a:extLst>
        </xdr:cNvPr>
        <xdr:cNvSpPr txBox="1"/>
      </xdr:nvSpPr>
      <xdr:spPr>
        <a:xfrm>
          <a:off x="11914701" y="1649477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94</xdr:row>
      <xdr:rowOff>139700</xdr:rowOff>
    </xdr:from>
    <xdr:to>
      <xdr:col>89</xdr:col>
      <xdr:colOff>177800</xdr:colOff>
      <xdr:row>94</xdr:row>
      <xdr:rowOff>139700</xdr:rowOff>
    </xdr:to>
    <xdr:cxnSp macro="">
      <xdr:nvCxnSpPr>
        <xdr:cNvPr id="672" name="直線コネクタ 671">
          <a:extLst>
            <a:ext uri="{FF2B5EF4-FFF2-40B4-BE49-F238E27FC236}">
              <a16:creationId xmlns:a16="http://schemas.microsoft.com/office/drawing/2014/main" id="{00000000-0008-0000-0600-0000A0020000}"/>
            </a:ext>
          </a:extLst>
        </xdr:cNvPr>
        <xdr:cNvCxnSpPr/>
      </xdr:nvCxnSpPr>
      <xdr:spPr>
        <a:xfrm>
          <a:off x="12446000" y="16256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62</xdr:col>
      <xdr:colOff>103701</xdr:colOff>
      <xdr:row>93</xdr:row>
      <xdr:rowOff>168927</xdr:rowOff>
    </xdr:from>
    <xdr:ext cx="531299" cy="259045"/>
    <xdr:sp macro="" textlink="">
      <xdr:nvSpPr>
        <xdr:cNvPr id="673" name="テキスト ボックス 672">
          <a:extLst>
            <a:ext uri="{FF2B5EF4-FFF2-40B4-BE49-F238E27FC236}">
              <a16:creationId xmlns:a16="http://schemas.microsoft.com/office/drawing/2014/main" id="{00000000-0008-0000-0600-0000A1020000}"/>
            </a:ext>
          </a:extLst>
        </xdr:cNvPr>
        <xdr:cNvSpPr txBox="1"/>
      </xdr:nvSpPr>
      <xdr:spPr>
        <a:xfrm>
          <a:off x="11914701" y="1611377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40,000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92</xdr:row>
      <xdr:rowOff>101600</xdr:rowOff>
    </xdr:from>
    <xdr:to>
      <xdr:col>89</xdr:col>
      <xdr:colOff>177800</xdr:colOff>
      <xdr:row>92</xdr:row>
      <xdr:rowOff>101600</xdr:rowOff>
    </xdr:to>
    <xdr:cxnSp macro="">
      <xdr:nvCxnSpPr>
        <xdr:cNvPr id="674" name="直線コネクタ 673">
          <a:extLst>
            <a:ext uri="{FF2B5EF4-FFF2-40B4-BE49-F238E27FC236}">
              <a16:creationId xmlns:a16="http://schemas.microsoft.com/office/drawing/2014/main" id="{00000000-0008-0000-0600-0000A2020000}"/>
            </a:ext>
          </a:extLst>
        </xdr:cNvPr>
        <xdr:cNvCxnSpPr/>
      </xdr:nvCxnSpPr>
      <xdr:spPr>
        <a:xfrm>
          <a:off x="12446000" y="15875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62</xdr:col>
      <xdr:colOff>103701</xdr:colOff>
      <xdr:row>91</xdr:row>
      <xdr:rowOff>130827</xdr:rowOff>
    </xdr:from>
    <xdr:ext cx="531299" cy="259045"/>
    <xdr:sp macro="" textlink="">
      <xdr:nvSpPr>
        <xdr:cNvPr id="675" name="テキスト ボックス 674">
          <a:extLst>
            <a:ext uri="{FF2B5EF4-FFF2-40B4-BE49-F238E27FC236}">
              <a16:creationId xmlns:a16="http://schemas.microsoft.com/office/drawing/2014/main" id="{00000000-0008-0000-0600-0000A3020000}"/>
            </a:ext>
          </a:extLst>
        </xdr:cNvPr>
        <xdr:cNvSpPr txBox="1"/>
      </xdr:nvSpPr>
      <xdr:spPr>
        <a:xfrm>
          <a:off x="11914701" y="1573277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60,000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90</xdr:row>
      <xdr:rowOff>63500</xdr:rowOff>
    </xdr:from>
    <xdr:to>
      <xdr:col>89</xdr:col>
      <xdr:colOff>177800</xdr:colOff>
      <xdr:row>90</xdr:row>
      <xdr:rowOff>63500</xdr:rowOff>
    </xdr:to>
    <xdr:cxnSp macro="">
      <xdr:nvCxnSpPr>
        <xdr:cNvPr id="676" name="直線コネクタ 675">
          <a:extLst>
            <a:ext uri="{FF2B5EF4-FFF2-40B4-BE49-F238E27FC236}">
              <a16:creationId xmlns:a16="http://schemas.microsoft.com/office/drawing/2014/main" id="{00000000-0008-0000-0600-0000A4020000}"/>
            </a:ext>
          </a:extLst>
        </xdr:cNvPr>
        <xdr:cNvCxnSpPr/>
      </xdr:nvCxnSpPr>
      <xdr:spPr>
        <a:xfrm>
          <a:off x="12446000" y="15494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62</xdr:col>
      <xdr:colOff>103701</xdr:colOff>
      <xdr:row>89</xdr:row>
      <xdr:rowOff>92727</xdr:rowOff>
    </xdr:from>
    <xdr:ext cx="531299" cy="259045"/>
    <xdr:sp macro="" textlink="">
      <xdr:nvSpPr>
        <xdr:cNvPr id="677" name="テキスト ボックス 676">
          <a:extLst>
            <a:ext uri="{FF2B5EF4-FFF2-40B4-BE49-F238E27FC236}">
              <a16:creationId xmlns:a16="http://schemas.microsoft.com/office/drawing/2014/main" id="{00000000-0008-0000-0600-0000A5020000}"/>
            </a:ext>
          </a:extLst>
        </xdr:cNvPr>
        <xdr:cNvSpPr txBox="1"/>
      </xdr:nvSpPr>
      <xdr:spPr>
        <a:xfrm>
          <a:off x="11914701" y="1535177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80,000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88</xdr:row>
      <xdr:rowOff>25400</xdr:rowOff>
    </xdr:from>
    <xdr:to>
      <xdr:col>89</xdr:col>
      <xdr:colOff>177800</xdr:colOff>
      <xdr:row>88</xdr:row>
      <xdr:rowOff>25400</xdr:rowOff>
    </xdr:to>
    <xdr:cxnSp macro="">
      <xdr:nvCxnSpPr>
        <xdr:cNvPr id="678" name="直線コネクタ 677">
          <a:extLst>
            <a:ext uri="{FF2B5EF4-FFF2-40B4-BE49-F238E27FC236}">
              <a16:creationId xmlns:a16="http://schemas.microsoft.com/office/drawing/2014/main" id="{00000000-0008-0000-0600-0000A6020000}"/>
            </a:ext>
          </a:extLst>
        </xdr:cNvPr>
        <xdr:cNvCxnSpPr/>
      </xdr:nvCxnSpPr>
      <xdr:spPr>
        <a:xfrm>
          <a:off x="12446000" y="15113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62</xdr:col>
      <xdr:colOff>39581</xdr:colOff>
      <xdr:row>87</xdr:row>
      <xdr:rowOff>54627</xdr:rowOff>
    </xdr:from>
    <xdr:ext cx="595419" cy="259045"/>
    <xdr:sp macro="" textlink="">
      <xdr:nvSpPr>
        <xdr:cNvPr id="679" name="テキスト ボックス 678">
          <a:extLst>
            <a:ext uri="{FF2B5EF4-FFF2-40B4-BE49-F238E27FC236}">
              <a16:creationId xmlns:a16="http://schemas.microsoft.com/office/drawing/2014/main" id="{00000000-0008-0000-0600-0000A7020000}"/>
            </a:ext>
          </a:extLst>
        </xdr:cNvPr>
        <xdr:cNvSpPr txBox="1"/>
      </xdr:nvSpPr>
      <xdr:spPr>
        <a:xfrm>
          <a:off x="11850581" y="149707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88</xdr:row>
      <xdr:rowOff>25400</xdr:rowOff>
    </xdr:from>
    <xdr:to>
      <xdr:col>89</xdr:col>
      <xdr:colOff>177800</xdr:colOff>
      <xdr:row>101</xdr:row>
      <xdr:rowOff>82550</xdr:rowOff>
    </xdr:to>
    <xdr:sp macro="" textlink="">
      <xdr:nvSpPr>
        <xdr:cNvPr id="680" name="積立金グラフ枠">
          <a:extLst>
            <a:ext uri="{FF2B5EF4-FFF2-40B4-BE49-F238E27FC236}">
              <a16:creationId xmlns:a16="http://schemas.microsoft.com/office/drawing/2014/main" id="{00000000-0008-0000-0600-0000A8020000}"/>
            </a:ext>
          </a:extLst>
        </xdr:cNvPr>
        <xdr:cNvSpPr/>
      </xdr:nvSpPr>
      <xdr:spPr>
        <a:xfrm>
          <a:off x="12446000" y="15113000"/>
          <a:ext cx="46863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85</xdr:col>
      <xdr:colOff>125095</xdr:colOff>
      <xdr:row>91</xdr:row>
      <xdr:rowOff>6655</xdr:rowOff>
    </xdr:from>
    <xdr:to>
      <xdr:col>85</xdr:col>
      <xdr:colOff>126364</xdr:colOff>
      <xdr:row>99</xdr:row>
      <xdr:rowOff>44107</xdr:rowOff>
    </xdr:to>
    <xdr:cxnSp macro="">
      <xdr:nvCxnSpPr>
        <xdr:cNvPr id="681" name="直線コネクタ 680">
          <a:extLst>
            <a:ext uri="{FF2B5EF4-FFF2-40B4-BE49-F238E27FC236}">
              <a16:creationId xmlns:a16="http://schemas.microsoft.com/office/drawing/2014/main" id="{00000000-0008-0000-0600-0000A9020000}"/>
            </a:ext>
          </a:extLst>
        </xdr:cNvPr>
        <xdr:cNvCxnSpPr/>
      </xdr:nvCxnSpPr>
      <xdr:spPr>
        <a:xfrm flipV="1">
          <a:off x="16317595" y="15608605"/>
          <a:ext cx="1269" cy="1409052"/>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85</xdr:col>
      <xdr:colOff>177800</xdr:colOff>
      <xdr:row>99</xdr:row>
      <xdr:rowOff>47934</xdr:rowOff>
    </xdr:from>
    <xdr:ext cx="313932" cy="259045"/>
    <xdr:sp macro="" textlink="">
      <xdr:nvSpPr>
        <xdr:cNvPr id="682" name="積立金最小値テキスト">
          <a:extLst>
            <a:ext uri="{FF2B5EF4-FFF2-40B4-BE49-F238E27FC236}">
              <a16:creationId xmlns:a16="http://schemas.microsoft.com/office/drawing/2014/main" id="{00000000-0008-0000-0600-0000AA020000}"/>
            </a:ext>
          </a:extLst>
        </xdr:cNvPr>
        <xdr:cNvSpPr txBox="1"/>
      </xdr:nvSpPr>
      <xdr:spPr>
        <a:xfrm>
          <a:off x="16370300" y="17021484"/>
          <a:ext cx="313932"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18</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85</xdr:col>
      <xdr:colOff>38100</xdr:colOff>
      <xdr:row>99</xdr:row>
      <xdr:rowOff>44107</xdr:rowOff>
    </xdr:from>
    <xdr:to>
      <xdr:col>86</xdr:col>
      <xdr:colOff>25400</xdr:colOff>
      <xdr:row>99</xdr:row>
      <xdr:rowOff>44107</xdr:rowOff>
    </xdr:to>
    <xdr:cxnSp macro="">
      <xdr:nvCxnSpPr>
        <xdr:cNvPr id="683" name="直線コネクタ 682">
          <a:extLst>
            <a:ext uri="{FF2B5EF4-FFF2-40B4-BE49-F238E27FC236}">
              <a16:creationId xmlns:a16="http://schemas.microsoft.com/office/drawing/2014/main" id="{00000000-0008-0000-0600-0000AB020000}"/>
            </a:ext>
          </a:extLst>
        </xdr:cNvPr>
        <xdr:cNvCxnSpPr/>
      </xdr:nvCxnSpPr>
      <xdr:spPr>
        <a:xfrm>
          <a:off x="16230600" y="17017657"/>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85</xdr:col>
      <xdr:colOff>177800</xdr:colOff>
      <xdr:row>89</xdr:row>
      <xdr:rowOff>124782</xdr:rowOff>
    </xdr:from>
    <xdr:ext cx="534377" cy="259045"/>
    <xdr:sp macro="" textlink="">
      <xdr:nvSpPr>
        <xdr:cNvPr id="684" name="積立金最大値テキスト">
          <a:extLst>
            <a:ext uri="{FF2B5EF4-FFF2-40B4-BE49-F238E27FC236}">
              <a16:creationId xmlns:a16="http://schemas.microsoft.com/office/drawing/2014/main" id="{00000000-0008-0000-0600-0000AC020000}"/>
            </a:ext>
          </a:extLst>
        </xdr:cNvPr>
        <xdr:cNvSpPr txBox="1"/>
      </xdr:nvSpPr>
      <xdr:spPr>
        <a:xfrm>
          <a:off x="16370300" y="15383832"/>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73,984</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85</xdr:col>
      <xdr:colOff>38100</xdr:colOff>
      <xdr:row>91</xdr:row>
      <xdr:rowOff>6655</xdr:rowOff>
    </xdr:from>
    <xdr:to>
      <xdr:col>86</xdr:col>
      <xdr:colOff>25400</xdr:colOff>
      <xdr:row>91</xdr:row>
      <xdr:rowOff>6655</xdr:rowOff>
    </xdr:to>
    <xdr:cxnSp macro="">
      <xdr:nvCxnSpPr>
        <xdr:cNvPr id="685" name="直線コネクタ 684">
          <a:extLst>
            <a:ext uri="{FF2B5EF4-FFF2-40B4-BE49-F238E27FC236}">
              <a16:creationId xmlns:a16="http://schemas.microsoft.com/office/drawing/2014/main" id="{00000000-0008-0000-0600-0000AD020000}"/>
            </a:ext>
          </a:extLst>
        </xdr:cNvPr>
        <xdr:cNvCxnSpPr/>
      </xdr:nvCxnSpPr>
      <xdr:spPr>
        <a:xfrm>
          <a:off x="16230600" y="15608605"/>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81</xdr:col>
      <xdr:colOff>50800</xdr:colOff>
      <xdr:row>98</xdr:row>
      <xdr:rowOff>159341</xdr:rowOff>
    </xdr:from>
    <xdr:to>
      <xdr:col>85</xdr:col>
      <xdr:colOff>127000</xdr:colOff>
      <xdr:row>99</xdr:row>
      <xdr:rowOff>8522</xdr:rowOff>
    </xdr:to>
    <xdr:cxnSp macro="">
      <xdr:nvCxnSpPr>
        <xdr:cNvPr id="686" name="直線コネクタ 685">
          <a:extLst>
            <a:ext uri="{FF2B5EF4-FFF2-40B4-BE49-F238E27FC236}">
              <a16:creationId xmlns:a16="http://schemas.microsoft.com/office/drawing/2014/main" id="{00000000-0008-0000-0600-0000AE020000}"/>
            </a:ext>
          </a:extLst>
        </xdr:cNvPr>
        <xdr:cNvCxnSpPr/>
      </xdr:nvCxnSpPr>
      <xdr:spPr>
        <a:xfrm flipV="1">
          <a:off x="15481300" y="16961441"/>
          <a:ext cx="838200" cy="20631"/>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85</xdr:col>
      <xdr:colOff>177800</xdr:colOff>
      <xdr:row>96</xdr:row>
      <xdr:rowOff>154201</xdr:rowOff>
    </xdr:from>
    <xdr:ext cx="534377" cy="259045"/>
    <xdr:sp macro="" textlink="">
      <xdr:nvSpPr>
        <xdr:cNvPr id="687" name="積立金平均値テキスト">
          <a:extLst>
            <a:ext uri="{FF2B5EF4-FFF2-40B4-BE49-F238E27FC236}">
              <a16:creationId xmlns:a16="http://schemas.microsoft.com/office/drawing/2014/main" id="{00000000-0008-0000-0600-0000AF020000}"/>
            </a:ext>
          </a:extLst>
        </xdr:cNvPr>
        <xdr:cNvSpPr txBox="1"/>
      </xdr:nvSpPr>
      <xdr:spPr>
        <a:xfrm>
          <a:off x="16370300" y="16613401"/>
          <a:ext cx="534377"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10,773</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85</xdr:col>
      <xdr:colOff>76200</xdr:colOff>
      <xdr:row>97</xdr:row>
      <xdr:rowOff>131324</xdr:rowOff>
    </xdr:from>
    <xdr:to>
      <xdr:col>85</xdr:col>
      <xdr:colOff>177800</xdr:colOff>
      <xdr:row>98</xdr:row>
      <xdr:rowOff>61474</xdr:rowOff>
    </xdr:to>
    <xdr:sp macro="" textlink="">
      <xdr:nvSpPr>
        <xdr:cNvPr id="688" name="フローチャート: 判断 687">
          <a:extLst>
            <a:ext uri="{FF2B5EF4-FFF2-40B4-BE49-F238E27FC236}">
              <a16:creationId xmlns:a16="http://schemas.microsoft.com/office/drawing/2014/main" id="{00000000-0008-0000-0600-0000B0020000}"/>
            </a:ext>
          </a:extLst>
        </xdr:cNvPr>
        <xdr:cNvSpPr/>
      </xdr:nvSpPr>
      <xdr:spPr>
        <a:xfrm>
          <a:off x="16268700" y="16761974"/>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76</xdr:col>
      <xdr:colOff>114300</xdr:colOff>
      <xdr:row>98</xdr:row>
      <xdr:rowOff>137852</xdr:rowOff>
    </xdr:from>
    <xdr:to>
      <xdr:col>81</xdr:col>
      <xdr:colOff>50800</xdr:colOff>
      <xdr:row>99</xdr:row>
      <xdr:rowOff>8522</xdr:rowOff>
    </xdr:to>
    <xdr:cxnSp macro="">
      <xdr:nvCxnSpPr>
        <xdr:cNvPr id="689" name="直線コネクタ 688">
          <a:extLst>
            <a:ext uri="{FF2B5EF4-FFF2-40B4-BE49-F238E27FC236}">
              <a16:creationId xmlns:a16="http://schemas.microsoft.com/office/drawing/2014/main" id="{00000000-0008-0000-0600-0000B1020000}"/>
            </a:ext>
          </a:extLst>
        </xdr:cNvPr>
        <xdr:cNvCxnSpPr/>
      </xdr:nvCxnSpPr>
      <xdr:spPr>
        <a:xfrm>
          <a:off x="14592300" y="16939952"/>
          <a:ext cx="889000" cy="4212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81</xdr:col>
      <xdr:colOff>0</xdr:colOff>
      <xdr:row>97</xdr:row>
      <xdr:rowOff>147155</xdr:rowOff>
    </xdr:from>
    <xdr:to>
      <xdr:col>81</xdr:col>
      <xdr:colOff>101600</xdr:colOff>
      <xdr:row>98</xdr:row>
      <xdr:rowOff>77305</xdr:rowOff>
    </xdr:to>
    <xdr:sp macro="" textlink="">
      <xdr:nvSpPr>
        <xdr:cNvPr id="690" name="フローチャート: 判断 689">
          <a:extLst>
            <a:ext uri="{FF2B5EF4-FFF2-40B4-BE49-F238E27FC236}">
              <a16:creationId xmlns:a16="http://schemas.microsoft.com/office/drawing/2014/main" id="{00000000-0008-0000-0600-0000B2020000}"/>
            </a:ext>
          </a:extLst>
        </xdr:cNvPr>
        <xdr:cNvSpPr/>
      </xdr:nvSpPr>
      <xdr:spPr>
        <a:xfrm>
          <a:off x="15430500" y="16777805"/>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80</xdr:col>
      <xdr:colOff>6428</xdr:colOff>
      <xdr:row>96</xdr:row>
      <xdr:rowOff>93832</xdr:rowOff>
    </xdr:from>
    <xdr:ext cx="469744" cy="259045"/>
    <xdr:sp macro="" textlink="">
      <xdr:nvSpPr>
        <xdr:cNvPr id="691" name="テキスト ボックス 690">
          <a:extLst>
            <a:ext uri="{FF2B5EF4-FFF2-40B4-BE49-F238E27FC236}">
              <a16:creationId xmlns:a16="http://schemas.microsoft.com/office/drawing/2014/main" id="{00000000-0008-0000-0600-0000B3020000}"/>
            </a:ext>
          </a:extLst>
        </xdr:cNvPr>
        <xdr:cNvSpPr txBox="1"/>
      </xdr:nvSpPr>
      <xdr:spPr>
        <a:xfrm>
          <a:off x="15246428" y="16553032"/>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9,942</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71</xdr:col>
      <xdr:colOff>177800</xdr:colOff>
      <xdr:row>98</xdr:row>
      <xdr:rowOff>137852</xdr:rowOff>
    </xdr:from>
    <xdr:to>
      <xdr:col>76</xdr:col>
      <xdr:colOff>114300</xdr:colOff>
      <xdr:row>98</xdr:row>
      <xdr:rowOff>152730</xdr:rowOff>
    </xdr:to>
    <xdr:cxnSp macro="">
      <xdr:nvCxnSpPr>
        <xdr:cNvPr id="692" name="直線コネクタ 691">
          <a:extLst>
            <a:ext uri="{FF2B5EF4-FFF2-40B4-BE49-F238E27FC236}">
              <a16:creationId xmlns:a16="http://schemas.microsoft.com/office/drawing/2014/main" id="{00000000-0008-0000-0600-0000B4020000}"/>
            </a:ext>
          </a:extLst>
        </xdr:cNvPr>
        <xdr:cNvCxnSpPr/>
      </xdr:nvCxnSpPr>
      <xdr:spPr>
        <a:xfrm flipV="1">
          <a:off x="13703300" y="16939952"/>
          <a:ext cx="889000" cy="14878"/>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76</xdr:col>
      <xdr:colOff>63500</xdr:colOff>
      <xdr:row>97</xdr:row>
      <xdr:rowOff>164167</xdr:rowOff>
    </xdr:from>
    <xdr:to>
      <xdr:col>76</xdr:col>
      <xdr:colOff>165100</xdr:colOff>
      <xdr:row>98</xdr:row>
      <xdr:rowOff>94317</xdr:rowOff>
    </xdr:to>
    <xdr:sp macro="" textlink="">
      <xdr:nvSpPr>
        <xdr:cNvPr id="693" name="フローチャート: 判断 692">
          <a:extLst>
            <a:ext uri="{FF2B5EF4-FFF2-40B4-BE49-F238E27FC236}">
              <a16:creationId xmlns:a16="http://schemas.microsoft.com/office/drawing/2014/main" id="{00000000-0008-0000-0600-0000B5020000}"/>
            </a:ext>
          </a:extLst>
        </xdr:cNvPr>
        <xdr:cNvSpPr/>
      </xdr:nvSpPr>
      <xdr:spPr>
        <a:xfrm>
          <a:off x="14541500" y="16794817"/>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75</xdr:col>
      <xdr:colOff>69928</xdr:colOff>
      <xdr:row>96</xdr:row>
      <xdr:rowOff>110844</xdr:rowOff>
    </xdr:from>
    <xdr:ext cx="469744" cy="259045"/>
    <xdr:sp macro="" textlink="">
      <xdr:nvSpPr>
        <xdr:cNvPr id="694" name="テキスト ボックス 693">
          <a:extLst>
            <a:ext uri="{FF2B5EF4-FFF2-40B4-BE49-F238E27FC236}">
              <a16:creationId xmlns:a16="http://schemas.microsoft.com/office/drawing/2014/main" id="{00000000-0008-0000-0600-0000B6020000}"/>
            </a:ext>
          </a:extLst>
        </xdr:cNvPr>
        <xdr:cNvSpPr txBox="1"/>
      </xdr:nvSpPr>
      <xdr:spPr>
        <a:xfrm>
          <a:off x="14357428" y="16570044"/>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9,049</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67</xdr:col>
      <xdr:colOff>50800</xdr:colOff>
      <xdr:row>98</xdr:row>
      <xdr:rowOff>136423</xdr:rowOff>
    </xdr:from>
    <xdr:to>
      <xdr:col>71</xdr:col>
      <xdr:colOff>177800</xdr:colOff>
      <xdr:row>98</xdr:row>
      <xdr:rowOff>152730</xdr:rowOff>
    </xdr:to>
    <xdr:cxnSp macro="">
      <xdr:nvCxnSpPr>
        <xdr:cNvPr id="695" name="直線コネクタ 694">
          <a:extLst>
            <a:ext uri="{FF2B5EF4-FFF2-40B4-BE49-F238E27FC236}">
              <a16:creationId xmlns:a16="http://schemas.microsoft.com/office/drawing/2014/main" id="{00000000-0008-0000-0600-0000B7020000}"/>
            </a:ext>
          </a:extLst>
        </xdr:cNvPr>
        <xdr:cNvCxnSpPr/>
      </xdr:nvCxnSpPr>
      <xdr:spPr>
        <a:xfrm>
          <a:off x="12814300" y="16938523"/>
          <a:ext cx="889000" cy="16307"/>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71</xdr:col>
      <xdr:colOff>127000</xdr:colOff>
      <xdr:row>97</xdr:row>
      <xdr:rowOff>81908</xdr:rowOff>
    </xdr:from>
    <xdr:to>
      <xdr:col>72</xdr:col>
      <xdr:colOff>38100</xdr:colOff>
      <xdr:row>98</xdr:row>
      <xdr:rowOff>12058</xdr:rowOff>
    </xdr:to>
    <xdr:sp macro="" textlink="">
      <xdr:nvSpPr>
        <xdr:cNvPr id="696" name="フローチャート: 判断 695">
          <a:extLst>
            <a:ext uri="{FF2B5EF4-FFF2-40B4-BE49-F238E27FC236}">
              <a16:creationId xmlns:a16="http://schemas.microsoft.com/office/drawing/2014/main" id="{00000000-0008-0000-0600-0000B8020000}"/>
            </a:ext>
          </a:extLst>
        </xdr:cNvPr>
        <xdr:cNvSpPr/>
      </xdr:nvSpPr>
      <xdr:spPr>
        <a:xfrm>
          <a:off x="13652500" y="16712558"/>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70</xdr:col>
      <xdr:colOff>101111</xdr:colOff>
      <xdr:row>96</xdr:row>
      <xdr:rowOff>28585</xdr:rowOff>
    </xdr:from>
    <xdr:ext cx="534377" cy="259045"/>
    <xdr:sp macro="" textlink="">
      <xdr:nvSpPr>
        <xdr:cNvPr id="697" name="テキスト ボックス 696">
          <a:extLst>
            <a:ext uri="{FF2B5EF4-FFF2-40B4-BE49-F238E27FC236}">
              <a16:creationId xmlns:a16="http://schemas.microsoft.com/office/drawing/2014/main" id="{00000000-0008-0000-0600-0000B9020000}"/>
            </a:ext>
          </a:extLst>
        </xdr:cNvPr>
        <xdr:cNvSpPr txBox="1"/>
      </xdr:nvSpPr>
      <xdr:spPr>
        <a:xfrm>
          <a:off x="13436111" y="16487785"/>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13,367</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67</xdr:col>
      <xdr:colOff>0</xdr:colOff>
      <xdr:row>97</xdr:row>
      <xdr:rowOff>7386</xdr:rowOff>
    </xdr:from>
    <xdr:to>
      <xdr:col>67</xdr:col>
      <xdr:colOff>101600</xdr:colOff>
      <xdr:row>97</xdr:row>
      <xdr:rowOff>108986</xdr:rowOff>
    </xdr:to>
    <xdr:sp macro="" textlink="">
      <xdr:nvSpPr>
        <xdr:cNvPr id="698" name="フローチャート: 判断 697">
          <a:extLst>
            <a:ext uri="{FF2B5EF4-FFF2-40B4-BE49-F238E27FC236}">
              <a16:creationId xmlns:a16="http://schemas.microsoft.com/office/drawing/2014/main" id="{00000000-0008-0000-0600-0000BA020000}"/>
            </a:ext>
          </a:extLst>
        </xdr:cNvPr>
        <xdr:cNvSpPr/>
      </xdr:nvSpPr>
      <xdr:spPr>
        <a:xfrm>
          <a:off x="12763500" y="16638036"/>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65</xdr:col>
      <xdr:colOff>164611</xdr:colOff>
      <xdr:row>95</xdr:row>
      <xdr:rowOff>125513</xdr:rowOff>
    </xdr:from>
    <xdr:ext cx="534377" cy="259045"/>
    <xdr:sp macro="" textlink="">
      <xdr:nvSpPr>
        <xdr:cNvPr id="699" name="テキスト ボックス 698">
          <a:extLst>
            <a:ext uri="{FF2B5EF4-FFF2-40B4-BE49-F238E27FC236}">
              <a16:creationId xmlns:a16="http://schemas.microsoft.com/office/drawing/2014/main" id="{00000000-0008-0000-0600-0000BB020000}"/>
            </a:ext>
          </a:extLst>
        </xdr:cNvPr>
        <xdr:cNvSpPr txBox="1"/>
      </xdr:nvSpPr>
      <xdr:spPr>
        <a:xfrm>
          <a:off x="12547111" y="16413263"/>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17,279</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84</xdr:col>
      <xdr:colOff>127000</xdr:colOff>
      <xdr:row>101</xdr:row>
      <xdr:rowOff>80027</xdr:rowOff>
    </xdr:from>
    <xdr:ext cx="762000" cy="259045"/>
    <xdr:sp macro="" textlink="">
      <xdr:nvSpPr>
        <xdr:cNvPr id="700" name="テキスト ボックス 699">
          <a:extLst>
            <a:ext uri="{FF2B5EF4-FFF2-40B4-BE49-F238E27FC236}">
              <a16:creationId xmlns:a16="http://schemas.microsoft.com/office/drawing/2014/main" id="{00000000-0008-0000-0600-0000BC020000}"/>
            </a:ext>
          </a:extLst>
        </xdr:cNvPr>
        <xdr:cNvSpPr txBox="1"/>
      </xdr:nvSpPr>
      <xdr:spPr>
        <a:xfrm>
          <a:off x="16129000" y="17396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H30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80</xdr:col>
      <xdr:colOff>50800</xdr:colOff>
      <xdr:row>101</xdr:row>
      <xdr:rowOff>80027</xdr:rowOff>
    </xdr:from>
    <xdr:ext cx="762000" cy="259045"/>
    <xdr:sp macro="" textlink="">
      <xdr:nvSpPr>
        <xdr:cNvPr id="701" name="テキスト ボックス 700">
          <a:extLst>
            <a:ext uri="{FF2B5EF4-FFF2-40B4-BE49-F238E27FC236}">
              <a16:creationId xmlns:a16="http://schemas.microsoft.com/office/drawing/2014/main" id="{00000000-0008-0000-0600-0000BD020000}"/>
            </a:ext>
          </a:extLst>
        </xdr:cNvPr>
        <xdr:cNvSpPr txBox="1"/>
      </xdr:nvSpPr>
      <xdr:spPr>
        <a:xfrm>
          <a:off x="15290800" y="17396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H29</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75</xdr:col>
      <xdr:colOff>114300</xdr:colOff>
      <xdr:row>101</xdr:row>
      <xdr:rowOff>80027</xdr:rowOff>
    </xdr:from>
    <xdr:ext cx="762000" cy="259045"/>
    <xdr:sp macro="" textlink="">
      <xdr:nvSpPr>
        <xdr:cNvPr id="702" name="テキスト ボックス 701">
          <a:extLst>
            <a:ext uri="{FF2B5EF4-FFF2-40B4-BE49-F238E27FC236}">
              <a16:creationId xmlns:a16="http://schemas.microsoft.com/office/drawing/2014/main" id="{00000000-0008-0000-0600-0000BE020000}"/>
            </a:ext>
          </a:extLst>
        </xdr:cNvPr>
        <xdr:cNvSpPr txBox="1"/>
      </xdr:nvSpPr>
      <xdr:spPr>
        <a:xfrm>
          <a:off x="14401800" y="17396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H28</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70</xdr:col>
      <xdr:colOff>177800</xdr:colOff>
      <xdr:row>101</xdr:row>
      <xdr:rowOff>80027</xdr:rowOff>
    </xdr:from>
    <xdr:ext cx="762000" cy="259045"/>
    <xdr:sp macro="" textlink="">
      <xdr:nvSpPr>
        <xdr:cNvPr id="703" name="テキスト ボックス 702">
          <a:extLst>
            <a:ext uri="{FF2B5EF4-FFF2-40B4-BE49-F238E27FC236}">
              <a16:creationId xmlns:a16="http://schemas.microsoft.com/office/drawing/2014/main" id="{00000000-0008-0000-0600-0000BF020000}"/>
            </a:ext>
          </a:extLst>
        </xdr:cNvPr>
        <xdr:cNvSpPr txBox="1"/>
      </xdr:nvSpPr>
      <xdr:spPr>
        <a:xfrm>
          <a:off x="13512800" y="17396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H27</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66</xdr:col>
      <xdr:colOff>50800</xdr:colOff>
      <xdr:row>101</xdr:row>
      <xdr:rowOff>80027</xdr:rowOff>
    </xdr:from>
    <xdr:ext cx="762000" cy="259045"/>
    <xdr:sp macro="" textlink="">
      <xdr:nvSpPr>
        <xdr:cNvPr id="704" name="テキスト ボックス 703">
          <a:extLst>
            <a:ext uri="{FF2B5EF4-FFF2-40B4-BE49-F238E27FC236}">
              <a16:creationId xmlns:a16="http://schemas.microsoft.com/office/drawing/2014/main" id="{00000000-0008-0000-0600-0000C0020000}"/>
            </a:ext>
          </a:extLst>
        </xdr:cNvPr>
        <xdr:cNvSpPr txBox="1"/>
      </xdr:nvSpPr>
      <xdr:spPr>
        <a:xfrm>
          <a:off x="12623800" y="17396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H26</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85</xdr:col>
      <xdr:colOff>76200</xdr:colOff>
      <xdr:row>98</xdr:row>
      <xdr:rowOff>108541</xdr:rowOff>
    </xdr:from>
    <xdr:to>
      <xdr:col>85</xdr:col>
      <xdr:colOff>177800</xdr:colOff>
      <xdr:row>99</xdr:row>
      <xdr:rowOff>38691</xdr:rowOff>
    </xdr:to>
    <xdr:sp macro="" textlink="">
      <xdr:nvSpPr>
        <xdr:cNvPr id="705" name="楕円 704">
          <a:extLst>
            <a:ext uri="{FF2B5EF4-FFF2-40B4-BE49-F238E27FC236}">
              <a16:creationId xmlns:a16="http://schemas.microsoft.com/office/drawing/2014/main" id="{00000000-0008-0000-0600-0000C1020000}"/>
            </a:ext>
          </a:extLst>
        </xdr:cNvPr>
        <xdr:cNvSpPr/>
      </xdr:nvSpPr>
      <xdr:spPr>
        <a:xfrm>
          <a:off x="16268700" y="16910641"/>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85</xdr:col>
      <xdr:colOff>177800</xdr:colOff>
      <xdr:row>98</xdr:row>
      <xdr:rowOff>23468</xdr:rowOff>
    </xdr:from>
    <xdr:ext cx="469744" cy="259045"/>
    <xdr:sp macro="" textlink="">
      <xdr:nvSpPr>
        <xdr:cNvPr id="706" name="積立金該当値テキスト">
          <a:extLst>
            <a:ext uri="{FF2B5EF4-FFF2-40B4-BE49-F238E27FC236}">
              <a16:creationId xmlns:a16="http://schemas.microsoft.com/office/drawing/2014/main" id="{00000000-0008-0000-0600-0000C2020000}"/>
            </a:ext>
          </a:extLst>
        </xdr:cNvPr>
        <xdr:cNvSpPr txBox="1"/>
      </xdr:nvSpPr>
      <xdr:spPr>
        <a:xfrm>
          <a:off x="16370300" y="16825568"/>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2,969</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81</xdr:col>
      <xdr:colOff>0</xdr:colOff>
      <xdr:row>98</xdr:row>
      <xdr:rowOff>129172</xdr:rowOff>
    </xdr:from>
    <xdr:to>
      <xdr:col>81</xdr:col>
      <xdr:colOff>101600</xdr:colOff>
      <xdr:row>99</xdr:row>
      <xdr:rowOff>59322</xdr:rowOff>
    </xdr:to>
    <xdr:sp macro="" textlink="">
      <xdr:nvSpPr>
        <xdr:cNvPr id="707" name="楕円 706">
          <a:extLst>
            <a:ext uri="{FF2B5EF4-FFF2-40B4-BE49-F238E27FC236}">
              <a16:creationId xmlns:a16="http://schemas.microsoft.com/office/drawing/2014/main" id="{00000000-0008-0000-0600-0000C3020000}"/>
            </a:ext>
          </a:extLst>
        </xdr:cNvPr>
        <xdr:cNvSpPr/>
      </xdr:nvSpPr>
      <xdr:spPr>
        <a:xfrm>
          <a:off x="15430500" y="16931272"/>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80</xdr:col>
      <xdr:colOff>6428</xdr:colOff>
      <xdr:row>99</xdr:row>
      <xdr:rowOff>50449</xdr:rowOff>
    </xdr:from>
    <xdr:ext cx="469744" cy="259045"/>
    <xdr:sp macro="" textlink="">
      <xdr:nvSpPr>
        <xdr:cNvPr id="708" name="テキスト ボックス 707">
          <a:extLst>
            <a:ext uri="{FF2B5EF4-FFF2-40B4-BE49-F238E27FC236}">
              <a16:creationId xmlns:a16="http://schemas.microsoft.com/office/drawing/2014/main" id="{00000000-0008-0000-0600-0000C4020000}"/>
            </a:ext>
          </a:extLst>
        </xdr:cNvPr>
        <xdr:cNvSpPr txBox="1"/>
      </xdr:nvSpPr>
      <xdr:spPr>
        <a:xfrm>
          <a:off x="15246428" y="17023999"/>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1,886</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76</xdr:col>
      <xdr:colOff>63500</xdr:colOff>
      <xdr:row>98</xdr:row>
      <xdr:rowOff>87052</xdr:rowOff>
    </xdr:from>
    <xdr:to>
      <xdr:col>76</xdr:col>
      <xdr:colOff>165100</xdr:colOff>
      <xdr:row>99</xdr:row>
      <xdr:rowOff>17202</xdr:rowOff>
    </xdr:to>
    <xdr:sp macro="" textlink="">
      <xdr:nvSpPr>
        <xdr:cNvPr id="709" name="楕円 708">
          <a:extLst>
            <a:ext uri="{FF2B5EF4-FFF2-40B4-BE49-F238E27FC236}">
              <a16:creationId xmlns:a16="http://schemas.microsoft.com/office/drawing/2014/main" id="{00000000-0008-0000-0600-0000C5020000}"/>
            </a:ext>
          </a:extLst>
        </xdr:cNvPr>
        <xdr:cNvSpPr/>
      </xdr:nvSpPr>
      <xdr:spPr>
        <a:xfrm>
          <a:off x="14541500" y="16889152"/>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75</xdr:col>
      <xdr:colOff>69928</xdr:colOff>
      <xdr:row>99</xdr:row>
      <xdr:rowOff>8329</xdr:rowOff>
    </xdr:from>
    <xdr:ext cx="469744" cy="259045"/>
    <xdr:sp macro="" textlink="">
      <xdr:nvSpPr>
        <xdr:cNvPr id="710" name="テキスト ボックス 709">
          <a:extLst>
            <a:ext uri="{FF2B5EF4-FFF2-40B4-BE49-F238E27FC236}">
              <a16:creationId xmlns:a16="http://schemas.microsoft.com/office/drawing/2014/main" id="{00000000-0008-0000-0600-0000C6020000}"/>
            </a:ext>
          </a:extLst>
        </xdr:cNvPr>
        <xdr:cNvSpPr txBox="1"/>
      </xdr:nvSpPr>
      <xdr:spPr>
        <a:xfrm>
          <a:off x="14357428" y="16981879"/>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4,097</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71</xdr:col>
      <xdr:colOff>127000</xdr:colOff>
      <xdr:row>98</xdr:row>
      <xdr:rowOff>101930</xdr:rowOff>
    </xdr:from>
    <xdr:to>
      <xdr:col>72</xdr:col>
      <xdr:colOff>38100</xdr:colOff>
      <xdr:row>99</xdr:row>
      <xdr:rowOff>32080</xdr:rowOff>
    </xdr:to>
    <xdr:sp macro="" textlink="">
      <xdr:nvSpPr>
        <xdr:cNvPr id="711" name="楕円 710">
          <a:extLst>
            <a:ext uri="{FF2B5EF4-FFF2-40B4-BE49-F238E27FC236}">
              <a16:creationId xmlns:a16="http://schemas.microsoft.com/office/drawing/2014/main" id="{00000000-0008-0000-0600-0000C7020000}"/>
            </a:ext>
          </a:extLst>
        </xdr:cNvPr>
        <xdr:cNvSpPr/>
      </xdr:nvSpPr>
      <xdr:spPr>
        <a:xfrm>
          <a:off x="13652500" y="1690403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70</xdr:col>
      <xdr:colOff>133428</xdr:colOff>
      <xdr:row>99</xdr:row>
      <xdr:rowOff>23207</xdr:rowOff>
    </xdr:from>
    <xdr:ext cx="469744" cy="259045"/>
    <xdr:sp macro="" textlink="">
      <xdr:nvSpPr>
        <xdr:cNvPr id="712" name="テキスト ボックス 711">
          <a:extLst>
            <a:ext uri="{FF2B5EF4-FFF2-40B4-BE49-F238E27FC236}">
              <a16:creationId xmlns:a16="http://schemas.microsoft.com/office/drawing/2014/main" id="{00000000-0008-0000-0600-0000C8020000}"/>
            </a:ext>
          </a:extLst>
        </xdr:cNvPr>
        <xdr:cNvSpPr txBox="1"/>
      </xdr:nvSpPr>
      <xdr:spPr>
        <a:xfrm>
          <a:off x="13468428" y="16996757"/>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3,316</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67</xdr:col>
      <xdr:colOff>0</xdr:colOff>
      <xdr:row>98</xdr:row>
      <xdr:rowOff>85623</xdr:rowOff>
    </xdr:from>
    <xdr:to>
      <xdr:col>67</xdr:col>
      <xdr:colOff>101600</xdr:colOff>
      <xdr:row>99</xdr:row>
      <xdr:rowOff>15773</xdr:rowOff>
    </xdr:to>
    <xdr:sp macro="" textlink="">
      <xdr:nvSpPr>
        <xdr:cNvPr id="713" name="楕円 712">
          <a:extLst>
            <a:ext uri="{FF2B5EF4-FFF2-40B4-BE49-F238E27FC236}">
              <a16:creationId xmlns:a16="http://schemas.microsoft.com/office/drawing/2014/main" id="{00000000-0008-0000-0600-0000C9020000}"/>
            </a:ext>
          </a:extLst>
        </xdr:cNvPr>
        <xdr:cNvSpPr/>
      </xdr:nvSpPr>
      <xdr:spPr>
        <a:xfrm>
          <a:off x="12763500" y="16887723"/>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66</xdr:col>
      <xdr:colOff>6428</xdr:colOff>
      <xdr:row>99</xdr:row>
      <xdr:rowOff>6900</xdr:rowOff>
    </xdr:from>
    <xdr:ext cx="469744" cy="259045"/>
    <xdr:sp macro="" textlink="">
      <xdr:nvSpPr>
        <xdr:cNvPr id="714" name="テキスト ボックス 713">
          <a:extLst>
            <a:ext uri="{FF2B5EF4-FFF2-40B4-BE49-F238E27FC236}">
              <a16:creationId xmlns:a16="http://schemas.microsoft.com/office/drawing/2014/main" id="{00000000-0008-0000-0600-0000CA020000}"/>
            </a:ext>
          </a:extLst>
        </xdr:cNvPr>
        <xdr:cNvSpPr txBox="1"/>
      </xdr:nvSpPr>
      <xdr:spPr>
        <a:xfrm>
          <a:off x="12579428" y="16980450"/>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4,172</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23</xdr:row>
      <xdr:rowOff>57150</xdr:rowOff>
    </xdr:from>
    <xdr:to>
      <xdr:col>120</xdr:col>
      <xdr:colOff>114300</xdr:colOff>
      <xdr:row>25</xdr:row>
      <xdr:rowOff>31750</xdr:rowOff>
    </xdr:to>
    <xdr:sp macro="" textlink="">
      <xdr:nvSpPr>
        <xdr:cNvPr id="715" name="正方形/長方形 714">
          <a:extLst>
            <a:ext uri="{FF2B5EF4-FFF2-40B4-BE49-F238E27FC236}">
              <a16:creationId xmlns:a16="http://schemas.microsoft.com/office/drawing/2014/main" id="{00000000-0008-0000-0600-0000CB020000}"/>
            </a:ext>
          </a:extLst>
        </xdr:cNvPr>
        <xdr:cNvSpPr/>
      </xdr:nvSpPr>
      <xdr:spPr>
        <a:xfrm>
          <a:off x="18288000" y="4000500"/>
          <a:ext cx="46863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投資及び出資金</a:t>
          </a:r>
        </a:p>
      </xdr:txBody>
    </xdr:sp>
    <xdr:clientData/>
  </xdr:twoCellAnchor>
  <xdr:twoCellAnchor>
    <xdr:from>
      <xdr:col>96</xdr:col>
      <xdr:colOff>127000</xdr:colOff>
      <xdr:row>25</xdr:row>
      <xdr:rowOff>57150</xdr:rowOff>
    </xdr:from>
    <xdr:to>
      <xdr:col>104</xdr:col>
      <xdr:colOff>127000</xdr:colOff>
      <xdr:row>26</xdr:row>
      <xdr:rowOff>139700</xdr:rowOff>
    </xdr:to>
    <xdr:sp macro="" textlink="">
      <xdr:nvSpPr>
        <xdr:cNvPr id="716" name="正方形/長方形 715">
          <a:extLst>
            <a:ext uri="{FF2B5EF4-FFF2-40B4-BE49-F238E27FC236}">
              <a16:creationId xmlns:a16="http://schemas.microsoft.com/office/drawing/2014/main" id="{00000000-0008-0000-0600-0000CC020000}"/>
            </a:ext>
          </a:extLst>
        </xdr:cNvPr>
        <xdr:cNvSpPr/>
      </xdr:nvSpPr>
      <xdr:spPr>
        <a:xfrm>
          <a:off x="18415000" y="4343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96</xdr:col>
      <xdr:colOff>127000</xdr:colOff>
      <xdr:row>26</xdr:row>
      <xdr:rowOff>88900</xdr:rowOff>
    </xdr:from>
    <xdr:to>
      <xdr:col>104</xdr:col>
      <xdr:colOff>127000</xdr:colOff>
      <xdr:row>28</xdr:row>
      <xdr:rowOff>0</xdr:rowOff>
    </xdr:to>
    <xdr:sp macro="" textlink="">
      <xdr:nvSpPr>
        <xdr:cNvPr id="717" name="正方形/長方形 716">
          <a:extLst>
            <a:ext uri="{FF2B5EF4-FFF2-40B4-BE49-F238E27FC236}">
              <a16:creationId xmlns:a16="http://schemas.microsoft.com/office/drawing/2014/main" id="{00000000-0008-0000-0600-0000CD020000}"/>
            </a:ext>
          </a:extLst>
        </xdr:cNvPr>
        <xdr:cNvSpPr/>
      </xdr:nvSpPr>
      <xdr:spPr>
        <a:xfrm>
          <a:off x="18415000" y="4546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45/86</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102</xdr:col>
      <xdr:colOff>0</xdr:colOff>
      <xdr:row>25</xdr:row>
      <xdr:rowOff>57150</xdr:rowOff>
    </xdr:from>
    <xdr:to>
      <xdr:col>110</xdr:col>
      <xdr:colOff>0</xdr:colOff>
      <xdr:row>26</xdr:row>
      <xdr:rowOff>139700</xdr:rowOff>
    </xdr:to>
    <xdr:sp macro="" textlink="">
      <xdr:nvSpPr>
        <xdr:cNvPr id="718" name="正方形/長方形 717">
          <a:extLst>
            <a:ext uri="{FF2B5EF4-FFF2-40B4-BE49-F238E27FC236}">
              <a16:creationId xmlns:a16="http://schemas.microsoft.com/office/drawing/2014/main" id="{00000000-0008-0000-0600-0000CE020000}"/>
            </a:ext>
          </a:extLst>
        </xdr:cNvPr>
        <xdr:cNvSpPr/>
      </xdr:nvSpPr>
      <xdr:spPr>
        <a:xfrm>
          <a:off x="19431000" y="4343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102</xdr:col>
      <xdr:colOff>0</xdr:colOff>
      <xdr:row>26</xdr:row>
      <xdr:rowOff>88900</xdr:rowOff>
    </xdr:from>
    <xdr:to>
      <xdr:col>110</xdr:col>
      <xdr:colOff>0</xdr:colOff>
      <xdr:row>28</xdr:row>
      <xdr:rowOff>0</xdr:rowOff>
    </xdr:to>
    <xdr:sp macro="" textlink="">
      <xdr:nvSpPr>
        <xdr:cNvPr id="719" name="正方形/長方形 718">
          <a:extLst>
            <a:ext uri="{FF2B5EF4-FFF2-40B4-BE49-F238E27FC236}">
              <a16:creationId xmlns:a16="http://schemas.microsoft.com/office/drawing/2014/main" id="{00000000-0008-0000-0600-0000CF020000}"/>
            </a:ext>
          </a:extLst>
        </xdr:cNvPr>
        <xdr:cNvSpPr/>
      </xdr:nvSpPr>
      <xdr:spPr>
        <a:xfrm>
          <a:off x="19431000" y="4546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1,712</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108</xdr:col>
      <xdr:colOff>0</xdr:colOff>
      <xdr:row>25</xdr:row>
      <xdr:rowOff>57150</xdr:rowOff>
    </xdr:from>
    <xdr:to>
      <xdr:col>116</xdr:col>
      <xdr:colOff>0</xdr:colOff>
      <xdr:row>26</xdr:row>
      <xdr:rowOff>139700</xdr:rowOff>
    </xdr:to>
    <xdr:sp macro="" textlink="">
      <xdr:nvSpPr>
        <xdr:cNvPr id="720" name="正方形/長方形 719">
          <a:extLst>
            <a:ext uri="{FF2B5EF4-FFF2-40B4-BE49-F238E27FC236}">
              <a16:creationId xmlns:a16="http://schemas.microsoft.com/office/drawing/2014/main" id="{00000000-0008-0000-0600-0000D0020000}"/>
            </a:ext>
          </a:extLst>
        </xdr:cNvPr>
        <xdr:cNvSpPr/>
      </xdr:nvSpPr>
      <xdr:spPr>
        <a:xfrm>
          <a:off x="20574000" y="4343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京都府平均</a:t>
          </a:r>
        </a:p>
      </xdr:txBody>
    </xdr:sp>
    <xdr:clientData/>
  </xdr:twoCellAnchor>
  <xdr:twoCellAnchor>
    <xdr:from>
      <xdr:col>108</xdr:col>
      <xdr:colOff>0</xdr:colOff>
      <xdr:row>26</xdr:row>
      <xdr:rowOff>88900</xdr:rowOff>
    </xdr:from>
    <xdr:to>
      <xdr:col>116</xdr:col>
      <xdr:colOff>0</xdr:colOff>
      <xdr:row>28</xdr:row>
      <xdr:rowOff>0</xdr:rowOff>
    </xdr:to>
    <xdr:sp macro="" textlink="">
      <xdr:nvSpPr>
        <xdr:cNvPr id="721" name="正方形/長方形 720">
          <a:extLst>
            <a:ext uri="{FF2B5EF4-FFF2-40B4-BE49-F238E27FC236}">
              <a16:creationId xmlns:a16="http://schemas.microsoft.com/office/drawing/2014/main" id="{00000000-0008-0000-0600-0000D1020000}"/>
            </a:ext>
          </a:extLst>
        </xdr:cNvPr>
        <xdr:cNvSpPr/>
      </xdr:nvSpPr>
      <xdr:spPr>
        <a:xfrm>
          <a:off x="20574000" y="4546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2,877</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96</xdr:col>
      <xdr:colOff>0</xdr:colOff>
      <xdr:row>28</xdr:row>
      <xdr:rowOff>25400</xdr:rowOff>
    </xdr:from>
    <xdr:to>
      <xdr:col>120</xdr:col>
      <xdr:colOff>114300</xdr:colOff>
      <xdr:row>41</xdr:row>
      <xdr:rowOff>82550</xdr:rowOff>
    </xdr:to>
    <xdr:sp macro="" textlink="">
      <xdr:nvSpPr>
        <xdr:cNvPr id="722" name="正方形/長方形 721">
          <a:extLst>
            <a:ext uri="{FF2B5EF4-FFF2-40B4-BE49-F238E27FC236}">
              <a16:creationId xmlns:a16="http://schemas.microsoft.com/office/drawing/2014/main" id="{00000000-0008-0000-0600-0000D2020000}"/>
            </a:ext>
          </a:extLst>
        </xdr:cNvPr>
        <xdr:cNvSpPr/>
      </xdr:nvSpPr>
      <xdr:spPr>
        <a:xfrm>
          <a:off x="18288000" y="4826000"/>
          <a:ext cx="46863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95</xdr:col>
      <xdr:colOff>152400</xdr:colOff>
      <xdr:row>27</xdr:row>
      <xdr:rowOff>6350</xdr:rowOff>
    </xdr:from>
    <xdr:ext cx="349839" cy="225703"/>
    <xdr:sp macro="" textlink="">
      <xdr:nvSpPr>
        <xdr:cNvPr id="723" name="テキスト ボックス 722">
          <a:extLst>
            <a:ext uri="{FF2B5EF4-FFF2-40B4-BE49-F238E27FC236}">
              <a16:creationId xmlns:a16="http://schemas.microsoft.com/office/drawing/2014/main" id="{00000000-0008-0000-0600-0000D3020000}"/>
            </a:ext>
          </a:extLst>
        </xdr:cNvPr>
        <xdr:cNvSpPr txBox="1"/>
      </xdr:nvSpPr>
      <xdr:spPr>
        <a:xfrm>
          <a:off x="18249900" y="4635500"/>
          <a:ext cx="349839"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r>
            <a:rPr kumimoji="1" lang="ja-JP" altLang="en-US" sz="800">
              <a:latin typeface="ＭＳ Ｐゴシック" panose="020B0600070205080204" pitchFamily="50" charset="-128"/>
              <a:ea typeface="ＭＳ Ｐゴシック" panose="020B0600070205080204" pitchFamily="50" charset="-128"/>
            </a:rPr>
            <a:t>円</a:t>
          </a:r>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41</xdr:row>
      <xdr:rowOff>82550</xdr:rowOff>
    </xdr:from>
    <xdr:to>
      <xdr:col>120</xdr:col>
      <xdr:colOff>114300</xdr:colOff>
      <xdr:row>41</xdr:row>
      <xdr:rowOff>82550</xdr:rowOff>
    </xdr:to>
    <xdr:cxnSp macro="">
      <xdr:nvCxnSpPr>
        <xdr:cNvPr id="724" name="直線コネクタ 723">
          <a:extLst>
            <a:ext uri="{FF2B5EF4-FFF2-40B4-BE49-F238E27FC236}">
              <a16:creationId xmlns:a16="http://schemas.microsoft.com/office/drawing/2014/main" id="{00000000-0008-0000-0600-0000D4020000}"/>
            </a:ext>
          </a:extLst>
        </xdr:cNvPr>
        <xdr:cNvCxnSpPr/>
      </xdr:nvCxnSpPr>
      <xdr:spPr>
        <a:xfrm>
          <a:off x="18288000" y="7112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96</xdr:col>
      <xdr:colOff>0</xdr:colOff>
      <xdr:row>39</xdr:row>
      <xdr:rowOff>98878</xdr:rowOff>
    </xdr:from>
    <xdr:to>
      <xdr:col>120</xdr:col>
      <xdr:colOff>114300</xdr:colOff>
      <xdr:row>39</xdr:row>
      <xdr:rowOff>98878</xdr:rowOff>
    </xdr:to>
    <xdr:cxnSp macro="">
      <xdr:nvCxnSpPr>
        <xdr:cNvPr id="725" name="直線コネクタ 724">
          <a:extLst>
            <a:ext uri="{FF2B5EF4-FFF2-40B4-BE49-F238E27FC236}">
              <a16:creationId xmlns:a16="http://schemas.microsoft.com/office/drawing/2014/main" id="{00000000-0008-0000-0600-0000D5020000}"/>
            </a:ext>
          </a:extLst>
        </xdr:cNvPr>
        <xdr:cNvCxnSpPr/>
      </xdr:nvCxnSpPr>
      <xdr:spPr>
        <a:xfrm>
          <a:off x="18288000" y="6785428"/>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94</xdr:col>
      <xdr:colOff>132214</xdr:colOff>
      <xdr:row>38</xdr:row>
      <xdr:rowOff>128105</xdr:rowOff>
    </xdr:from>
    <xdr:ext cx="248786" cy="259045"/>
    <xdr:sp macro="" textlink="">
      <xdr:nvSpPr>
        <xdr:cNvPr id="726" name="テキスト ボックス 725">
          <a:extLst>
            <a:ext uri="{FF2B5EF4-FFF2-40B4-BE49-F238E27FC236}">
              <a16:creationId xmlns:a16="http://schemas.microsoft.com/office/drawing/2014/main" id="{00000000-0008-0000-0600-0000D6020000}"/>
            </a:ext>
          </a:extLst>
        </xdr:cNvPr>
        <xdr:cNvSpPr txBox="1"/>
      </xdr:nvSpPr>
      <xdr:spPr>
        <a:xfrm>
          <a:off x="18039214" y="6643205"/>
          <a:ext cx="248786"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37</xdr:row>
      <xdr:rowOff>115207</xdr:rowOff>
    </xdr:from>
    <xdr:to>
      <xdr:col>120</xdr:col>
      <xdr:colOff>114300</xdr:colOff>
      <xdr:row>37</xdr:row>
      <xdr:rowOff>115207</xdr:rowOff>
    </xdr:to>
    <xdr:cxnSp macro="">
      <xdr:nvCxnSpPr>
        <xdr:cNvPr id="727" name="直線コネクタ 726">
          <a:extLst>
            <a:ext uri="{FF2B5EF4-FFF2-40B4-BE49-F238E27FC236}">
              <a16:creationId xmlns:a16="http://schemas.microsoft.com/office/drawing/2014/main" id="{00000000-0008-0000-0600-0000D7020000}"/>
            </a:ext>
          </a:extLst>
        </xdr:cNvPr>
        <xdr:cNvCxnSpPr/>
      </xdr:nvCxnSpPr>
      <xdr:spPr>
        <a:xfrm>
          <a:off x="18288000" y="6458857"/>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93</xdr:col>
      <xdr:colOff>104321</xdr:colOff>
      <xdr:row>36</xdr:row>
      <xdr:rowOff>144434</xdr:rowOff>
    </xdr:from>
    <xdr:ext cx="467179" cy="259045"/>
    <xdr:sp macro="" textlink="">
      <xdr:nvSpPr>
        <xdr:cNvPr id="728" name="テキスト ボックス 727">
          <a:extLst>
            <a:ext uri="{FF2B5EF4-FFF2-40B4-BE49-F238E27FC236}">
              <a16:creationId xmlns:a16="http://schemas.microsoft.com/office/drawing/2014/main" id="{00000000-0008-0000-0600-0000D8020000}"/>
            </a:ext>
          </a:extLst>
        </xdr:cNvPr>
        <xdr:cNvSpPr txBox="1"/>
      </xdr:nvSpPr>
      <xdr:spPr>
        <a:xfrm>
          <a:off x="17820821" y="6316634"/>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3,000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35</xdr:row>
      <xdr:rowOff>131536</xdr:rowOff>
    </xdr:from>
    <xdr:to>
      <xdr:col>120</xdr:col>
      <xdr:colOff>114300</xdr:colOff>
      <xdr:row>35</xdr:row>
      <xdr:rowOff>131536</xdr:rowOff>
    </xdr:to>
    <xdr:cxnSp macro="">
      <xdr:nvCxnSpPr>
        <xdr:cNvPr id="729" name="直線コネクタ 728">
          <a:extLst>
            <a:ext uri="{FF2B5EF4-FFF2-40B4-BE49-F238E27FC236}">
              <a16:creationId xmlns:a16="http://schemas.microsoft.com/office/drawing/2014/main" id="{00000000-0008-0000-0600-0000D9020000}"/>
            </a:ext>
          </a:extLst>
        </xdr:cNvPr>
        <xdr:cNvCxnSpPr/>
      </xdr:nvCxnSpPr>
      <xdr:spPr>
        <a:xfrm>
          <a:off x="18288000" y="6132286"/>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93</xdr:col>
      <xdr:colOff>104321</xdr:colOff>
      <xdr:row>34</xdr:row>
      <xdr:rowOff>160763</xdr:rowOff>
    </xdr:from>
    <xdr:ext cx="467179" cy="259045"/>
    <xdr:sp macro="" textlink="">
      <xdr:nvSpPr>
        <xdr:cNvPr id="730" name="テキスト ボックス 729">
          <a:extLst>
            <a:ext uri="{FF2B5EF4-FFF2-40B4-BE49-F238E27FC236}">
              <a16:creationId xmlns:a16="http://schemas.microsoft.com/office/drawing/2014/main" id="{00000000-0008-0000-0600-0000DA020000}"/>
            </a:ext>
          </a:extLst>
        </xdr:cNvPr>
        <xdr:cNvSpPr txBox="1"/>
      </xdr:nvSpPr>
      <xdr:spPr>
        <a:xfrm>
          <a:off x="17820821" y="5990063"/>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6,000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33</xdr:row>
      <xdr:rowOff>147864</xdr:rowOff>
    </xdr:from>
    <xdr:to>
      <xdr:col>120</xdr:col>
      <xdr:colOff>114300</xdr:colOff>
      <xdr:row>33</xdr:row>
      <xdr:rowOff>147864</xdr:rowOff>
    </xdr:to>
    <xdr:cxnSp macro="">
      <xdr:nvCxnSpPr>
        <xdr:cNvPr id="731" name="直線コネクタ 730">
          <a:extLst>
            <a:ext uri="{FF2B5EF4-FFF2-40B4-BE49-F238E27FC236}">
              <a16:creationId xmlns:a16="http://schemas.microsoft.com/office/drawing/2014/main" id="{00000000-0008-0000-0600-0000DB020000}"/>
            </a:ext>
          </a:extLst>
        </xdr:cNvPr>
        <xdr:cNvCxnSpPr/>
      </xdr:nvCxnSpPr>
      <xdr:spPr>
        <a:xfrm>
          <a:off x="18288000" y="5805714"/>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93</xdr:col>
      <xdr:colOff>104321</xdr:colOff>
      <xdr:row>33</xdr:row>
      <xdr:rowOff>5641</xdr:rowOff>
    </xdr:from>
    <xdr:ext cx="467179" cy="259045"/>
    <xdr:sp macro="" textlink="">
      <xdr:nvSpPr>
        <xdr:cNvPr id="732" name="テキスト ボックス 731">
          <a:extLst>
            <a:ext uri="{FF2B5EF4-FFF2-40B4-BE49-F238E27FC236}">
              <a16:creationId xmlns:a16="http://schemas.microsoft.com/office/drawing/2014/main" id="{00000000-0008-0000-0600-0000DC020000}"/>
            </a:ext>
          </a:extLst>
        </xdr:cNvPr>
        <xdr:cNvSpPr txBox="1"/>
      </xdr:nvSpPr>
      <xdr:spPr>
        <a:xfrm>
          <a:off x="17820821" y="5663491"/>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9,000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31</xdr:row>
      <xdr:rowOff>164193</xdr:rowOff>
    </xdr:from>
    <xdr:to>
      <xdr:col>120</xdr:col>
      <xdr:colOff>114300</xdr:colOff>
      <xdr:row>31</xdr:row>
      <xdr:rowOff>164193</xdr:rowOff>
    </xdr:to>
    <xdr:cxnSp macro="">
      <xdr:nvCxnSpPr>
        <xdr:cNvPr id="733" name="直線コネクタ 732">
          <a:extLst>
            <a:ext uri="{FF2B5EF4-FFF2-40B4-BE49-F238E27FC236}">
              <a16:creationId xmlns:a16="http://schemas.microsoft.com/office/drawing/2014/main" id="{00000000-0008-0000-0600-0000DD020000}"/>
            </a:ext>
          </a:extLst>
        </xdr:cNvPr>
        <xdr:cNvCxnSpPr/>
      </xdr:nvCxnSpPr>
      <xdr:spPr>
        <a:xfrm>
          <a:off x="18288000" y="5479143"/>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93</xdr:col>
      <xdr:colOff>40201</xdr:colOff>
      <xdr:row>31</xdr:row>
      <xdr:rowOff>21970</xdr:rowOff>
    </xdr:from>
    <xdr:ext cx="531299" cy="259045"/>
    <xdr:sp macro="" textlink="">
      <xdr:nvSpPr>
        <xdr:cNvPr id="734" name="テキスト ボックス 733">
          <a:extLst>
            <a:ext uri="{FF2B5EF4-FFF2-40B4-BE49-F238E27FC236}">
              <a16:creationId xmlns:a16="http://schemas.microsoft.com/office/drawing/2014/main" id="{00000000-0008-0000-0600-0000DE020000}"/>
            </a:ext>
          </a:extLst>
        </xdr:cNvPr>
        <xdr:cNvSpPr txBox="1"/>
      </xdr:nvSpPr>
      <xdr:spPr>
        <a:xfrm>
          <a:off x="17756701" y="5336920"/>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12,000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30</xdr:row>
      <xdr:rowOff>9072</xdr:rowOff>
    </xdr:from>
    <xdr:to>
      <xdr:col>120</xdr:col>
      <xdr:colOff>114300</xdr:colOff>
      <xdr:row>30</xdr:row>
      <xdr:rowOff>9072</xdr:rowOff>
    </xdr:to>
    <xdr:cxnSp macro="">
      <xdr:nvCxnSpPr>
        <xdr:cNvPr id="735" name="直線コネクタ 734">
          <a:extLst>
            <a:ext uri="{FF2B5EF4-FFF2-40B4-BE49-F238E27FC236}">
              <a16:creationId xmlns:a16="http://schemas.microsoft.com/office/drawing/2014/main" id="{00000000-0008-0000-0600-0000DF020000}"/>
            </a:ext>
          </a:extLst>
        </xdr:cNvPr>
        <xdr:cNvCxnSpPr/>
      </xdr:nvCxnSpPr>
      <xdr:spPr>
        <a:xfrm>
          <a:off x="18288000" y="5152572"/>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93</xdr:col>
      <xdr:colOff>40201</xdr:colOff>
      <xdr:row>29</xdr:row>
      <xdr:rowOff>38299</xdr:rowOff>
    </xdr:from>
    <xdr:ext cx="531299" cy="259045"/>
    <xdr:sp macro="" textlink="">
      <xdr:nvSpPr>
        <xdr:cNvPr id="736" name="テキスト ボックス 735">
          <a:extLst>
            <a:ext uri="{FF2B5EF4-FFF2-40B4-BE49-F238E27FC236}">
              <a16:creationId xmlns:a16="http://schemas.microsoft.com/office/drawing/2014/main" id="{00000000-0008-0000-0600-0000E0020000}"/>
            </a:ext>
          </a:extLst>
        </xdr:cNvPr>
        <xdr:cNvSpPr txBox="1"/>
      </xdr:nvSpPr>
      <xdr:spPr>
        <a:xfrm>
          <a:off x="17756701" y="5010349"/>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15,000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28</xdr:row>
      <xdr:rowOff>25400</xdr:rowOff>
    </xdr:from>
    <xdr:to>
      <xdr:col>120</xdr:col>
      <xdr:colOff>114300</xdr:colOff>
      <xdr:row>28</xdr:row>
      <xdr:rowOff>25400</xdr:rowOff>
    </xdr:to>
    <xdr:cxnSp macro="">
      <xdr:nvCxnSpPr>
        <xdr:cNvPr id="737" name="直線コネクタ 736">
          <a:extLst>
            <a:ext uri="{FF2B5EF4-FFF2-40B4-BE49-F238E27FC236}">
              <a16:creationId xmlns:a16="http://schemas.microsoft.com/office/drawing/2014/main" id="{00000000-0008-0000-0600-0000E1020000}"/>
            </a:ext>
          </a:extLst>
        </xdr:cNvPr>
        <xdr:cNvCxnSpPr/>
      </xdr:nvCxnSpPr>
      <xdr:spPr>
        <a:xfrm>
          <a:off x="18288000" y="4826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93</xdr:col>
      <xdr:colOff>40201</xdr:colOff>
      <xdr:row>27</xdr:row>
      <xdr:rowOff>54627</xdr:rowOff>
    </xdr:from>
    <xdr:ext cx="531299" cy="259045"/>
    <xdr:sp macro="" textlink="">
      <xdr:nvSpPr>
        <xdr:cNvPr id="738" name="テキスト ボックス 737">
          <a:extLst>
            <a:ext uri="{FF2B5EF4-FFF2-40B4-BE49-F238E27FC236}">
              <a16:creationId xmlns:a16="http://schemas.microsoft.com/office/drawing/2014/main" id="{00000000-0008-0000-0600-0000E2020000}"/>
            </a:ext>
          </a:extLst>
        </xdr:cNvPr>
        <xdr:cNvSpPr txBox="1"/>
      </xdr:nvSpPr>
      <xdr:spPr>
        <a:xfrm>
          <a:off x="17756701" y="468377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18,000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28</xdr:row>
      <xdr:rowOff>25400</xdr:rowOff>
    </xdr:from>
    <xdr:to>
      <xdr:col>120</xdr:col>
      <xdr:colOff>114300</xdr:colOff>
      <xdr:row>41</xdr:row>
      <xdr:rowOff>82550</xdr:rowOff>
    </xdr:to>
    <xdr:sp macro="" textlink="">
      <xdr:nvSpPr>
        <xdr:cNvPr id="739" name="投資及び出資金グラフ枠">
          <a:extLst>
            <a:ext uri="{FF2B5EF4-FFF2-40B4-BE49-F238E27FC236}">
              <a16:creationId xmlns:a16="http://schemas.microsoft.com/office/drawing/2014/main" id="{00000000-0008-0000-0600-0000E3020000}"/>
            </a:ext>
          </a:extLst>
        </xdr:cNvPr>
        <xdr:cNvSpPr/>
      </xdr:nvSpPr>
      <xdr:spPr>
        <a:xfrm>
          <a:off x="18288000" y="4826000"/>
          <a:ext cx="46863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116</xdr:col>
      <xdr:colOff>61595</xdr:colOff>
      <xdr:row>31</xdr:row>
      <xdr:rowOff>21590</xdr:rowOff>
    </xdr:from>
    <xdr:to>
      <xdr:col>116</xdr:col>
      <xdr:colOff>62864</xdr:colOff>
      <xdr:row>39</xdr:row>
      <xdr:rowOff>98878</xdr:rowOff>
    </xdr:to>
    <xdr:cxnSp macro="">
      <xdr:nvCxnSpPr>
        <xdr:cNvPr id="740" name="直線コネクタ 739">
          <a:extLst>
            <a:ext uri="{FF2B5EF4-FFF2-40B4-BE49-F238E27FC236}">
              <a16:creationId xmlns:a16="http://schemas.microsoft.com/office/drawing/2014/main" id="{00000000-0008-0000-0600-0000E4020000}"/>
            </a:ext>
          </a:extLst>
        </xdr:cNvPr>
        <xdr:cNvCxnSpPr/>
      </xdr:nvCxnSpPr>
      <xdr:spPr>
        <a:xfrm flipV="1">
          <a:off x="22159595" y="5336540"/>
          <a:ext cx="1269" cy="1448888"/>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116</xdr:col>
      <xdr:colOff>114300</xdr:colOff>
      <xdr:row>39</xdr:row>
      <xdr:rowOff>102705</xdr:rowOff>
    </xdr:from>
    <xdr:ext cx="249299" cy="259045"/>
    <xdr:sp macro="" textlink="">
      <xdr:nvSpPr>
        <xdr:cNvPr id="741" name="投資及び出資金最小値テキスト">
          <a:extLst>
            <a:ext uri="{FF2B5EF4-FFF2-40B4-BE49-F238E27FC236}">
              <a16:creationId xmlns:a16="http://schemas.microsoft.com/office/drawing/2014/main" id="{00000000-0008-0000-0600-0000E5020000}"/>
            </a:ext>
          </a:extLst>
        </xdr:cNvPr>
        <xdr:cNvSpPr txBox="1"/>
      </xdr:nvSpPr>
      <xdr:spPr>
        <a:xfrm>
          <a:off x="22212300" y="6789255"/>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0</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115</xdr:col>
      <xdr:colOff>165100</xdr:colOff>
      <xdr:row>39</xdr:row>
      <xdr:rowOff>98878</xdr:rowOff>
    </xdr:from>
    <xdr:to>
      <xdr:col>116</xdr:col>
      <xdr:colOff>152400</xdr:colOff>
      <xdr:row>39</xdr:row>
      <xdr:rowOff>98878</xdr:rowOff>
    </xdr:to>
    <xdr:cxnSp macro="">
      <xdr:nvCxnSpPr>
        <xdr:cNvPr id="742" name="直線コネクタ 741">
          <a:extLst>
            <a:ext uri="{FF2B5EF4-FFF2-40B4-BE49-F238E27FC236}">
              <a16:creationId xmlns:a16="http://schemas.microsoft.com/office/drawing/2014/main" id="{00000000-0008-0000-0600-0000E6020000}"/>
            </a:ext>
          </a:extLst>
        </xdr:cNvPr>
        <xdr:cNvCxnSpPr/>
      </xdr:nvCxnSpPr>
      <xdr:spPr>
        <a:xfrm>
          <a:off x="22072600" y="6785428"/>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116</xdr:col>
      <xdr:colOff>114300</xdr:colOff>
      <xdr:row>29</xdr:row>
      <xdr:rowOff>139717</xdr:rowOff>
    </xdr:from>
    <xdr:ext cx="534377" cy="259045"/>
    <xdr:sp macro="" textlink="">
      <xdr:nvSpPr>
        <xdr:cNvPr id="743" name="投資及び出資金最大値テキスト">
          <a:extLst>
            <a:ext uri="{FF2B5EF4-FFF2-40B4-BE49-F238E27FC236}">
              <a16:creationId xmlns:a16="http://schemas.microsoft.com/office/drawing/2014/main" id="{00000000-0008-0000-0600-0000E7020000}"/>
            </a:ext>
          </a:extLst>
        </xdr:cNvPr>
        <xdr:cNvSpPr txBox="1"/>
      </xdr:nvSpPr>
      <xdr:spPr>
        <a:xfrm>
          <a:off x="22212300" y="5111767"/>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13,310</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115</xdr:col>
      <xdr:colOff>165100</xdr:colOff>
      <xdr:row>31</xdr:row>
      <xdr:rowOff>21590</xdr:rowOff>
    </xdr:from>
    <xdr:to>
      <xdr:col>116</xdr:col>
      <xdr:colOff>152400</xdr:colOff>
      <xdr:row>31</xdr:row>
      <xdr:rowOff>21590</xdr:rowOff>
    </xdr:to>
    <xdr:cxnSp macro="">
      <xdr:nvCxnSpPr>
        <xdr:cNvPr id="744" name="直線コネクタ 743">
          <a:extLst>
            <a:ext uri="{FF2B5EF4-FFF2-40B4-BE49-F238E27FC236}">
              <a16:creationId xmlns:a16="http://schemas.microsoft.com/office/drawing/2014/main" id="{00000000-0008-0000-0600-0000E8020000}"/>
            </a:ext>
          </a:extLst>
        </xdr:cNvPr>
        <xdr:cNvCxnSpPr/>
      </xdr:nvCxnSpPr>
      <xdr:spPr>
        <a:xfrm>
          <a:off x="22072600" y="5336540"/>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111</xdr:col>
      <xdr:colOff>177800</xdr:colOff>
      <xdr:row>39</xdr:row>
      <xdr:rowOff>98878</xdr:rowOff>
    </xdr:from>
    <xdr:to>
      <xdr:col>116</xdr:col>
      <xdr:colOff>63500</xdr:colOff>
      <xdr:row>39</xdr:row>
      <xdr:rowOff>98878</xdr:rowOff>
    </xdr:to>
    <xdr:cxnSp macro="">
      <xdr:nvCxnSpPr>
        <xdr:cNvPr id="745" name="直線コネクタ 744">
          <a:extLst>
            <a:ext uri="{FF2B5EF4-FFF2-40B4-BE49-F238E27FC236}">
              <a16:creationId xmlns:a16="http://schemas.microsoft.com/office/drawing/2014/main" id="{00000000-0008-0000-0600-0000E9020000}"/>
            </a:ext>
          </a:extLst>
        </xdr:cNvPr>
        <xdr:cNvCxnSpPr/>
      </xdr:nvCxnSpPr>
      <xdr:spPr>
        <a:xfrm>
          <a:off x="21323300" y="6785428"/>
          <a:ext cx="838200" cy="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116</xdr:col>
      <xdr:colOff>114300</xdr:colOff>
      <xdr:row>37</xdr:row>
      <xdr:rowOff>141604</xdr:rowOff>
    </xdr:from>
    <xdr:ext cx="378565" cy="259045"/>
    <xdr:sp macro="" textlink="">
      <xdr:nvSpPr>
        <xdr:cNvPr id="746" name="投資及び出資金平均値テキスト">
          <a:extLst>
            <a:ext uri="{FF2B5EF4-FFF2-40B4-BE49-F238E27FC236}">
              <a16:creationId xmlns:a16="http://schemas.microsoft.com/office/drawing/2014/main" id="{00000000-0008-0000-0600-0000EA020000}"/>
            </a:ext>
          </a:extLst>
        </xdr:cNvPr>
        <xdr:cNvSpPr txBox="1"/>
      </xdr:nvSpPr>
      <xdr:spPr>
        <a:xfrm>
          <a:off x="22212300" y="6485254"/>
          <a:ext cx="378565"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926</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116</xdr:col>
      <xdr:colOff>12700</xdr:colOff>
      <xdr:row>38</xdr:row>
      <xdr:rowOff>118727</xdr:rowOff>
    </xdr:from>
    <xdr:to>
      <xdr:col>116</xdr:col>
      <xdr:colOff>114300</xdr:colOff>
      <xdr:row>39</xdr:row>
      <xdr:rowOff>48877</xdr:rowOff>
    </xdr:to>
    <xdr:sp macro="" textlink="">
      <xdr:nvSpPr>
        <xdr:cNvPr id="747" name="フローチャート: 判断 746">
          <a:extLst>
            <a:ext uri="{FF2B5EF4-FFF2-40B4-BE49-F238E27FC236}">
              <a16:creationId xmlns:a16="http://schemas.microsoft.com/office/drawing/2014/main" id="{00000000-0008-0000-0600-0000EB020000}"/>
            </a:ext>
          </a:extLst>
        </xdr:cNvPr>
        <xdr:cNvSpPr/>
      </xdr:nvSpPr>
      <xdr:spPr>
        <a:xfrm>
          <a:off x="22110700" y="6633827"/>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107</xdr:col>
      <xdr:colOff>50800</xdr:colOff>
      <xdr:row>39</xdr:row>
      <xdr:rowOff>98770</xdr:rowOff>
    </xdr:from>
    <xdr:to>
      <xdr:col>111</xdr:col>
      <xdr:colOff>177800</xdr:colOff>
      <xdr:row>39</xdr:row>
      <xdr:rowOff>98878</xdr:rowOff>
    </xdr:to>
    <xdr:cxnSp macro="">
      <xdr:nvCxnSpPr>
        <xdr:cNvPr id="748" name="直線コネクタ 747">
          <a:extLst>
            <a:ext uri="{FF2B5EF4-FFF2-40B4-BE49-F238E27FC236}">
              <a16:creationId xmlns:a16="http://schemas.microsoft.com/office/drawing/2014/main" id="{00000000-0008-0000-0600-0000EC020000}"/>
            </a:ext>
          </a:extLst>
        </xdr:cNvPr>
        <xdr:cNvCxnSpPr/>
      </xdr:nvCxnSpPr>
      <xdr:spPr>
        <a:xfrm>
          <a:off x="20434300" y="6785320"/>
          <a:ext cx="889000" cy="108"/>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111</xdr:col>
      <xdr:colOff>127000</xdr:colOff>
      <xdr:row>38</xdr:row>
      <xdr:rowOff>122428</xdr:rowOff>
    </xdr:from>
    <xdr:to>
      <xdr:col>112</xdr:col>
      <xdr:colOff>38100</xdr:colOff>
      <xdr:row>39</xdr:row>
      <xdr:rowOff>52578</xdr:rowOff>
    </xdr:to>
    <xdr:sp macro="" textlink="">
      <xdr:nvSpPr>
        <xdr:cNvPr id="749" name="フローチャート: 判断 748">
          <a:extLst>
            <a:ext uri="{FF2B5EF4-FFF2-40B4-BE49-F238E27FC236}">
              <a16:creationId xmlns:a16="http://schemas.microsoft.com/office/drawing/2014/main" id="{00000000-0008-0000-0600-0000ED020000}"/>
            </a:ext>
          </a:extLst>
        </xdr:cNvPr>
        <xdr:cNvSpPr/>
      </xdr:nvSpPr>
      <xdr:spPr>
        <a:xfrm>
          <a:off x="21272500" y="6637528"/>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110</xdr:col>
      <xdr:colOff>179017</xdr:colOff>
      <xdr:row>37</xdr:row>
      <xdr:rowOff>69105</xdr:rowOff>
    </xdr:from>
    <xdr:ext cx="378565" cy="259045"/>
    <xdr:sp macro="" textlink="">
      <xdr:nvSpPr>
        <xdr:cNvPr id="750" name="テキスト ボックス 749">
          <a:extLst>
            <a:ext uri="{FF2B5EF4-FFF2-40B4-BE49-F238E27FC236}">
              <a16:creationId xmlns:a16="http://schemas.microsoft.com/office/drawing/2014/main" id="{00000000-0008-0000-0600-0000EE020000}"/>
            </a:ext>
          </a:extLst>
        </xdr:cNvPr>
        <xdr:cNvSpPr txBox="1"/>
      </xdr:nvSpPr>
      <xdr:spPr>
        <a:xfrm>
          <a:off x="21134017" y="6412755"/>
          <a:ext cx="378565"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892</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102</xdr:col>
      <xdr:colOff>114300</xdr:colOff>
      <xdr:row>39</xdr:row>
      <xdr:rowOff>98770</xdr:rowOff>
    </xdr:from>
    <xdr:to>
      <xdr:col>107</xdr:col>
      <xdr:colOff>50800</xdr:colOff>
      <xdr:row>39</xdr:row>
      <xdr:rowOff>98770</xdr:rowOff>
    </xdr:to>
    <xdr:cxnSp macro="">
      <xdr:nvCxnSpPr>
        <xdr:cNvPr id="751" name="直線コネクタ 750">
          <a:extLst>
            <a:ext uri="{FF2B5EF4-FFF2-40B4-BE49-F238E27FC236}">
              <a16:creationId xmlns:a16="http://schemas.microsoft.com/office/drawing/2014/main" id="{00000000-0008-0000-0600-0000EF020000}"/>
            </a:ext>
          </a:extLst>
        </xdr:cNvPr>
        <xdr:cNvCxnSpPr/>
      </xdr:nvCxnSpPr>
      <xdr:spPr>
        <a:xfrm>
          <a:off x="19545300" y="6785320"/>
          <a:ext cx="889000" cy="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107</xdr:col>
      <xdr:colOff>0</xdr:colOff>
      <xdr:row>38</xdr:row>
      <xdr:rowOff>136689</xdr:rowOff>
    </xdr:from>
    <xdr:to>
      <xdr:col>107</xdr:col>
      <xdr:colOff>101600</xdr:colOff>
      <xdr:row>39</xdr:row>
      <xdr:rowOff>66839</xdr:rowOff>
    </xdr:to>
    <xdr:sp macro="" textlink="">
      <xdr:nvSpPr>
        <xdr:cNvPr id="752" name="フローチャート: 判断 751">
          <a:extLst>
            <a:ext uri="{FF2B5EF4-FFF2-40B4-BE49-F238E27FC236}">
              <a16:creationId xmlns:a16="http://schemas.microsoft.com/office/drawing/2014/main" id="{00000000-0008-0000-0600-0000F0020000}"/>
            </a:ext>
          </a:extLst>
        </xdr:cNvPr>
        <xdr:cNvSpPr/>
      </xdr:nvSpPr>
      <xdr:spPr>
        <a:xfrm>
          <a:off x="20383500" y="6651789"/>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106</xdr:col>
      <xdr:colOff>52017</xdr:colOff>
      <xdr:row>37</xdr:row>
      <xdr:rowOff>83365</xdr:rowOff>
    </xdr:from>
    <xdr:ext cx="378565" cy="259045"/>
    <xdr:sp macro="" textlink="">
      <xdr:nvSpPr>
        <xdr:cNvPr id="753" name="テキスト ボックス 752">
          <a:extLst>
            <a:ext uri="{FF2B5EF4-FFF2-40B4-BE49-F238E27FC236}">
              <a16:creationId xmlns:a16="http://schemas.microsoft.com/office/drawing/2014/main" id="{00000000-0008-0000-0600-0000F1020000}"/>
            </a:ext>
          </a:extLst>
        </xdr:cNvPr>
        <xdr:cNvSpPr txBox="1"/>
      </xdr:nvSpPr>
      <xdr:spPr>
        <a:xfrm>
          <a:off x="20245017" y="6427015"/>
          <a:ext cx="378565"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761</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97</xdr:col>
      <xdr:colOff>177800</xdr:colOff>
      <xdr:row>39</xdr:row>
      <xdr:rowOff>98770</xdr:rowOff>
    </xdr:from>
    <xdr:to>
      <xdr:col>102</xdr:col>
      <xdr:colOff>114300</xdr:colOff>
      <xdr:row>39</xdr:row>
      <xdr:rowOff>98770</xdr:rowOff>
    </xdr:to>
    <xdr:cxnSp macro="">
      <xdr:nvCxnSpPr>
        <xdr:cNvPr id="754" name="直線コネクタ 753">
          <a:extLst>
            <a:ext uri="{FF2B5EF4-FFF2-40B4-BE49-F238E27FC236}">
              <a16:creationId xmlns:a16="http://schemas.microsoft.com/office/drawing/2014/main" id="{00000000-0008-0000-0600-0000F2020000}"/>
            </a:ext>
          </a:extLst>
        </xdr:cNvPr>
        <xdr:cNvCxnSpPr/>
      </xdr:nvCxnSpPr>
      <xdr:spPr>
        <a:xfrm>
          <a:off x="18656300" y="6785320"/>
          <a:ext cx="889000" cy="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102</xdr:col>
      <xdr:colOff>63500</xdr:colOff>
      <xdr:row>38</xdr:row>
      <xdr:rowOff>126891</xdr:rowOff>
    </xdr:from>
    <xdr:to>
      <xdr:col>102</xdr:col>
      <xdr:colOff>165100</xdr:colOff>
      <xdr:row>39</xdr:row>
      <xdr:rowOff>57041</xdr:rowOff>
    </xdr:to>
    <xdr:sp macro="" textlink="">
      <xdr:nvSpPr>
        <xdr:cNvPr id="755" name="フローチャート: 判断 754">
          <a:extLst>
            <a:ext uri="{FF2B5EF4-FFF2-40B4-BE49-F238E27FC236}">
              <a16:creationId xmlns:a16="http://schemas.microsoft.com/office/drawing/2014/main" id="{00000000-0008-0000-0600-0000F3020000}"/>
            </a:ext>
          </a:extLst>
        </xdr:cNvPr>
        <xdr:cNvSpPr/>
      </xdr:nvSpPr>
      <xdr:spPr>
        <a:xfrm>
          <a:off x="19494500" y="6641991"/>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101</xdr:col>
      <xdr:colOff>115517</xdr:colOff>
      <xdr:row>37</xdr:row>
      <xdr:rowOff>73568</xdr:rowOff>
    </xdr:from>
    <xdr:ext cx="378565" cy="259045"/>
    <xdr:sp macro="" textlink="">
      <xdr:nvSpPr>
        <xdr:cNvPr id="756" name="テキスト ボックス 755">
          <a:extLst>
            <a:ext uri="{FF2B5EF4-FFF2-40B4-BE49-F238E27FC236}">
              <a16:creationId xmlns:a16="http://schemas.microsoft.com/office/drawing/2014/main" id="{00000000-0008-0000-0600-0000F4020000}"/>
            </a:ext>
          </a:extLst>
        </xdr:cNvPr>
        <xdr:cNvSpPr txBox="1"/>
      </xdr:nvSpPr>
      <xdr:spPr>
        <a:xfrm>
          <a:off x="19356017" y="6417218"/>
          <a:ext cx="378565"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851</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97</xdr:col>
      <xdr:colOff>127000</xdr:colOff>
      <xdr:row>38</xdr:row>
      <xdr:rowOff>84001</xdr:rowOff>
    </xdr:from>
    <xdr:to>
      <xdr:col>98</xdr:col>
      <xdr:colOff>38100</xdr:colOff>
      <xdr:row>39</xdr:row>
      <xdr:rowOff>14151</xdr:rowOff>
    </xdr:to>
    <xdr:sp macro="" textlink="">
      <xdr:nvSpPr>
        <xdr:cNvPr id="757" name="フローチャート: 判断 756">
          <a:extLst>
            <a:ext uri="{FF2B5EF4-FFF2-40B4-BE49-F238E27FC236}">
              <a16:creationId xmlns:a16="http://schemas.microsoft.com/office/drawing/2014/main" id="{00000000-0008-0000-0600-0000F5020000}"/>
            </a:ext>
          </a:extLst>
        </xdr:cNvPr>
        <xdr:cNvSpPr/>
      </xdr:nvSpPr>
      <xdr:spPr>
        <a:xfrm>
          <a:off x="18605500" y="6599101"/>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96</xdr:col>
      <xdr:colOff>133428</xdr:colOff>
      <xdr:row>37</xdr:row>
      <xdr:rowOff>30678</xdr:rowOff>
    </xdr:from>
    <xdr:ext cx="469744" cy="259045"/>
    <xdr:sp macro="" textlink="">
      <xdr:nvSpPr>
        <xdr:cNvPr id="758" name="テキスト ボックス 757">
          <a:extLst>
            <a:ext uri="{FF2B5EF4-FFF2-40B4-BE49-F238E27FC236}">
              <a16:creationId xmlns:a16="http://schemas.microsoft.com/office/drawing/2014/main" id="{00000000-0008-0000-0600-0000F6020000}"/>
            </a:ext>
          </a:extLst>
        </xdr:cNvPr>
        <xdr:cNvSpPr txBox="1"/>
      </xdr:nvSpPr>
      <xdr:spPr>
        <a:xfrm>
          <a:off x="18421428" y="6374328"/>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1,245</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115</xdr:col>
      <xdr:colOff>63500</xdr:colOff>
      <xdr:row>41</xdr:row>
      <xdr:rowOff>80027</xdr:rowOff>
    </xdr:from>
    <xdr:ext cx="762000" cy="259045"/>
    <xdr:sp macro="" textlink="">
      <xdr:nvSpPr>
        <xdr:cNvPr id="759" name="テキスト ボックス 758">
          <a:extLst>
            <a:ext uri="{FF2B5EF4-FFF2-40B4-BE49-F238E27FC236}">
              <a16:creationId xmlns:a16="http://schemas.microsoft.com/office/drawing/2014/main" id="{00000000-0008-0000-0600-0000F7020000}"/>
            </a:ext>
          </a:extLst>
        </xdr:cNvPr>
        <xdr:cNvSpPr txBox="1"/>
      </xdr:nvSpPr>
      <xdr:spPr>
        <a:xfrm>
          <a:off x="21971000" y="7109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H30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110</xdr:col>
      <xdr:colOff>177800</xdr:colOff>
      <xdr:row>41</xdr:row>
      <xdr:rowOff>80027</xdr:rowOff>
    </xdr:from>
    <xdr:ext cx="762000" cy="259045"/>
    <xdr:sp macro="" textlink="">
      <xdr:nvSpPr>
        <xdr:cNvPr id="760" name="テキスト ボックス 759">
          <a:extLst>
            <a:ext uri="{FF2B5EF4-FFF2-40B4-BE49-F238E27FC236}">
              <a16:creationId xmlns:a16="http://schemas.microsoft.com/office/drawing/2014/main" id="{00000000-0008-0000-0600-0000F8020000}"/>
            </a:ext>
          </a:extLst>
        </xdr:cNvPr>
        <xdr:cNvSpPr txBox="1"/>
      </xdr:nvSpPr>
      <xdr:spPr>
        <a:xfrm>
          <a:off x="21132800" y="7109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H29</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106</xdr:col>
      <xdr:colOff>50800</xdr:colOff>
      <xdr:row>41</xdr:row>
      <xdr:rowOff>80027</xdr:rowOff>
    </xdr:from>
    <xdr:ext cx="762000" cy="259045"/>
    <xdr:sp macro="" textlink="">
      <xdr:nvSpPr>
        <xdr:cNvPr id="761" name="テキスト ボックス 760">
          <a:extLst>
            <a:ext uri="{FF2B5EF4-FFF2-40B4-BE49-F238E27FC236}">
              <a16:creationId xmlns:a16="http://schemas.microsoft.com/office/drawing/2014/main" id="{00000000-0008-0000-0600-0000F9020000}"/>
            </a:ext>
          </a:extLst>
        </xdr:cNvPr>
        <xdr:cNvSpPr txBox="1"/>
      </xdr:nvSpPr>
      <xdr:spPr>
        <a:xfrm>
          <a:off x="20243800" y="7109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H28</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101</xdr:col>
      <xdr:colOff>114300</xdr:colOff>
      <xdr:row>41</xdr:row>
      <xdr:rowOff>80027</xdr:rowOff>
    </xdr:from>
    <xdr:ext cx="762000" cy="259045"/>
    <xdr:sp macro="" textlink="">
      <xdr:nvSpPr>
        <xdr:cNvPr id="762" name="テキスト ボックス 761">
          <a:extLst>
            <a:ext uri="{FF2B5EF4-FFF2-40B4-BE49-F238E27FC236}">
              <a16:creationId xmlns:a16="http://schemas.microsoft.com/office/drawing/2014/main" id="{00000000-0008-0000-0600-0000FA020000}"/>
            </a:ext>
          </a:extLst>
        </xdr:cNvPr>
        <xdr:cNvSpPr txBox="1"/>
      </xdr:nvSpPr>
      <xdr:spPr>
        <a:xfrm>
          <a:off x="19354800" y="7109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H27</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96</xdr:col>
      <xdr:colOff>177800</xdr:colOff>
      <xdr:row>41</xdr:row>
      <xdr:rowOff>80027</xdr:rowOff>
    </xdr:from>
    <xdr:ext cx="762000" cy="259045"/>
    <xdr:sp macro="" textlink="">
      <xdr:nvSpPr>
        <xdr:cNvPr id="763" name="テキスト ボックス 762">
          <a:extLst>
            <a:ext uri="{FF2B5EF4-FFF2-40B4-BE49-F238E27FC236}">
              <a16:creationId xmlns:a16="http://schemas.microsoft.com/office/drawing/2014/main" id="{00000000-0008-0000-0600-0000FB020000}"/>
            </a:ext>
          </a:extLst>
        </xdr:cNvPr>
        <xdr:cNvSpPr txBox="1"/>
      </xdr:nvSpPr>
      <xdr:spPr>
        <a:xfrm>
          <a:off x="18465800" y="7109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H26</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116</xdr:col>
      <xdr:colOff>12700</xdr:colOff>
      <xdr:row>39</xdr:row>
      <xdr:rowOff>48078</xdr:rowOff>
    </xdr:from>
    <xdr:to>
      <xdr:col>116</xdr:col>
      <xdr:colOff>114300</xdr:colOff>
      <xdr:row>39</xdr:row>
      <xdr:rowOff>149678</xdr:rowOff>
    </xdr:to>
    <xdr:sp macro="" textlink="">
      <xdr:nvSpPr>
        <xdr:cNvPr id="764" name="楕円 763">
          <a:extLst>
            <a:ext uri="{FF2B5EF4-FFF2-40B4-BE49-F238E27FC236}">
              <a16:creationId xmlns:a16="http://schemas.microsoft.com/office/drawing/2014/main" id="{00000000-0008-0000-0600-0000FC020000}"/>
            </a:ext>
          </a:extLst>
        </xdr:cNvPr>
        <xdr:cNvSpPr/>
      </xdr:nvSpPr>
      <xdr:spPr>
        <a:xfrm>
          <a:off x="22110700" y="6734628"/>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116</xdr:col>
      <xdr:colOff>114300</xdr:colOff>
      <xdr:row>38</xdr:row>
      <xdr:rowOff>134455</xdr:rowOff>
    </xdr:from>
    <xdr:ext cx="249299" cy="259045"/>
    <xdr:sp macro="" textlink="">
      <xdr:nvSpPr>
        <xdr:cNvPr id="765" name="投資及び出資金該当値テキスト">
          <a:extLst>
            <a:ext uri="{FF2B5EF4-FFF2-40B4-BE49-F238E27FC236}">
              <a16:creationId xmlns:a16="http://schemas.microsoft.com/office/drawing/2014/main" id="{00000000-0008-0000-0600-0000FD020000}"/>
            </a:ext>
          </a:extLst>
        </xdr:cNvPr>
        <xdr:cNvSpPr txBox="1"/>
      </xdr:nvSpPr>
      <xdr:spPr>
        <a:xfrm>
          <a:off x="22212300" y="6649555"/>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111</xdr:col>
      <xdr:colOff>127000</xdr:colOff>
      <xdr:row>39</xdr:row>
      <xdr:rowOff>48078</xdr:rowOff>
    </xdr:from>
    <xdr:to>
      <xdr:col>112</xdr:col>
      <xdr:colOff>38100</xdr:colOff>
      <xdr:row>39</xdr:row>
      <xdr:rowOff>149678</xdr:rowOff>
    </xdr:to>
    <xdr:sp macro="" textlink="">
      <xdr:nvSpPr>
        <xdr:cNvPr id="766" name="楕円 765">
          <a:extLst>
            <a:ext uri="{FF2B5EF4-FFF2-40B4-BE49-F238E27FC236}">
              <a16:creationId xmlns:a16="http://schemas.microsoft.com/office/drawing/2014/main" id="{00000000-0008-0000-0600-0000FE020000}"/>
            </a:ext>
          </a:extLst>
        </xdr:cNvPr>
        <xdr:cNvSpPr/>
      </xdr:nvSpPr>
      <xdr:spPr>
        <a:xfrm>
          <a:off x="21272500" y="6734628"/>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111</xdr:col>
      <xdr:colOff>53150</xdr:colOff>
      <xdr:row>39</xdr:row>
      <xdr:rowOff>140805</xdr:rowOff>
    </xdr:from>
    <xdr:ext cx="249299" cy="259045"/>
    <xdr:sp macro="" textlink="">
      <xdr:nvSpPr>
        <xdr:cNvPr id="767" name="テキスト ボックス 766">
          <a:extLst>
            <a:ext uri="{FF2B5EF4-FFF2-40B4-BE49-F238E27FC236}">
              <a16:creationId xmlns:a16="http://schemas.microsoft.com/office/drawing/2014/main" id="{00000000-0008-0000-0600-0000FF020000}"/>
            </a:ext>
          </a:extLst>
        </xdr:cNvPr>
        <xdr:cNvSpPr txBox="1"/>
      </xdr:nvSpPr>
      <xdr:spPr>
        <a:xfrm>
          <a:off x="21198650" y="6827355"/>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107</xdr:col>
      <xdr:colOff>0</xdr:colOff>
      <xdr:row>39</xdr:row>
      <xdr:rowOff>47970</xdr:rowOff>
    </xdr:from>
    <xdr:to>
      <xdr:col>107</xdr:col>
      <xdr:colOff>101600</xdr:colOff>
      <xdr:row>39</xdr:row>
      <xdr:rowOff>149570</xdr:rowOff>
    </xdr:to>
    <xdr:sp macro="" textlink="">
      <xdr:nvSpPr>
        <xdr:cNvPr id="768" name="楕円 767">
          <a:extLst>
            <a:ext uri="{FF2B5EF4-FFF2-40B4-BE49-F238E27FC236}">
              <a16:creationId xmlns:a16="http://schemas.microsoft.com/office/drawing/2014/main" id="{00000000-0008-0000-0600-000000030000}"/>
            </a:ext>
          </a:extLst>
        </xdr:cNvPr>
        <xdr:cNvSpPr/>
      </xdr:nvSpPr>
      <xdr:spPr>
        <a:xfrm>
          <a:off x="20383500" y="673452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106</xdr:col>
      <xdr:colOff>116650</xdr:colOff>
      <xdr:row>39</xdr:row>
      <xdr:rowOff>140697</xdr:rowOff>
    </xdr:from>
    <xdr:ext cx="249299" cy="259045"/>
    <xdr:sp macro="" textlink="">
      <xdr:nvSpPr>
        <xdr:cNvPr id="769" name="テキスト ボックス 768">
          <a:extLst>
            <a:ext uri="{FF2B5EF4-FFF2-40B4-BE49-F238E27FC236}">
              <a16:creationId xmlns:a16="http://schemas.microsoft.com/office/drawing/2014/main" id="{00000000-0008-0000-0600-000001030000}"/>
            </a:ext>
          </a:extLst>
        </xdr:cNvPr>
        <xdr:cNvSpPr txBox="1"/>
      </xdr:nvSpPr>
      <xdr:spPr>
        <a:xfrm>
          <a:off x="20309650" y="682724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1</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102</xdr:col>
      <xdr:colOff>63500</xdr:colOff>
      <xdr:row>39</xdr:row>
      <xdr:rowOff>47970</xdr:rowOff>
    </xdr:from>
    <xdr:to>
      <xdr:col>102</xdr:col>
      <xdr:colOff>165100</xdr:colOff>
      <xdr:row>39</xdr:row>
      <xdr:rowOff>149570</xdr:rowOff>
    </xdr:to>
    <xdr:sp macro="" textlink="">
      <xdr:nvSpPr>
        <xdr:cNvPr id="770" name="楕円 769">
          <a:extLst>
            <a:ext uri="{FF2B5EF4-FFF2-40B4-BE49-F238E27FC236}">
              <a16:creationId xmlns:a16="http://schemas.microsoft.com/office/drawing/2014/main" id="{00000000-0008-0000-0600-000002030000}"/>
            </a:ext>
          </a:extLst>
        </xdr:cNvPr>
        <xdr:cNvSpPr/>
      </xdr:nvSpPr>
      <xdr:spPr>
        <a:xfrm>
          <a:off x="19494500" y="673452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101</xdr:col>
      <xdr:colOff>180150</xdr:colOff>
      <xdr:row>39</xdr:row>
      <xdr:rowOff>140697</xdr:rowOff>
    </xdr:from>
    <xdr:ext cx="249299" cy="259045"/>
    <xdr:sp macro="" textlink="">
      <xdr:nvSpPr>
        <xdr:cNvPr id="771" name="テキスト ボックス 770">
          <a:extLst>
            <a:ext uri="{FF2B5EF4-FFF2-40B4-BE49-F238E27FC236}">
              <a16:creationId xmlns:a16="http://schemas.microsoft.com/office/drawing/2014/main" id="{00000000-0008-0000-0600-000003030000}"/>
            </a:ext>
          </a:extLst>
        </xdr:cNvPr>
        <xdr:cNvSpPr txBox="1"/>
      </xdr:nvSpPr>
      <xdr:spPr>
        <a:xfrm>
          <a:off x="19420650" y="682724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1</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97</xdr:col>
      <xdr:colOff>127000</xdr:colOff>
      <xdr:row>39</xdr:row>
      <xdr:rowOff>47970</xdr:rowOff>
    </xdr:from>
    <xdr:to>
      <xdr:col>98</xdr:col>
      <xdr:colOff>38100</xdr:colOff>
      <xdr:row>39</xdr:row>
      <xdr:rowOff>149570</xdr:rowOff>
    </xdr:to>
    <xdr:sp macro="" textlink="">
      <xdr:nvSpPr>
        <xdr:cNvPr id="772" name="楕円 771">
          <a:extLst>
            <a:ext uri="{FF2B5EF4-FFF2-40B4-BE49-F238E27FC236}">
              <a16:creationId xmlns:a16="http://schemas.microsoft.com/office/drawing/2014/main" id="{00000000-0008-0000-0600-000004030000}"/>
            </a:ext>
          </a:extLst>
        </xdr:cNvPr>
        <xdr:cNvSpPr/>
      </xdr:nvSpPr>
      <xdr:spPr>
        <a:xfrm>
          <a:off x="18605500" y="673452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97</xdr:col>
      <xdr:colOff>53150</xdr:colOff>
      <xdr:row>39</xdr:row>
      <xdr:rowOff>140697</xdr:rowOff>
    </xdr:from>
    <xdr:ext cx="249299" cy="259045"/>
    <xdr:sp macro="" textlink="">
      <xdr:nvSpPr>
        <xdr:cNvPr id="773" name="テキスト ボックス 772">
          <a:extLst>
            <a:ext uri="{FF2B5EF4-FFF2-40B4-BE49-F238E27FC236}">
              <a16:creationId xmlns:a16="http://schemas.microsoft.com/office/drawing/2014/main" id="{00000000-0008-0000-0600-000005030000}"/>
            </a:ext>
          </a:extLst>
        </xdr:cNvPr>
        <xdr:cNvSpPr txBox="1"/>
      </xdr:nvSpPr>
      <xdr:spPr>
        <a:xfrm>
          <a:off x="18531650" y="682724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1</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43</xdr:row>
      <xdr:rowOff>57150</xdr:rowOff>
    </xdr:from>
    <xdr:to>
      <xdr:col>120</xdr:col>
      <xdr:colOff>114300</xdr:colOff>
      <xdr:row>45</xdr:row>
      <xdr:rowOff>31750</xdr:rowOff>
    </xdr:to>
    <xdr:sp macro="" textlink="">
      <xdr:nvSpPr>
        <xdr:cNvPr id="774" name="正方形/長方形 773">
          <a:extLst>
            <a:ext uri="{FF2B5EF4-FFF2-40B4-BE49-F238E27FC236}">
              <a16:creationId xmlns:a16="http://schemas.microsoft.com/office/drawing/2014/main" id="{00000000-0008-0000-0600-000006030000}"/>
            </a:ext>
          </a:extLst>
        </xdr:cNvPr>
        <xdr:cNvSpPr/>
      </xdr:nvSpPr>
      <xdr:spPr>
        <a:xfrm>
          <a:off x="18288000" y="7429500"/>
          <a:ext cx="46863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貸付金</a:t>
          </a:r>
        </a:p>
      </xdr:txBody>
    </xdr:sp>
    <xdr:clientData/>
  </xdr:twoCellAnchor>
  <xdr:twoCellAnchor>
    <xdr:from>
      <xdr:col>96</xdr:col>
      <xdr:colOff>127000</xdr:colOff>
      <xdr:row>45</xdr:row>
      <xdr:rowOff>57150</xdr:rowOff>
    </xdr:from>
    <xdr:to>
      <xdr:col>104</xdr:col>
      <xdr:colOff>127000</xdr:colOff>
      <xdr:row>46</xdr:row>
      <xdr:rowOff>139700</xdr:rowOff>
    </xdr:to>
    <xdr:sp macro="" textlink="">
      <xdr:nvSpPr>
        <xdr:cNvPr id="775" name="正方形/長方形 774">
          <a:extLst>
            <a:ext uri="{FF2B5EF4-FFF2-40B4-BE49-F238E27FC236}">
              <a16:creationId xmlns:a16="http://schemas.microsoft.com/office/drawing/2014/main" id="{00000000-0008-0000-0600-000007030000}"/>
            </a:ext>
          </a:extLst>
        </xdr:cNvPr>
        <xdr:cNvSpPr/>
      </xdr:nvSpPr>
      <xdr:spPr>
        <a:xfrm>
          <a:off x="18415000" y="7772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96</xdr:col>
      <xdr:colOff>127000</xdr:colOff>
      <xdr:row>46</xdr:row>
      <xdr:rowOff>88900</xdr:rowOff>
    </xdr:from>
    <xdr:to>
      <xdr:col>104</xdr:col>
      <xdr:colOff>127000</xdr:colOff>
      <xdr:row>48</xdr:row>
      <xdr:rowOff>0</xdr:rowOff>
    </xdr:to>
    <xdr:sp macro="" textlink="">
      <xdr:nvSpPr>
        <xdr:cNvPr id="776" name="正方形/長方形 775">
          <a:extLst>
            <a:ext uri="{FF2B5EF4-FFF2-40B4-BE49-F238E27FC236}">
              <a16:creationId xmlns:a16="http://schemas.microsoft.com/office/drawing/2014/main" id="{00000000-0008-0000-0600-000008030000}"/>
            </a:ext>
          </a:extLst>
        </xdr:cNvPr>
        <xdr:cNvSpPr/>
      </xdr:nvSpPr>
      <xdr:spPr>
        <a:xfrm>
          <a:off x="18415000" y="7975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70/86</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102</xdr:col>
      <xdr:colOff>0</xdr:colOff>
      <xdr:row>45</xdr:row>
      <xdr:rowOff>57150</xdr:rowOff>
    </xdr:from>
    <xdr:to>
      <xdr:col>110</xdr:col>
      <xdr:colOff>0</xdr:colOff>
      <xdr:row>46</xdr:row>
      <xdr:rowOff>139700</xdr:rowOff>
    </xdr:to>
    <xdr:sp macro="" textlink="">
      <xdr:nvSpPr>
        <xdr:cNvPr id="777" name="正方形/長方形 776">
          <a:extLst>
            <a:ext uri="{FF2B5EF4-FFF2-40B4-BE49-F238E27FC236}">
              <a16:creationId xmlns:a16="http://schemas.microsoft.com/office/drawing/2014/main" id="{00000000-0008-0000-0600-000009030000}"/>
            </a:ext>
          </a:extLst>
        </xdr:cNvPr>
        <xdr:cNvSpPr/>
      </xdr:nvSpPr>
      <xdr:spPr>
        <a:xfrm>
          <a:off x="19431000" y="7772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102</xdr:col>
      <xdr:colOff>0</xdr:colOff>
      <xdr:row>46</xdr:row>
      <xdr:rowOff>88900</xdr:rowOff>
    </xdr:from>
    <xdr:to>
      <xdr:col>110</xdr:col>
      <xdr:colOff>0</xdr:colOff>
      <xdr:row>48</xdr:row>
      <xdr:rowOff>0</xdr:rowOff>
    </xdr:to>
    <xdr:sp macro="" textlink="">
      <xdr:nvSpPr>
        <xdr:cNvPr id="778" name="正方形/長方形 777">
          <a:extLst>
            <a:ext uri="{FF2B5EF4-FFF2-40B4-BE49-F238E27FC236}">
              <a16:creationId xmlns:a16="http://schemas.microsoft.com/office/drawing/2014/main" id="{00000000-0008-0000-0600-00000A030000}"/>
            </a:ext>
          </a:extLst>
        </xdr:cNvPr>
        <xdr:cNvSpPr/>
      </xdr:nvSpPr>
      <xdr:spPr>
        <a:xfrm>
          <a:off x="19431000" y="7975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8,369</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108</xdr:col>
      <xdr:colOff>0</xdr:colOff>
      <xdr:row>45</xdr:row>
      <xdr:rowOff>57150</xdr:rowOff>
    </xdr:from>
    <xdr:to>
      <xdr:col>116</xdr:col>
      <xdr:colOff>0</xdr:colOff>
      <xdr:row>46</xdr:row>
      <xdr:rowOff>139700</xdr:rowOff>
    </xdr:to>
    <xdr:sp macro="" textlink="">
      <xdr:nvSpPr>
        <xdr:cNvPr id="779" name="正方形/長方形 778">
          <a:extLst>
            <a:ext uri="{FF2B5EF4-FFF2-40B4-BE49-F238E27FC236}">
              <a16:creationId xmlns:a16="http://schemas.microsoft.com/office/drawing/2014/main" id="{00000000-0008-0000-0600-00000B030000}"/>
            </a:ext>
          </a:extLst>
        </xdr:cNvPr>
        <xdr:cNvSpPr/>
      </xdr:nvSpPr>
      <xdr:spPr>
        <a:xfrm>
          <a:off x="20574000" y="7772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京都府平均</a:t>
          </a:r>
        </a:p>
      </xdr:txBody>
    </xdr:sp>
    <xdr:clientData/>
  </xdr:twoCellAnchor>
  <xdr:twoCellAnchor>
    <xdr:from>
      <xdr:col>108</xdr:col>
      <xdr:colOff>0</xdr:colOff>
      <xdr:row>46</xdr:row>
      <xdr:rowOff>88900</xdr:rowOff>
    </xdr:from>
    <xdr:to>
      <xdr:col>116</xdr:col>
      <xdr:colOff>0</xdr:colOff>
      <xdr:row>48</xdr:row>
      <xdr:rowOff>0</xdr:rowOff>
    </xdr:to>
    <xdr:sp macro="" textlink="">
      <xdr:nvSpPr>
        <xdr:cNvPr id="780" name="正方形/長方形 779">
          <a:extLst>
            <a:ext uri="{FF2B5EF4-FFF2-40B4-BE49-F238E27FC236}">
              <a16:creationId xmlns:a16="http://schemas.microsoft.com/office/drawing/2014/main" id="{00000000-0008-0000-0600-00000C030000}"/>
            </a:ext>
          </a:extLst>
        </xdr:cNvPr>
        <xdr:cNvSpPr/>
      </xdr:nvSpPr>
      <xdr:spPr>
        <a:xfrm>
          <a:off x="20574000" y="7975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15,521</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96</xdr:col>
      <xdr:colOff>0</xdr:colOff>
      <xdr:row>48</xdr:row>
      <xdr:rowOff>25400</xdr:rowOff>
    </xdr:from>
    <xdr:to>
      <xdr:col>120</xdr:col>
      <xdr:colOff>114300</xdr:colOff>
      <xdr:row>61</xdr:row>
      <xdr:rowOff>82550</xdr:rowOff>
    </xdr:to>
    <xdr:sp macro="" textlink="">
      <xdr:nvSpPr>
        <xdr:cNvPr id="781" name="正方形/長方形 780">
          <a:extLst>
            <a:ext uri="{FF2B5EF4-FFF2-40B4-BE49-F238E27FC236}">
              <a16:creationId xmlns:a16="http://schemas.microsoft.com/office/drawing/2014/main" id="{00000000-0008-0000-0600-00000D030000}"/>
            </a:ext>
          </a:extLst>
        </xdr:cNvPr>
        <xdr:cNvSpPr/>
      </xdr:nvSpPr>
      <xdr:spPr>
        <a:xfrm>
          <a:off x="18288000" y="8255000"/>
          <a:ext cx="46863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95</xdr:col>
      <xdr:colOff>152400</xdr:colOff>
      <xdr:row>47</xdr:row>
      <xdr:rowOff>6350</xdr:rowOff>
    </xdr:from>
    <xdr:ext cx="349839" cy="225703"/>
    <xdr:sp macro="" textlink="">
      <xdr:nvSpPr>
        <xdr:cNvPr id="782" name="テキスト ボックス 781">
          <a:extLst>
            <a:ext uri="{FF2B5EF4-FFF2-40B4-BE49-F238E27FC236}">
              <a16:creationId xmlns:a16="http://schemas.microsoft.com/office/drawing/2014/main" id="{00000000-0008-0000-0600-00000E030000}"/>
            </a:ext>
          </a:extLst>
        </xdr:cNvPr>
        <xdr:cNvSpPr txBox="1"/>
      </xdr:nvSpPr>
      <xdr:spPr>
        <a:xfrm>
          <a:off x="18249900" y="8064500"/>
          <a:ext cx="349839"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r>
            <a:rPr kumimoji="1" lang="ja-JP" altLang="en-US" sz="800">
              <a:latin typeface="ＭＳ Ｐゴシック" panose="020B0600070205080204" pitchFamily="50" charset="-128"/>
              <a:ea typeface="ＭＳ Ｐゴシック" panose="020B0600070205080204" pitchFamily="50" charset="-128"/>
            </a:rPr>
            <a:t>円</a:t>
          </a:r>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61</xdr:row>
      <xdr:rowOff>82550</xdr:rowOff>
    </xdr:from>
    <xdr:to>
      <xdr:col>120</xdr:col>
      <xdr:colOff>114300</xdr:colOff>
      <xdr:row>61</xdr:row>
      <xdr:rowOff>82550</xdr:rowOff>
    </xdr:to>
    <xdr:cxnSp macro="">
      <xdr:nvCxnSpPr>
        <xdr:cNvPr id="783" name="直線コネクタ 782">
          <a:extLst>
            <a:ext uri="{FF2B5EF4-FFF2-40B4-BE49-F238E27FC236}">
              <a16:creationId xmlns:a16="http://schemas.microsoft.com/office/drawing/2014/main" id="{00000000-0008-0000-0600-00000F030000}"/>
            </a:ext>
          </a:extLst>
        </xdr:cNvPr>
        <xdr:cNvCxnSpPr/>
      </xdr:nvCxnSpPr>
      <xdr:spPr>
        <a:xfrm>
          <a:off x="18288000" y="10541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96</xdr:col>
      <xdr:colOff>0</xdr:colOff>
      <xdr:row>59</xdr:row>
      <xdr:rowOff>44450</xdr:rowOff>
    </xdr:from>
    <xdr:to>
      <xdr:col>120</xdr:col>
      <xdr:colOff>114300</xdr:colOff>
      <xdr:row>59</xdr:row>
      <xdr:rowOff>44450</xdr:rowOff>
    </xdr:to>
    <xdr:cxnSp macro="">
      <xdr:nvCxnSpPr>
        <xdr:cNvPr id="784" name="直線コネクタ 783">
          <a:extLst>
            <a:ext uri="{FF2B5EF4-FFF2-40B4-BE49-F238E27FC236}">
              <a16:creationId xmlns:a16="http://schemas.microsoft.com/office/drawing/2014/main" id="{00000000-0008-0000-0600-000010030000}"/>
            </a:ext>
          </a:extLst>
        </xdr:cNvPr>
        <xdr:cNvCxnSpPr/>
      </xdr:nvCxnSpPr>
      <xdr:spPr>
        <a:xfrm>
          <a:off x="18288000" y="10160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94</xdr:col>
      <xdr:colOff>132214</xdr:colOff>
      <xdr:row>58</xdr:row>
      <xdr:rowOff>73677</xdr:rowOff>
    </xdr:from>
    <xdr:ext cx="248786" cy="259045"/>
    <xdr:sp macro="" textlink="">
      <xdr:nvSpPr>
        <xdr:cNvPr id="785" name="テキスト ボックス 784">
          <a:extLst>
            <a:ext uri="{FF2B5EF4-FFF2-40B4-BE49-F238E27FC236}">
              <a16:creationId xmlns:a16="http://schemas.microsoft.com/office/drawing/2014/main" id="{00000000-0008-0000-0600-000011030000}"/>
            </a:ext>
          </a:extLst>
        </xdr:cNvPr>
        <xdr:cNvSpPr txBox="1"/>
      </xdr:nvSpPr>
      <xdr:spPr>
        <a:xfrm>
          <a:off x="18039214" y="10017777"/>
          <a:ext cx="248786"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57</xdr:row>
      <xdr:rowOff>6350</xdr:rowOff>
    </xdr:from>
    <xdr:to>
      <xdr:col>120</xdr:col>
      <xdr:colOff>114300</xdr:colOff>
      <xdr:row>57</xdr:row>
      <xdr:rowOff>6350</xdr:rowOff>
    </xdr:to>
    <xdr:cxnSp macro="">
      <xdr:nvCxnSpPr>
        <xdr:cNvPr id="786" name="直線コネクタ 785">
          <a:extLst>
            <a:ext uri="{FF2B5EF4-FFF2-40B4-BE49-F238E27FC236}">
              <a16:creationId xmlns:a16="http://schemas.microsoft.com/office/drawing/2014/main" id="{00000000-0008-0000-0600-000012030000}"/>
            </a:ext>
          </a:extLst>
        </xdr:cNvPr>
        <xdr:cNvCxnSpPr/>
      </xdr:nvCxnSpPr>
      <xdr:spPr>
        <a:xfrm>
          <a:off x="18288000" y="9779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93</xdr:col>
      <xdr:colOff>40201</xdr:colOff>
      <xdr:row>56</xdr:row>
      <xdr:rowOff>35577</xdr:rowOff>
    </xdr:from>
    <xdr:ext cx="531299" cy="259045"/>
    <xdr:sp macro="" textlink="">
      <xdr:nvSpPr>
        <xdr:cNvPr id="787" name="テキスト ボックス 786">
          <a:extLst>
            <a:ext uri="{FF2B5EF4-FFF2-40B4-BE49-F238E27FC236}">
              <a16:creationId xmlns:a16="http://schemas.microsoft.com/office/drawing/2014/main" id="{00000000-0008-0000-0600-000013030000}"/>
            </a:ext>
          </a:extLst>
        </xdr:cNvPr>
        <xdr:cNvSpPr txBox="1"/>
      </xdr:nvSpPr>
      <xdr:spPr>
        <a:xfrm>
          <a:off x="17756701" y="963677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54</xdr:row>
      <xdr:rowOff>139700</xdr:rowOff>
    </xdr:from>
    <xdr:to>
      <xdr:col>120</xdr:col>
      <xdr:colOff>114300</xdr:colOff>
      <xdr:row>54</xdr:row>
      <xdr:rowOff>139700</xdr:rowOff>
    </xdr:to>
    <xdr:cxnSp macro="">
      <xdr:nvCxnSpPr>
        <xdr:cNvPr id="788" name="直線コネクタ 787">
          <a:extLst>
            <a:ext uri="{FF2B5EF4-FFF2-40B4-BE49-F238E27FC236}">
              <a16:creationId xmlns:a16="http://schemas.microsoft.com/office/drawing/2014/main" id="{00000000-0008-0000-0600-000014030000}"/>
            </a:ext>
          </a:extLst>
        </xdr:cNvPr>
        <xdr:cNvCxnSpPr/>
      </xdr:nvCxnSpPr>
      <xdr:spPr>
        <a:xfrm>
          <a:off x="18288000" y="9398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93</xdr:col>
      <xdr:colOff>40201</xdr:colOff>
      <xdr:row>53</xdr:row>
      <xdr:rowOff>168927</xdr:rowOff>
    </xdr:from>
    <xdr:ext cx="531299" cy="259045"/>
    <xdr:sp macro="" textlink="">
      <xdr:nvSpPr>
        <xdr:cNvPr id="789" name="テキスト ボックス 788">
          <a:extLst>
            <a:ext uri="{FF2B5EF4-FFF2-40B4-BE49-F238E27FC236}">
              <a16:creationId xmlns:a16="http://schemas.microsoft.com/office/drawing/2014/main" id="{00000000-0008-0000-0600-000015030000}"/>
            </a:ext>
          </a:extLst>
        </xdr:cNvPr>
        <xdr:cNvSpPr txBox="1"/>
      </xdr:nvSpPr>
      <xdr:spPr>
        <a:xfrm>
          <a:off x="17756701" y="925577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52</xdr:row>
      <xdr:rowOff>101600</xdr:rowOff>
    </xdr:from>
    <xdr:to>
      <xdr:col>120</xdr:col>
      <xdr:colOff>114300</xdr:colOff>
      <xdr:row>52</xdr:row>
      <xdr:rowOff>101600</xdr:rowOff>
    </xdr:to>
    <xdr:cxnSp macro="">
      <xdr:nvCxnSpPr>
        <xdr:cNvPr id="790" name="直線コネクタ 789">
          <a:extLst>
            <a:ext uri="{FF2B5EF4-FFF2-40B4-BE49-F238E27FC236}">
              <a16:creationId xmlns:a16="http://schemas.microsoft.com/office/drawing/2014/main" id="{00000000-0008-0000-0600-000016030000}"/>
            </a:ext>
          </a:extLst>
        </xdr:cNvPr>
        <xdr:cNvCxnSpPr/>
      </xdr:nvCxnSpPr>
      <xdr:spPr>
        <a:xfrm>
          <a:off x="18288000" y="9017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93</xdr:col>
      <xdr:colOff>40201</xdr:colOff>
      <xdr:row>51</xdr:row>
      <xdr:rowOff>130827</xdr:rowOff>
    </xdr:from>
    <xdr:ext cx="531299" cy="259045"/>
    <xdr:sp macro="" textlink="">
      <xdr:nvSpPr>
        <xdr:cNvPr id="791" name="テキスト ボックス 790">
          <a:extLst>
            <a:ext uri="{FF2B5EF4-FFF2-40B4-BE49-F238E27FC236}">
              <a16:creationId xmlns:a16="http://schemas.microsoft.com/office/drawing/2014/main" id="{00000000-0008-0000-0600-000017030000}"/>
            </a:ext>
          </a:extLst>
        </xdr:cNvPr>
        <xdr:cNvSpPr txBox="1"/>
      </xdr:nvSpPr>
      <xdr:spPr>
        <a:xfrm>
          <a:off x="17756701" y="887477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30,000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50</xdr:row>
      <xdr:rowOff>63500</xdr:rowOff>
    </xdr:from>
    <xdr:to>
      <xdr:col>120</xdr:col>
      <xdr:colOff>114300</xdr:colOff>
      <xdr:row>50</xdr:row>
      <xdr:rowOff>63500</xdr:rowOff>
    </xdr:to>
    <xdr:cxnSp macro="">
      <xdr:nvCxnSpPr>
        <xdr:cNvPr id="792" name="直線コネクタ 791">
          <a:extLst>
            <a:ext uri="{FF2B5EF4-FFF2-40B4-BE49-F238E27FC236}">
              <a16:creationId xmlns:a16="http://schemas.microsoft.com/office/drawing/2014/main" id="{00000000-0008-0000-0600-000018030000}"/>
            </a:ext>
          </a:extLst>
        </xdr:cNvPr>
        <xdr:cNvCxnSpPr/>
      </xdr:nvCxnSpPr>
      <xdr:spPr>
        <a:xfrm>
          <a:off x="18288000" y="8636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93</xdr:col>
      <xdr:colOff>40201</xdr:colOff>
      <xdr:row>49</xdr:row>
      <xdr:rowOff>92727</xdr:rowOff>
    </xdr:from>
    <xdr:ext cx="531299" cy="259045"/>
    <xdr:sp macro="" textlink="">
      <xdr:nvSpPr>
        <xdr:cNvPr id="793" name="テキスト ボックス 792">
          <a:extLst>
            <a:ext uri="{FF2B5EF4-FFF2-40B4-BE49-F238E27FC236}">
              <a16:creationId xmlns:a16="http://schemas.microsoft.com/office/drawing/2014/main" id="{00000000-0008-0000-0600-000019030000}"/>
            </a:ext>
          </a:extLst>
        </xdr:cNvPr>
        <xdr:cNvSpPr txBox="1"/>
      </xdr:nvSpPr>
      <xdr:spPr>
        <a:xfrm>
          <a:off x="17756701" y="849377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40,000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48</xdr:row>
      <xdr:rowOff>25400</xdr:rowOff>
    </xdr:from>
    <xdr:to>
      <xdr:col>120</xdr:col>
      <xdr:colOff>114300</xdr:colOff>
      <xdr:row>48</xdr:row>
      <xdr:rowOff>25400</xdr:rowOff>
    </xdr:to>
    <xdr:cxnSp macro="">
      <xdr:nvCxnSpPr>
        <xdr:cNvPr id="794" name="直線コネクタ 793">
          <a:extLst>
            <a:ext uri="{FF2B5EF4-FFF2-40B4-BE49-F238E27FC236}">
              <a16:creationId xmlns:a16="http://schemas.microsoft.com/office/drawing/2014/main" id="{00000000-0008-0000-0600-00001A030000}"/>
            </a:ext>
          </a:extLst>
        </xdr:cNvPr>
        <xdr:cNvCxnSpPr/>
      </xdr:nvCxnSpPr>
      <xdr:spPr>
        <a:xfrm>
          <a:off x="18288000" y="8255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93</xdr:col>
      <xdr:colOff>40201</xdr:colOff>
      <xdr:row>47</xdr:row>
      <xdr:rowOff>54627</xdr:rowOff>
    </xdr:from>
    <xdr:ext cx="531299" cy="259045"/>
    <xdr:sp macro="" textlink="">
      <xdr:nvSpPr>
        <xdr:cNvPr id="795" name="テキスト ボックス 794">
          <a:extLst>
            <a:ext uri="{FF2B5EF4-FFF2-40B4-BE49-F238E27FC236}">
              <a16:creationId xmlns:a16="http://schemas.microsoft.com/office/drawing/2014/main" id="{00000000-0008-0000-0600-00001B030000}"/>
            </a:ext>
          </a:extLst>
        </xdr:cNvPr>
        <xdr:cNvSpPr txBox="1"/>
      </xdr:nvSpPr>
      <xdr:spPr>
        <a:xfrm>
          <a:off x="17756701" y="811277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50,000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48</xdr:row>
      <xdr:rowOff>25400</xdr:rowOff>
    </xdr:from>
    <xdr:to>
      <xdr:col>120</xdr:col>
      <xdr:colOff>114300</xdr:colOff>
      <xdr:row>61</xdr:row>
      <xdr:rowOff>82550</xdr:rowOff>
    </xdr:to>
    <xdr:sp macro="" textlink="">
      <xdr:nvSpPr>
        <xdr:cNvPr id="796" name="貸付金グラフ枠">
          <a:extLst>
            <a:ext uri="{FF2B5EF4-FFF2-40B4-BE49-F238E27FC236}">
              <a16:creationId xmlns:a16="http://schemas.microsoft.com/office/drawing/2014/main" id="{00000000-0008-0000-0600-00001C030000}"/>
            </a:ext>
          </a:extLst>
        </xdr:cNvPr>
        <xdr:cNvSpPr/>
      </xdr:nvSpPr>
      <xdr:spPr>
        <a:xfrm>
          <a:off x="18288000" y="8255000"/>
          <a:ext cx="46863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116</xdr:col>
      <xdr:colOff>61595</xdr:colOff>
      <xdr:row>50</xdr:row>
      <xdr:rowOff>44069</xdr:rowOff>
    </xdr:from>
    <xdr:to>
      <xdr:col>116</xdr:col>
      <xdr:colOff>62864</xdr:colOff>
      <xdr:row>59</xdr:row>
      <xdr:rowOff>44450</xdr:rowOff>
    </xdr:to>
    <xdr:cxnSp macro="">
      <xdr:nvCxnSpPr>
        <xdr:cNvPr id="797" name="直線コネクタ 796">
          <a:extLst>
            <a:ext uri="{FF2B5EF4-FFF2-40B4-BE49-F238E27FC236}">
              <a16:creationId xmlns:a16="http://schemas.microsoft.com/office/drawing/2014/main" id="{00000000-0008-0000-0600-00001D030000}"/>
            </a:ext>
          </a:extLst>
        </xdr:cNvPr>
        <xdr:cNvCxnSpPr/>
      </xdr:nvCxnSpPr>
      <xdr:spPr>
        <a:xfrm flipV="1">
          <a:off x="22159595" y="8616569"/>
          <a:ext cx="1269" cy="1543431"/>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116</xdr:col>
      <xdr:colOff>114300</xdr:colOff>
      <xdr:row>59</xdr:row>
      <xdr:rowOff>48277</xdr:rowOff>
    </xdr:from>
    <xdr:ext cx="249299" cy="259045"/>
    <xdr:sp macro="" textlink="">
      <xdr:nvSpPr>
        <xdr:cNvPr id="798" name="貸付金最小値テキスト">
          <a:extLst>
            <a:ext uri="{FF2B5EF4-FFF2-40B4-BE49-F238E27FC236}">
              <a16:creationId xmlns:a16="http://schemas.microsoft.com/office/drawing/2014/main" id="{00000000-0008-0000-0600-00001E030000}"/>
            </a:ext>
          </a:extLst>
        </xdr:cNvPr>
        <xdr:cNvSpPr txBox="1"/>
      </xdr:nvSpPr>
      <xdr:spPr>
        <a:xfrm>
          <a:off x="22212300" y="101638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0</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115</xdr:col>
      <xdr:colOff>165100</xdr:colOff>
      <xdr:row>59</xdr:row>
      <xdr:rowOff>44450</xdr:rowOff>
    </xdr:from>
    <xdr:to>
      <xdr:col>116</xdr:col>
      <xdr:colOff>152400</xdr:colOff>
      <xdr:row>59</xdr:row>
      <xdr:rowOff>44450</xdr:rowOff>
    </xdr:to>
    <xdr:cxnSp macro="">
      <xdr:nvCxnSpPr>
        <xdr:cNvPr id="799" name="直線コネクタ 798">
          <a:extLst>
            <a:ext uri="{FF2B5EF4-FFF2-40B4-BE49-F238E27FC236}">
              <a16:creationId xmlns:a16="http://schemas.microsoft.com/office/drawing/2014/main" id="{00000000-0008-0000-0600-00001F030000}"/>
            </a:ext>
          </a:extLst>
        </xdr:cNvPr>
        <xdr:cNvCxnSpPr/>
      </xdr:nvCxnSpPr>
      <xdr:spPr>
        <a:xfrm>
          <a:off x="22072600" y="10160000"/>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116</xdr:col>
      <xdr:colOff>114300</xdr:colOff>
      <xdr:row>48</xdr:row>
      <xdr:rowOff>162196</xdr:rowOff>
    </xdr:from>
    <xdr:ext cx="534377" cy="259045"/>
    <xdr:sp macro="" textlink="">
      <xdr:nvSpPr>
        <xdr:cNvPr id="800" name="貸付金最大値テキスト">
          <a:extLst>
            <a:ext uri="{FF2B5EF4-FFF2-40B4-BE49-F238E27FC236}">
              <a16:creationId xmlns:a16="http://schemas.microsoft.com/office/drawing/2014/main" id="{00000000-0008-0000-0600-000020030000}"/>
            </a:ext>
          </a:extLst>
        </xdr:cNvPr>
        <xdr:cNvSpPr txBox="1"/>
      </xdr:nvSpPr>
      <xdr:spPr>
        <a:xfrm>
          <a:off x="22212300" y="8391796"/>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40,510</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115</xdr:col>
      <xdr:colOff>165100</xdr:colOff>
      <xdr:row>50</xdr:row>
      <xdr:rowOff>44069</xdr:rowOff>
    </xdr:from>
    <xdr:to>
      <xdr:col>116</xdr:col>
      <xdr:colOff>152400</xdr:colOff>
      <xdr:row>50</xdr:row>
      <xdr:rowOff>44069</xdr:rowOff>
    </xdr:to>
    <xdr:cxnSp macro="">
      <xdr:nvCxnSpPr>
        <xdr:cNvPr id="801" name="直線コネクタ 800">
          <a:extLst>
            <a:ext uri="{FF2B5EF4-FFF2-40B4-BE49-F238E27FC236}">
              <a16:creationId xmlns:a16="http://schemas.microsoft.com/office/drawing/2014/main" id="{00000000-0008-0000-0600-000021030000}"/>
            </a:ext>
          </a:extLst>
        </xdr:cNvPr>
        <xdr:cNvCxnSpPr/>
      </xdr:nvCxnSpPr>
      <xdr:spPr>
        <a:xfrm>
          <a:off x="22072600" y="8616569"/>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111</xdr:col>
      <xdr:colOff>177800</xdr:colOff>
      <xdr:row>59</xdr:row>
      <xdr:rowOff>44297</xdr:rowOff>
    </xdr:from>
    <xdr:to>
      <xdr:col>116</xdr:col>
      <xdr:colOff>63500</xdr:colOff>
      <xdr:row>59</xdr:row>
      <xdr:rowOff>44450</xdr:rowOff>
    </xdr:to>
    <xdr:cxnSp macro="">
      <xdr:nvCxnSpPr>
        <xdr:cNvPr id="802" name="直線コネクタ 801">
          <a:extLst>
            <a:ext uri="{FF2B5EF4-FFF2-40B4-BE49-F238E27FC236}">
              <a16:creationId xmlns:a16="http://schemas.microsoft.com/office/drawing/2014/main" id="{00000000-0008-0000-0600-000022030000}"/>
            </a:ext>
          </a:extLst>
        </xdr:cNvPr>
        <xdr:cNvCxnSpPr/>
      </xdr:nvCxnSpPr>
      <xdr:spPr>
        <a:xfrm>
          <a:off x="21323300" y="10159847"/>
          <a:ext cx="838200" cy="153"/>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116</xdr:col>
      <xdr:colOff>114300</xdr:colOff>
      <xdr:row>57</xdr:row>
      <xdr:rowOff>95128</xdr:rowOff>
    </xdr:from>
    <xdr:ext cx="469744" cy="259045"/>
    <xdr:sp macro="" textlink="">
      <xdr:nvSpPr>
        <xdr:cNvPr id="803" name="貸付金平均値テキスト">
          <a:extLst>
            <a:ext uri="{FF2B5EF4-FFF2-40B4-BE49-F238E27FC236}">
              <a16:creationId xmlns:a16="http://schemas.microsoft.com/office/drawing/2014/main" id="{00000000-0008-0000-0600-000023030000}"/>
            </a:ext>
          </a:extLst>
        </xdr:cNvPr>
        <xdr:cNvSpPr txBox="1"/>
      </xdr:nvSpPr>
      <xdr:spPr>
        <a:xfrm>
          <a:off x="22212300" y="9867778"/>
          <a:ext cx="469744"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2,437</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116</xdr:col>
      <xdr:colOff>12700</xdr:colOff>
      <xdr:row>58</xdr:row>
      <xdr:rowOff>72251</xdr:rowOff>
    </xdr:from>
    <xdr:to>
      <xdr:col>116</xdr:col>
      <xdr:colOff>114300</xdr:colOff>
      <xdr:row>59</xdr:row>
      <xdr:rowOff>2401</xdr:rowOff>
    </xdr:to>
    <xdr:sp macro="" textlink="">
      <xdr:nvSpPr>
        <xdr:cNvPr id="804" name="フローチャート: 判断 803">
          <a:extLst>
            <a:ext uri="{FF2B5EF4-FFF2-40B4-BE49-F238E27FC236}">
              <a16:creationId xmlns:a16="http://schemas.microsoft.com/office/drawing/2014/main" id="{00000000-0008-0000-0600-000024030000}"/>
            </a:ext>
          </a:extLst>
        </xdr:cNvPr>
        <xdr:cNvSpPr/>
      </xdr:nvSpPr>
      <xdr:spPr>
        <a:xfrm>
          <a:off x="22110700" y="10016351"/>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107</xdr:col>
      <xdr:colOff>50800</xdr:colOff>
      <xdr:row>59</xdr:row>
      <xdr:rowOff>43955</xdr:rowOff>
    </xdr:from>
    <xdr:to>
      <xdr:col>111</xdr:col>
      <xdr:colOff>177800</xdr:colOff>
      <xdr:row>59</xdr:row>
      <xdr:rowOff>44297</xdr:rowOff>
    </xdr:to>
    <xdr:cxnSp macro="">
      <xdr:nvCxnSpPr>
        <xdr:cNvPr id="805" name="直線コネクタ 804">
          <a:extLst>
            <a:ext uri="{FF2B5EF4-FFF2-40B4-BE49-F238E27FC236}">
              <a16:creationId xmlns:a16="http://schemas.microsoft.com/office/drawing/2014/main" id="{00000000-0008-0000-0600-000025030000}"/>
            </a:ext>
          </a:extLst>
        </xdr:cNvPr>
        <xdr:cNvCxnSpPr/>
      </xdr:nvCxnSpPr>
      <xdr:spPr>
        <a:xfrm>
          <a:off x="20434300" y="10159505"/>
          <a:ext cx="889000" cy="342"/>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111</xdr:col>
      <xdr:colOff>127000</xdr:colOff>
      <xdr:row>58</xdr:row>
      <xdr:rowOff>75336</xdr:rowOff>
    </xdr:from>
    <xdr:to>
      <xdr:col>112</xdr:col>
      <xdr:colOff>38100</xdr:colOff>
      <xdr:row>59</xdr:row>
      <xdr:rowOff>5486</xdr:rowOff>
    </xdr:to>
    <xdr:sp macro="" textlink="">
      <xdr:nvSpPr>
        <xdr:cNvPr id="806" name="フローチャート: 判断 805">
          <a:extLst>
            <a:ext uri="{FF2B5EF4-FFF2-40B4-BE49-F238E27FC236}">
              <a16:creationId xmlns:a16="http://schemas.microsoft.com/office/drawing/2014/main" id="{00000000-0008-0000-0600-000026030000}"/>
            </a:ext>
          </a:extLst>
        </xdr:cNvPr>
        <xdr:cNvSpPr/>
      </xdr:nvSpPr>
      <xdr:spPr>
        <a:xfrm>
          <a:off x="21272500" y="10019436"/>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110</xdr:col>
      <xdr:colOff>133428</xdr:colOff>
      <xdr:row>57</xdr:row>
      <xdr:rowOff>22013</xdr:rowOff>
    </xdr:from>
    <xdr:ext cx="469744" cy="259045"/>
    <xdr:sp macro="" textlink="">
      <xdr:nvSpPr>
        <xdr:cNvPr id="807" name="テキスト ボックス 806">
          <a:extLst>
            <a:ext uri="{FF2B5EF4-FFF2-40B4-BE49-F238E27FC236}">
              <a16:creationId xmlns:a16="http://schemas.microsoft.com/office/drawing/2014/main" id="{00000000-0008-0000-0600-000027030000}"/>
            </a:ext>
          </a:extLst>
        </xdr:cNvPr>
        <xdr:cNvSpPr txBox="1"/>
      </xdr:nvSpPr>
      <xdr:spPr>
        <a:xfrm>
          <a:off x="21088428" y="9794663"/>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2,356</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102</xdr:col>
      <xdr:colOff>114300</xdr:colOff>
      <xdr:row>59</xdr:row>
      <xdr:rowOff>43497</xdr:rowOff>
    </xdr:from>
    <xdr:to>
      <xdr:col>107</xdr:col>
      <xdr:colOff>50800</xdr:colOff>
      <xdr:row>59</xdr:row>
      <xdr:rowOff>43955</xdr:rowOff>
    </xdr:to>
    <xdr:cxnSp macro="">
      <xdr:nvCxnSpPr>
        <xdr:cNvPr id="808" name="直線コネクタ 807">
          <a:extLst>
            <a:ext uri="{FF2B5EF4-FFF2-40B4-BE49-F238E27FC236}">
              <a16:creationId xmlns:a16="http://schemas.microsoft.com/office/drawing/2014/main" id="{00000000-0008-0000-0600-000028030000}"/>
            </a:ext>
          </a:extLst>
        </xdr:cNvPr>
        <xdr:cNvCxnSpPr/>
      </xdr:nvCxnSpPr>
      <xdr:spPr>
        <a:xfrm>
          <a:off x="19545300" y="10159047"/>
          <a:ext cx="889000" cy="458"/>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107</xdr:col>
      <xdr:colOff>0</xdr:colOff>
      <xdr:row>58</xdr:row>
      <xdr:rowOff>54648</xdr:rowOff>
    </xdr:from>
    <xdr:to>
      <xdr:col>107</xdr:col>
      <xdr:colOff>101600</xdr:colOff>
      <xdr:row>58</xdr:row>
      <xdr:rowOff>156248</xdr:rowOff>
    </xdr:to>
    <xdr:sp macro="" textlink="">
      <xdr:nvSpPr>
        <xdr:cNvPr id="809" name="フローチャート: 判断 808">
          <a:extLst>
            <a:ext uri="{FF2B5EF4-FFF2-40B4-BE49-F238E27FC236}">
              <a16:creationId xmlns:a16="http://schemas.microsoft.com/office/drawing/2014/main" id="{00000000-0008-0000-0600-000029030000}"/>
            </a:ext>
          </a:extLst>
        </xdr:cNvPr>
        <xdr:cNvSpPr/>
      </xdr:nvSpPr>
      <xdr:spPr>
        <a:xfrm>
          <a:off x="20383500" y="9998748"/>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106</xdr:col>
      <xdr:colOff>6428</xdr:colOff>
      <xdr:row>57</xdr:row>
      <xdr:rowOff>1325</xdr:rowOff>
    </xdr:from>
    <xdr:ext cx="469744" cy="259045"/>
    <xdr:sp macro="" textlink="">
      <xdr:nvSpPr>
        <xdr:cNvPr id="810" name="テキスト ボックス 809">
          <a:extLst>
            <a:ext uri="{FF2B5EF4-FFF2-40B4-BE49-F238E27FC236}">
              <a16:creationId xmlns:a16="http://schemas.microsoft.com/office/drawing/2014/main" id="{00000000-0008-0000-0600-00002A030000}"/>
            </a:ext>
          </a:extLst>
        </xdr:cNvPr>
        <xdr:cNvSpPr txBox="1"/>
      </xdr:nvSpPr>
      <xdr:spPr>
        <a:xfrm>
          <a:off x="20199428" y="9773975"/>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2,899</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97</xdr:col>
      <xdr:colOff>177800</xdr:colOff>
      <xdr:row>59</xdr:row>
      <xdr:rowOff>43421</xdr:rowOff>
    </xdr:from>
    <xdr:to>
      <xdr:col>102</xdr:col>
      <xdr:colOff>114300</xdr:colOff>
      <xdr:row>59</xdr:row>
      <xdr:rowOff>43497</xdr:rowOff>
    </xdr:to>
    <xdr:cxnSp macro="">
      <xdr:nvCxnSpPr>
        <xdr:cNvPr id="811" name="直線コネクタ 810">
          <a:extLst>
            <a:ext uri="{FF2B5EF4-FFF2-40B4-BE49-F238E27FC236}">
              <a16:creationId xmlns:a16="http://schemas.microsoft.com/office/drawing/2014/main" id="{00000000-0008-0000-0600-00002B030000}"/>
            </a:ext>
          </a:extLst>
        </xdr:cNvPr>
        <xdr:cNvCxnSpPr/>
      </xdr:nvCxnSpPr>
      <xdr:spPr>
        <a:xfrm>
          <a:off x="18656300" y="10158971"/>
          <a:ext cx="889000" cy="76"/>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102</xdr:col>
      <xdr:colOff>63500</xdr:colOff>
      <xdr:row>58</xdr:row>
      <xdr:rowOff>66421</xdr:rowOff>
    </xdr:from>
    <xdr:to>
      <xdr:col>102</xdr:col>
      <xdr:colOff>165100</xdr:colOff>
      <xdr:row>58</xdr:row>
      <xdr:rowOff>168021</xdr:rowOff>
    </xdr:to>
    <xdr:sp macro="" textlink="">
      <xdr:nvSpPr>
        <xdr:cNvPr id="812" name="フローチャート: 判断 811">
          <a:extLst>
            <a:ext uri="{FF2B5EF4-FFF2-40B4-BE49-F238E27FC236}">
              <a16:creationId xmlns:a16="http://schemas.microsoft.com/office/drawing/2014/main" id="{00000000-0008-0000-0600-00002C030000}"/>
            </a:ext>
          </a:extLst>
        </xdr:cNvPr>
        <xdr:cNvSpPr/>
      </xdr:nvSpPr>
      <xdr:spPr>
        <a:xfrm>
          <a:off x="19494500" y="10010521"/>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101</xdr:col>
      <xdr:colOff>69928</xdr:colOff>
      <xdr:row>57</xdr:row>
      <xdr:rowOff>13098</xdr:rowOff>
    </xdr:from>
    <xdr:ext cx="469744" cy="259045"/>
    <xdr:sp macro="" textlink="">
      <xdr:nvSpPr>
        <xdr:cNvPr id="813" name="テキスト ボックス 812">
          <a:extLst>
            <a:ext uri="{FF2B5EF4-FFF2-40B4-BE49-F238E27FC236}">
              <a16:creationId xmlns:a16="http://schemas.microsoft.com/office/drawing/2014/main" id="{00000000-0008-0000-0600-00002D030000}"/>
            </a:ext>
          </a:extLst>
        </xdr:cNvPr>
        <xdr:cNvSpPr txBox="1"/>
      </xdr:nvSpPr>
      <xdr:spPr>
        <a:xfrm>
          <a:off x="19310428" y="9785748"/>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2,590</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97</xdr:col>
      <xdr:colOff>127000</xdr:colOff>
      <xdr:row>57</xdr:row>
      <xdr:rowOff>162090</xdr:rowOff>
    </xdr:from>
    <xdr:to>
      <xdr:col>98</xdr:col>
      <xdr:colOff>38100</xdr:colOff>
      <xdr:row>58</xdr:row>
      <xdr:rowOff>92240</xdr:rowOff>
    </xdr:to>
    <xdr:sp macro="" textlink="">
      <xdr:nvSpPr>
        <xdr:cNvPr id="814" name="フローチャート: 判断 813">
          <a:extLst>
            <a:ext uri="{FF2B5EF4-FFF2-40B4-BE49-F238E27FC236}">
              <a16:creationId xmlns:a16="http://schemas.microsoft.com/office/drawing/2014/main" id="{00000000-0008-0000-0600-00002E030000}"/>
            </a:ext>
          </a:extLst>
        </xdr:cNvPr>
        <xdr:cNvSpPr/>
      </xdr:nvSpPr>
      <xdr:spPr>
        <a:xfrm>
          <a:off x="18605500" y="993474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96</xdr:col>
      <xdr:colOff>133428</xdr:colOff>
      <xdr:row>56</xdr:row>
      <xdr:rowOff>108767</xdr:rowOff>
    </xdr:from>
    <xdr:ext cx="469744" cy="259045"/>
    <xdr:sp macro="" textlink="">
      <xdr:nvSpPr>
        <xdr:cNvPr id="815" name="テキスト ボックス 814">
          <a:extLst>
            <a:ext uri="{FF2B5EF4-FFF2-40B4-BE49-F238E27FC236}">
              <a16:creationId xmlns:a16="http://schemas.microsoft.com/office/drawing/2014/main" id="{00000000-0008-0000-0600-00002F030000}"/>
            </a:ext>
          </a:extLst>
        </xdr:cNvPr>
        <xdr:cNvSpPr txBox="1"/>
      </xdr:nvSpPr>
      <xdr:spPr>
        <a:xfrm>
          <a:off x="18421428" y="9709967"/>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4,579</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115</xdr:col>
      <xdr:colOff>63500</xdr:colOff>
      <xdr:row>61</xdr:row>
      <xdr:rowOff>80027</xdr:rowOff>
    </xdr:from>
    <xdr:ext cx="762000" cy="259045"/>
    <xdr:sp macro="" textlink="">
      <xdr:nvSpPr>
        <xdr:cNvPr id="816" name="テキスト ボックス 815">
          <a:extLst>
            <a:ext uri="{FF2B5EF4-FFF2-40B4-BE49-F238E27FC236}">
              <a16:creationId xmlns:a16="http://schemas.microsoft.com/office/drawing/2014/main" id="{00000000-0008-0000-0600-000030030000}"/>
            </a:ext>
          </a:extLst>
        </xdr:cNvPr>
        <xdr:cNvSpPr txBox="1"/>
      </xdr:nvSpPr>
      <xdr:spPr>
        <a:xfrm>
          <a:off x="21971000" y="10538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H30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110</xdr:col>
      <xdr:colOff>177800</xdr:colOff>
      <xdr:row>61</xdr:row>
      <xdr:rowOff>80027</xdr:rowOff>
    </xdr:from>
    <xdr:ext cx="762000" cy="259045"/>
    <xdr:sp macro="" textlink="">
      <xdr:nvSpPr>
        <xdr:cNvPr id="817" name="テキスト ボックス 816">
          <a:extLst>
            <a:ext uri="{FF2B5EF4-FFF2-40B4-BE49-F238E27FC236}">
              <a16:creationId xmlns:a16="http://schemas.microsoft.com/office/drawing/2014/main" id="{00000000-0008-0000-0600-000031030000}"/>
            </a:ext>
          </a:extLst>
        </xdr:cNvPr>
        <xdr:cNvSpPr txBox="1"/>
      </xdr:nvSpPr>
      <xdr:spPr>
        <a:xfrm>
          <a:off x="21132800" y="10538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H29</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106</xdr:col>
      <xdr:colOff>50800</xdr:colOff>
      <xdr:row>61</xdr:row>
      <xdr:rowOff>80027</xdr:rowOff>
    </xdr:from>
    <xdr:ext cx="762000" cy="259045"/>
    <xdr:sp macro="" textlink="">
      <xdr:nvSpPr>
        <xdr:cNvPr id="818" name="テキスト ボックス 817">
          <a:extLst>
            <a:ext uri="{FF2B5EF4-FFF2-40B4-BE49-F238E27FC236}">
              <a16:creationId xmlns:a16="http://schemas.microsoft.com/office/drawing/2014/main" id="{00000000-0008-0000-0600-000032030000}"/>
            </a:ext>
          </a:extLst>
        </xdr:cNvPr>
        <xdr:cNvSpPr txBox="1"/>
      </xdr:nvSpPr>
      <xdr:spPr>
        <a:xfrm>
          <a:off x="20243800" y="10538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H28</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101</xdr:col>
      <xdr:colOff>114300</xdr:colOff>
      <xdr:row>61</xdr:row>
      <xdr:rowOff>80027</xdr:rowOff>
    </xdr:from>
    <xdr:ext cx="762000" cy="259045"/>
    <xdr:sp macro="" textlink="">
      <xdr:nvSpPr>
        <xdr:cNvPr id="819" name="テキスト ボックス 818">
          <a:extLst>
            <a:ext uri="{FF2B5EF4-FFF2-40B4-BE49-F238E27FC236}">
              <a16:creationId xmlns:a16="http://schemas.microsoft.com/office/drawing/2014/main" id="{00000000-0008-0000-0600-000033030000}"/>
            </a:ext>
          </a:extLst>
        </xdr:cNvPr>
        <xdr:cNvSpPr txBox="1"/>
      </xdr:nvSpPr>
      <xdr:spPr>
        <a:xfrm>
          <a:off x="19354800" y="10538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H27</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96</xdr:col>
      <xdr:colOff>177800</xdr:colOff>
      <xdr:row>61</xdr:row>
      <xdr:rowOff>80027</xdr:rowOff>
    </xdr:from>
    <xdr:ext cx="762000" cy="259045"/>
    <xdr:sp macro="" textlink="">
      <xdr:nvSpPr>
        <xdr:cNvPr id="820" name="テキスト ボックス 819">
          <a:extLst>
            <a:ext uri="{FF2B5EF4-FFF2-40B4-BE49-F238E27FC236}">
              <a16:creationId xmlns:a16="http://schemas.microsoft.com/office/drawing/2014/main" id="{00000000-0008-0000-0600-000034030000}"/>
            </a:ext>
          </a:extLst>
        </xdr:cNvPr>
        <xdr:cNvSpPr txBox="1"/>
      </xdr:nvSpPr>
      <xdr:spPr>
        <a:xfrm>
          <a:off x="18465800" y="10538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H26</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116</xdr:col>
      <xdr:colOff>12700</xdr:colOff>
      <xdr:row>58</xdr:row>
      <xdr:rowOff>165100</xdr:rowOff>
    </xdr:from>
    <xdr:to>
      <xdr:col>116</xdr:col>
      <xdr:colOff>114300</xdr:colOff>
      <xdr:row>59</xdr:row>
      <xdr:rowOff>95250</xdr:rowOff>
    </xdr:to>
    <xdr:sp macro="" textlink="">
      <xdr:nvSpPr>
        <xdr:cNvPr id="821" name="楕円 820">
          <a:extLst>
            <a:ext uri="{FF2B5EF4-FFF2-40B4-BE49-F238E27FC236}">
              <a16:creationId xmlns:a16="http://schemas.microsoft.com/office/drawing/2014/main" id="{00000000-0008-0000-0600-000035030000}"/>
            </a:ext>
          </a:extLst>
        </xdr:cNvPr>
        <xdr:cNvSpPr/>
      </xdr:nvSpPr>
      <xdr:spPr>
        <a:xfrm>
          <a:off x="22110700" y="101092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116</xdr:col>
      <xdr:colOff>114300</xdr:colOff>
      <xdr:row>58</xdr:row>
      <xdr:rowOff>80027</xdr:rowOff>
    </xdr:from>
    <xdr:ext cx="249299" cy="259045"/>
    <xdr:sp macro="" textlink="">
      <xdr:nvSpPr>
        <xdr:cNvPr id="822" name="貸付金該当値テキスト">
          <a:extLst>
            <a:ext uri="{FF2B5EF4-FFF2-40B4-BE49-F238E27FC236}">
              <a16:creationId xmlns:a16="http://schemas.microsoft.com/office/drawing/2014/main" id="{00000000-0008-0000-0600-000036030000}"/>
            </a:ext>
          </a:extLst>
        </xdr:cNvPr>
        <xdr:cNvSpPr txBox="1"/>
      </xdr:nvSpPr>
      <xdr:spPr>
        <a:xfrm>
          <a:off x="22212300" y="100241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111</xdr:col>
      <xdr:colOff>127000</xdr:colOff>
      <xdr:row>58</xdr:row>
      <xdr:rowOff>164947</xdr:rowOff>
    </xdr:from>
    <xdr:to>
      <xdr:col>112</xdr:col>
      <xdr:colOff>38100</xdr:colOff>
      <xdr:row>59</xdr:row>
      <xdr:rowOff>95097</xdr:rowOff>
    </xdr:to>
    <xdr:sp macro="" textlink="">
      <xdr:nvSpPr>
        <xdr:cNvPr id="823" name="楕円 822">
          <a:extLst>
            <a:ext uri="{FF2B5EF4-FFF2-40B4-BE49-F238E27FC236}">
              <a16:creationId xmlns:a16="http://schemas.microsoft.com/office/drawing/2014/main" id="{00000000-0008-0000-0600-000037030000}"/>
            </a:ext>
          </a:extLst>
        </xdr:cNvPr>
        <xdr:cNvSpPr/>
      </xdr:nvSpPr>
      <xdr:spPr>
        <a:xfrm>
          <a:off x="21272500" y="10109047"/>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111</xdr:col>
      <xdr:colOff>53150</xdr:colOff>
      <xdr:row>59</xdr:row>
      <xdr:rowOff>86224</xdr:rowOff>
    </xdr:from>
    <xdr:ext cx="249299" cy="259045"/>
    <xdr:sp macro="" textlink="">
      <xdr:nvSpPr>
        <xdr:cNvPr id="824" name="テキスト ボックス 823">
          <a:extLst>
            <a:ext uri="{FF2B5EF4-FFF2-40B4-BE49-F238E27FC236}">
              <a16:creationId xmlns:a16="http://schemas.microsoft.com/office/drawing/2014/main" id="{00000000-0008-0000-0600-000038030000}"/>
            </a:ext>
          </a:extLst>
        </xdr:cNvPr>
        <xdr:cNvSpPr txBox="1"/>
      </xdr:nvSpPr>
      <xdr:spPr>
        <a:xfrm>
          <a:off x="21198650" y="10201774"/>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4</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107</xdr:col>
      <xdr:colOff>0</xdr:colOff>
      <xdr:row>58</xdr:row>
      <xdr:rowOff>164605</xdr:rowOff>
    </xdr:from>
    <xdr:to>
      <xdr:col>107</xdr:col>
      <xdr:colOff>101600</xdr:colOff>
      <xdr:row>59</xdr:row>
      <xdr:rowOff>94755</xdr:rowOff>
    </xdr:to>
    <xdr:sp macro="" textlink="">
      <xdr:nvSpPr>
        <xdr:cNvPr id="825" name="楕円 824">
          <a:extLst>
            <a:ext uri="{FF2B5EF4-FFF2-40B4-BE49-F238E27FC236}">
              <a16:creationId xmlns:a16="http://schemas.microsoft.com/office/drawing/2014/main" id="{00000000-0008-0000-0600-000039030000}"/>
            </a:ext>
          </a:extLst>
        </xdr:cNvPr>
        <xdr:cNvSpPr/>
      </xdr:nvSpPr>
      <xdr:spPr>
        <a:xfrm>
          <a:off x="20383500" y="10108705"/>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106</xdr:col>
      <xdr:colOff>84333</xdr:colOff>
      <xdr:row>59</xdr:row>
      <xdr:rowOff>85882</xdr:rowOff>
    </xdr:from>
    <xdr:ext cx="313932" cy="259045"/>
    <xdr:sp macro="" textlink="">
      <xdr:nvSpPr>
        <xdr:cNvPr id="826" name="テキスト ボックス 825">
          <a:extLst>
            <a:ext uri="{FF2B5EF4-FFF2-40B4-BE49-F238E27FC236}">
              <a16:creationId xmlns:a16="http://schemas.microsoft.com/office/drawing/2014/main" id="{00000000-0008-0000-0600-00003A030000}"/>
            </a:ext>
          </a:extLst>
        </xdr:cNvPr>
        <xdr:cNvSpPr txBox="1"/>
      </xdr:nvSpPr>
      <xdr:spPr>
        <a:xfrm>
          <a:off x="20277333" y="10201432"/>
          <a:ext cx="313932"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13</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102</xdr:col>
      <xdr:colOff>63500</xdr:colOff>
      <xdr:row>58</xdr:row>
      <xdr:rowOff>164147</xdr:rowOff>
    </xdr:from>
    <xdr:to>
      <xdr:col>102</xdr:col>
      <xdr:colOff>165100</xdr:colOff>
      <xdr:row>59</xdr:row>
      <xdr:rowOff>94297</xdr:rowOff>
    </xdr:to>
    <xdr:sp macro="" textlink="">
      <xdr:nvSpPr>
        <xdr:cNvPr id="827" name="楕円 826">
          <a:extLst>
            <a:ext uri="{FF2B5EF4-FFF2-40B4-BE49-F238E27FC236}">
              <a16:creationId xmlns:a16="http://schemas.microsoft.com/office/drawing/2014/main" id="{00000000-0008-0000-0600-00003B030000}"/>
            </a:ext>
          </a:extLst>
        </xdr:cNvPr>
        <xdr:cNvSpPr/>
      </xdr:nvSpPr>
      <xdr:spPr>
        <a:xfrm>
          <a:off x="19494500" y="10108247"/>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101</xdr:col>
      <xdr:colOff>147833</xdr:colOff>
      <xdr:row>59</xdr:row>
      <xdr:rowOff>85424</xdr:rowOff>
    </xdr:from>
    <xdr:ext cx="313932" cy="259045"/>
    <xdr:sp macro="" textlink="">
      <xdr:nvSpPr>
        <xdr:cNvPr id="828" name="テキスト ボックス 827">
          <a:extLst>
            <a:ext uri="{FF2B5EF4-FFF2-40B4-BE49-F238E27FC236}">
              <a16:creationId xmlns:a16="http://schemas.microsoft.com/office/drawing/2014/main" id="{00000000-0008-0000-0600-00003C030000}"/>
            </a:ext>
          </a:extLst>
        </xdr:cNvPr>
        <xdr:cNvSpPr txBox="1"/>
      </xdr:nvSpPr>
      <xdr:spPr>
        <a:xfrm>
          <a:off x="19388333" y="10200974"/>
          <a:ext cx="313932"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25</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97</xdr:col>
      <xdr:colOff>127000</xdr:colOff>
      <xdr:row>58</xdr:row>
      <xdr:rowOff>164071</xdr:rowOff>
    </xdr:from>
    <xdr:to>
      <xdr:col>98</xdr:col>
      <xdr:colOff>38100</xdr:colOff>
      <xdr:row>59</xdr:row>
      <xdr:rowOff>94221</xdr:rowOff>
    </xdr:to>
    <xdr:sp macro="" textlink="">
      <xdr:nvSpPr>
        <xdr:cNvPr id="829" name="楕円 828">
          <a:extLst>
            <a:ext uri="{FF2B5EF4-FFF2-40B4-BE49-F238E27FC236}">
              <a16:creationId xmlns:a16="http://schemas.microsoft.com/office/drawing/2014/main" id="{00000000-0008-0000-0600-00003D030000}"/>
            </a:ext>
          </a:extLst>
        </xdr:cNvPr>
        <xdr:cNvSpPr/>
      </xdr:nvSpPr>
      <xdr:spPr>
        <a:xfrm>
          <a:off x="18605500" y="10108171"/>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97</xdr:col>
      <xdr:colOff>20833</xdr:colOff>
      <xdr:row>59</xdr:row>
      <xdr:rowOff>85348</xdr:rowOff>
    </xdr:from>
    <xdr:ext cx="313932" cy="259045"/>
    <xdr:sp macro="" textlink="">
      <xdr:nvSpPr>
        <xdr:cNvPr id="830" name="テキスト ボックス 829">
          <a:extLst>
            <a:ext uri="{FF2B5EF4-FFF2-40B4-BE49-F238E27FC236}">
              <a16:creationId xmlns:a16="http://schemas.microsoft.com/office/drawing/2014/main" id="{00000000-0008-0000-0600-00003E030000}"/>
            </a:ext>
          </a:extLst>
        </xdr:cNvPr>
        <xdr:cNvSpPr txBox="1"/>
      </xdr:nvSpPr>
      <xdr:spPr>
        <a:xfrm>
          <a:off x="18499333" y="10200898"/>
          <a:ext cx="313932"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27</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63</xdr:row>
      <xdr:rowOff>57150</xdr:rowOff>
    </xdr:from>
    <xdr:to>
      <xdr:col>120</xdr:col>
      <xdr:colOff>114300</xdr:colOff>
      <xdr:row>65</xdr:row>
      <xdr:rowOff>31750</xdr:rowOff>
    </xdr:to>
    <xdr:sp macro="" textlink="">
      <xdr:nvSpPr>
        <xdr:cNvPr id="831" name="正方形/長方形 830">
          <a:extLst>
            <a:ext uri="{FF2B5EF4-FFF2-40B4-BE49-F238E27FC236}">
              <a16:creationId xmlns:a16="http://schemas.microsoft.com/office/drawing/2014/main" id="{00000000-0008-0000-0600-00003F030000}"/>
            </a:ext>
          </a:extLst>
        </xdr:cNvPr>
        <xdr:cNvSpPr/>
      </xdr:nvSpPr>
      <xdr:spPr>
        <a:xfrm>
          <a:off x="18288000" y="10858500"/>
          <a:ext cx="46863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繰出金</a:t>
          </a:r>
        </a:p>
      </xdr:txBody>
    </xdr:sp>
    <xdr:clientData/>
  </xdr:twoCellAnchor>
  <xdr:twoCellAnchor>
    <xdr:from>
      <xdr:col>96</xdr:col>
      <xdr:colOff>127000</xdr:colOff>
      <xdr:row>65</xdr:row>
      <xdr:rowOff>57150</xdr:rowOff>
    </xdr:from>
    <xdr:to>
      <xdr:col>104</xdr:col>
      <xdr:colOff>127000</xdr:colOff>
      <xdr:row>66</xdr:row>
      <xdr:rowOff>139700</xdr:rowOff>
    </xdr:to>
    <xdr:sp macro="" textlink="">
      <xdr:nvSpPr>
        <xdr:cNvPr id="832" name="正方形/長方形 831">
          <a:extLst>
            <a:ext uri="{FF2B5EF4-FFF2-40B4-BE49-F238E27FC236}">
              <a16:creationId xmlns:a16="http://schemas.microsoft.com/office/drawing/2014/main" id="{00000000-0008-0000-0600-000040030000}"/>
            </a:ext>
          </a:extLst>
        </xdr:cNvPr>
        <xdr:cNvSpPr/>
      </xdr:nvSpPr>
      <xdr:spPr>
        <a:xfrm>
          <a:off x="18415000" y="1120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96</xdr:col>
      <xdr:colOff>127000</xdr:colOff>
      <xdr:row>66</xdr:row>
      <xdr:rowOff>88900</xdr:rowOff>
    </xdr:from>
    <xdr:to>
      <xdr:col>104</xdr:col>
      <xdr:colOff>127000</xdr:colOff>
      <xdr:row>68</xdr:row>
      <xdr:rowOff>0</xdr:rowOff>
    </xdr:to>
    <xdr:sp macro="" textlink="">
      <xdr:nvSpPr>
        <xdr:cNvPr id="833" name="正方形/長方形 832">
          <a:extLst>
            <a:ext uri="{FF2B5EF4-FFF2-40B4-BE49-F238E27FC236}">
              <a16:creationId xmlns:a16="http://schemas.microsoft.com/office/drawing/2014/main" id="{00000000-0008-0000-0600-000041030000}"/>
            </a:ext>
          </a:extLst>
        </xdr:cNvPr>
        <xdr:cNvSpPr/>
      </xdr:nvSpPr>
      <xdr:spPr>
        <a:xfrm>
          <a:off x="18415000" y="1140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66/86</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102</xdr:col>
      <xdr:colOff>0</xdr:colOff>
      <xdr:row>65</xdr:row>
      <xdr:rowOff>57150</xdr:rowOff>
    </xdr:from>
    <xdr:to>
      <xdr:col>110</xdr:col>
      <xdr:colOff>0</xdr:colOff>
      <xdr:row>66</xdr:row>
      <xdr:rowOff>139700</xdr:rowOff>
    </xdr:to>
    <xdr:sp macro="" textlink="">
      <xdr:nvSpPr>
        <xdr:cNvPr id="834" name="正方形/長方形 833">
          <a:extLst>
            <a:ext uri="{FF2B5EF4-FFF2-40B4-BE49-F238E27FC236}">
              <a16:creationId xmlns:a16="http://schemas.microsoft.com/office/drawing/2014/main" id="{00000000-0008-0000-0600-000042030000}"/>
            </a:ext>
          </a:extLst>
        </xdr:cNvPr>
        <xdr:cNvSpPr/>
      </xdr:nvSpPr>
      <xdr:spPr>
        <a:xfrm>
          <a:off x="19431000" y="1120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102</xdr:col>
      <xdr:colOff>0</xdr:colOff>
      <xdr:row>66</xdr:row>
      <xdr:rowOff>88900</xdr:rowOff>
    </xdr:from>
    <xdr:to>
      <xdr:col>110</xdr:col>
      <xdr:colOff>0</xdr:colOff>
      <xdr:row>68</xdr:row>
      <xdr:rowOff>0</xdr:rowOff>
    </xdr:to>
    <xdr:sp macro="" textlink="">
      <xdr:nvSpPr>
        <xdr:cNvPr id="835" name="正方形/長方形 834">
          <a:extLst>
            <a:ext uri="{FF2B5EF4-FFF2-40B4-BE49-F238E27FC236}">
              <a16:creationId xmlns:a16="http://schemas.microsoft.com/office/drawing/2014/main" id="{00000000-0008-0000-0600-000043030000}"/>
            </a:ext>
          </a:extLst>
        </xdr:cNvPr>
        <xdr:cNvSpPr/>
      </xdr:nvSpPr>
      <xdr:spPr>
        <a:xfrm>
          <a:off x="19431000" y="1140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40,266</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108</xdr:col>
      <xdr:colOff>0</xdr:colOff>
      <xdr:row>65</xdr:row>
      <xdr:rowOff>57150</xdr:rowOff>
    </xdr:from>
    <xdr:to>
      <xdr:col>116</xdr:col>
      <xdr:colOff>0</xdr:colOff>
      <xdr:row>66</xdr:row>
      <xdr:rowOff>139700</xdr:rowOff>
    </xdr:to>
    <xdr:sp macro="" textlink="">
      <xdr:nvSpPr>
        <xdr:cNvPr id="836" name="正方形/長方形 835">
          <a:extLst>
            <a:ext uri="{FF2B5EF4-FFF2-40B4-BE49-F238E27FC236}">
              <a16:creationId xmlns:a16="http://schemas.microsoft.com/office/drawing/2014/main" id="{00000000-0008-0000-0600-000044030000}"/>
            </a:ext>
          </a:extLst>
        </xdr:cNvPr>
        <xdr:cNvSpPr/>
      </xdr:nvSpPr>
      <xdr:spPr>
        <a:xfrm>
          <a:off x="20574000" y="1120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京都府平均</a:t>
          </a:r>
        </a:p>
      </xdr:txBody>
    </xdr:sp>
    <xdr:clientData/>
  </xdr:twoCellAnchor>
  <xdr:twoCellAnchor>
    <xdr:from>
      <xdr:col>108</xdr:col>
      <xdr:colOff>0</xdr:colOff>
      <xdr:row>66</xdr:row>
      <xdr:rowOff>88900</xdr:rowOff>
    </xdr:from>
    <xdr:to>
      <xdr:col>116</xdr:col>
      <xdr:colOff>0</xdr:colOff>
      <xdr:row>68</xdr:row>
      <xdr:rowOff>0</xdr:rowOff>
    </xdr:to>
    <xdr:sp macro="" textlink="">
      <xdr:nvSpPr>
        <xdr:cNvPr id="837" name="正方形/長方形 836">
          <a:extLst>
            <a:ext uri="{FF2B5EF4-FFF2-40B4-BE49-F238E27FC236}">
              <a16:creationId xmlns:a16="http://schemas.microsoft.com/office/drawing/2014/main" id="{00000000-0008-0000-0600-000045030000}"/>
            </a:ext>
          </a:extLst>
        </xdr:cNvPr>
        <xdr:cNvSpPr/>
      </xdr:nvSpPr>
      <xdr:spPr>
        <a:xfrm>
          <a:off x="20574000" y="1140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41,072</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96</xdr:col>
      <xdr:colOff>0</xdr:colOff>
      <xdr:row>68</xdr:row>
      <xdr:rowOff>25400</xdr:rowOff>
    </xdr:from>
    <xdr:to>
      <xdr:col>120</xdr:col>
      <xdr:colOff>114300</xdr:colOff>
      <xdr:row>81</xdr:row>
      <xdr:rowOff>82550</xdr:rowOff>
    </xdr:to>
    <xdr:sp macro="" textlink="">
      <xdr:nvSpPr>
        <xdr:cNvPr id="838" name="正方形/長方形 837">
          <a:extLst>
            <a:ext uri="{FF2B5EF4-FFF2-40B4-BE49-F238E27FC236}">
              <a16:creationId xmlns:a16="http://schemas.microsoft.com/office/drawing/2014/main" id="{00000000-0008-0000-0600-000046030000}"/>
            </a:ext>
          </a:extLst>
        </xdr:cNvPr>
        <xdr:cNvSpPr/>
      </xdr:nvSpPr>
      <xdr:spPr>
        <a:xfrm>
          <a:off x="18288000" y="11684000"/>
          <a:ext cx="46863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95</xdr:col>
      <xdr:colOff>152400</xdr:colOff>
      <xdr:row>67</xdr:row>
      <xdr:rowOff>6350</xdr:rowOff>
    </xdr:from>
    <xdr:ext cx="349839" cy="225703"/>
    <xdr:sp macro="" textlink="">
      <xdr:nvSpPr>
        <xdr:cNvPr id="839" name="テキスト ボックス 838">
          <a:extLst>
            <a:ext uri="{FF2B5EF4-FFF2-40B4-BE49-F238E27FC236}">
              <a16:creationId xmlns:a16="http://schemas.microsoft.com/office/drawing/2014/main" id="{00000000-0008-0000-0600-000047030000}"/>
            </a:ext>
          </a:extLst>
        </xdr:cNvPr>
        <xdr:cNvSpPr txBox="1"/>
      </xdr:nvSpPr>
      <xdr:spPr>
        <a:xfrm>
          <a:off x="18249900" y="11493500"/>
          <a:ext cx="349839"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r>
            <a:rPr kumimoji="1" lang="ja-JP" altLang="en-US" sz="800">
              <a:latin typeface="ＭＳ Ｐゴシック" panose="020B0600070205080204" pitchFamily="50" charset="-128"/>
              <a:ea typeface="ＭＳ Ｐゴシック" panose="020B0600070205080204" pitchFamily="50" charset="-128"/>
            </a:rPr>
            <a:t>円</a:t>
          </a:r>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81</xdr:row>
      <xdr:rowOff>82550</xdr:rowOff>
    </xdr:from>
    <xdr:to>
      <xdr:col>120</xdr:col>
      <xdr:colOff>114300</xdr:colOff>
      <xdr:row>81</xdr:row>
      <xdr:rowOff>82550</xdr:rowOff>
    </xdr:to>
    <xdr:cxnSp macro="">
      <xdr:nvCxnSpPr>
        <xdr:cNvPr id="840" name="直線コネクタ 839">
          <a:extLst>
            <a:ext uri="{FF2B5EF4-FFF2-40B4-BE49-F238E27FC236}">
              <a16:creationId xmlns:a16="http://schemas.microsoft.com/office/drawing/2014/main" id="{00000000-0008-0000-0600-000048030000}"/>
            </a:ext>
          </a:extLst>
        </xdr:cNvPr>
        <xdr:cNvCxnSpPr/>
      </xdr:nvCxnSpPr>
      <xdr:spPr>
        <a:xfrm>
          <a:off x="18288000" y="13970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94</xdr:col>
      <xdr:colOff>132214</xdr:colOff>
      <xdr:row>80</xdr:row>
      <xdr:rowOff>111777</xdr:rowOff>
    </xdr:from>
    <xdr:ext cx="248786" cy="259045"/>
    <xdr:sp macro="" textlink="">
      <xdr:nvSpPr>
        <xdr:cNvPr id="841" name="テキスト ボックス 840">
          <a:extLst>
            <a:ext uri="{FF2B5EF4-FFF2-40B4-BE49-F238E27FC236}">
              <a16:creationId xmlns:a16="http://schemas.microsoft.com/office/drawing/2014/main" id="{00000000-0008-0000-0600-000049030000}"/>
            </a:ext>
          </a:extLst>
        </xdr:cNvPr>
        <xdr:cNvSpPr txBox="1"/>
      </xdr:nvSpPr>
      <xdr:spPr>
        <a:xfrm>
          <a:off x="18039214" y="13827777"/>
          <a:ext cx="248786"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78</xdr:row>
      <xdr:rowOff>139700</xdr:rowOff>
    </xdr:from>
    <xdr:to>
      <xdr:col>120</xdr:col>
      <xdr:colOff>114300</xdr:colOff>
      <xdr:row>78</xdr:row>
      <xdr:rowOff>139700</xdr:rowOff>
    </xdr:to>
    <xdr:cxnSp macro="">
      <xdr:nvCxnSpPr>
        <xdr:cNvPr id="842" name="直線コネクタ 841">
          <a:extLst>
            <a:ext uri="{FF2B5EF4-FFF2-40B4-BE49-F238E27FC236}">
              <a16:creationId xmlns:a16="http://schemas.microsoft.com/office/drawing/2014/main" id="{00000000-0008-0000-0600-00004A030000}"/>
            </a:ext>
          </a:extLst>
        </xdr:cNvPr>
        <xdr:cNvCxnSpPr/>
      </xdr:nvCxnSpPr>
      <xdr:spPr>
        <a:xfrm>
          <a:off x="18288000" y="135128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93</xdr:col>
      <xdr:colOff>40201</xdr:colOff>
      <xdr:row>77</xdr:row>
      <xdr:rowOff>168927</xdr:rowOff>
    </xdr:from>
    <xdr:ext cx="531299" cy="259045"/>
    <xdr:sp macro="" textlink="">
      <xdr:nvSpPr>
        <xdr:cNvPr id="843" name="テキスト ボックス 842">
          <a:extLst>
            <a:ext uri="{FF2B5EF4-FFF2-40B4-BE49-F238E27FC236}">
              <a16:creationId xmlns:a16="http://schemas.microsoft.com/office/drawing/2014/main" id="{00000000-0008-0000-0600-00004B030000}"/>
            </a:ext>
          </a:extLst>
        </xdr:cNvPr>
        <xdr:cNvSpPr txBox="1"/>
      </xdr:nvSpPr>
      <xdr:spPr>
        <a:xfrm>
          <a:off x="17756701" y="1337057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76</xdr:row>
      <xdr:rowOff>25400</xdr:rowOff>
    </xdr:from>
    <xdr:to>
      <xdr:col>120</xdr:col>
      <xdr:colOff>114300</xdr:colOff>
      <xdr:row>76</xdr:row>
      <xdr:rowOff>25400</xdr:rowOff>
    </xdr:to>
    <xdr:cxnSp macro="">
      <xdr:nvCxnSpPr>
        <xdr:cNvPr id="844" name="直線コネクタ 843">
          <a:extLst>
            <a:ext uri="{FF2B5EF4-FFF2-40B4-BE49-F238E27FC236}">
              <a16:creationId xmlns:a16="http://schemas.microsoft.com/office/drawing/2014/main" id="{00000000-0008-0000-0600-00004C030000}"/>
            </a:ext>
          </a:extLst>
        </xdr:cNvPr>
        <xdr:cNvCxnSpPr/>
      </xdr:nvCxnSpPr>
      <xdr:spPr>
        <a:xfrm>
          <a:off x="18288000" y="130556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93</xdr:col>
      <xdr:colOff>40201</xdr:colOff>
      <xdr:row>75</xdr:row>
      <xdr:rowOff>54627</xdr:rowOff>
    </xdr:from>
    <xdr:ext cx="531299" cy="259045"/>
    <xdr:sp macro="" textlink="">
      <xdr:nvSpPr>
        <xdr:cNvPr id="845" name="テキスト ボックス 844">
          <a:extLst>
            <a:ext uri="{FF2B5EF4-FFF2-40B4-BE49-F238E27FC236}">
              <a16:creationId xmlns:a16="http://schemas.microsoft.com/office/drawing/2014/main" id="{00000000-0008-0000-0600-00004D030000}"/>
            </a:ext>
          </a:extLst>
        </xdr:cNvPr>
        <xdr:cNvSpPr txBox="1"/>
      </xdr:nvSpPr>
      <xdr:spPr>
        <a:xfrm>
          <a:off x="17756701" y="1291337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40,000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73</xdr:row>
      <xdr:rowOff>82550</xdr:rowOff>
    </xdr:from>
    <xdr:to>
      <xdr:col>120</xdr:col>
      <xdr:colOff>114300</xdr:colOff>
      <xdr:row>73</xdr:row>
      <xdr:rowOff>82550</xdr:rowOff>
    </xdr:to>
    <xdr:cxnSp macro="">
      <xdr:nvCxnSpPr>
        <xdr:cNvPr id="846" name="直線コネクタ 845">
          <a:extLst>
            <a:ext uri="{FF2B5EF4-FFF2-40B4-BE49-F238E27FC236}">
              <a16:creationId xmlns:a16="http://schemas.microsoft.com/office/drawing/2014/main" id="{00000000-0008-0000-0600-00004E030000}"/>
            </a:ext>
          </a:extLst>
        </xdr:cNvPr>
        <xdr:cNvCxnSpPr/>
      </xdr:nvCxnSpPr>
      <xdr:spPr>
        <a:xfrm>
          <a:off x="18288000" y="125984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93</xdr:col>
      <xdr:colOff>40201</xdr:colOff>
      <xdr:row>72</xdr:row>
      <xdr:rowOff>111777</xdr:rowOff>
    </xdr:from>
    <xdr:ext cx="531299" cy="259045"/>
    <xdr:sp macro="" textlink="">
      <xdr:nvSpPr>
        <xdr:cNvPr id="847" name="テキスト ボックス 846">
          <a:extLst>
            <a:ext uri="{FF2B5EF4-FFF2-40B4-BE49-F238E27FC236}">
              <a16:creationId xmlns:a16="http://schemas.microsoft.com/office/drawing/2014/main" id="{00000000-0008-0000-0600-00004F030000}"/>
            </a:ext>
          </a:extLst>
        </xdr:cNvPr>
        <xdr:cNvSpPr txBox="1"/>
      </xdr:nvSpPr>
      <xdr:spPr>
        <a:xfrm>
          <a:off x="17756701" y="1245617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60,000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70</xdr:row>
      <xdr:rowOff>139700</xdr:rowOff>
    </xdr:from>
    <xdr:to>
      <xdr:col>120</xdr:col>
      <xdr:colOff>114300</xdr:colOff>
      <xdr:row>70</xdr:row>
      <xdr:rowOff>139700</xdr:rowOff>
    </xdr:to>
    <xdr:cxnSp macro="">
      <xdr:nvCxnSpPr>
        <xdr:cNvPr id="848" name="直線コネクタ 847">
          <a:extLst>
            <a:ext uri="{FF2B5EF4-FFF2-40B4-BE49-F238E27FC236}">
              <a16:creationId xmlns:a16="http://schemas.microsoft.com/office/drawing/2014/main" id="{00000000-0008-0000-0600-000050030000}"/>
            </a:ext>
          </a:extLst>
        </xdr:cNvPr>
        <xdr:cNvCxnSpPr/>
      </xdr:nvCxnSpPr>
      <xdr:spPr>
        <a:xfrm>
          <a:off x="18288000" y="121412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93</xdr:col>
      <xdr:colOff>40201</xdr:colOff>
      <xdr:row>69</xdr:row>
      <xdr:rowOff>168927</xdr:rowOff>
    </xdr:from>
    <xdr:ext cx="531299" cy="259045"/>
    <xdr:sp macro="" textlink="">
      <xdr:nvSpPr>
        <xdr:cNvPr id="849" name="テキスト ボックス 848">
          <a:extLst>
            <a:ext uri="{FF2B5EF4-FFF2-40B4-BE49-F238E27FC236}">
              <a16:creationId xmlns:a16="http://schemas.microsoft.com/office/drawing/2014/main" id="{00000000-0008-0000-0600-000051030000}"/>
            </a:ext>
          </a:extLst>
        </xdr:cNvPr>
        <xdr:cNvSpPr txBox="1"/>
      </xdr:nvSpPr>
      <xdr:spPr>
        <a:xfrm>
          <a:off x="17756701" y="1199897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80,000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68</xdr:row>
      <xdr:rowOff>25400</xdr:rowOff>
    </xdr:from>
    <xdr:to>
      <xdr:col>120</xdr:col>
      <xdr:colOff>114300</xdr:colOff>
      <xdr:row>68</xdr:row>
      <xdr:rowOff>25400</xdr:rowOff>
    </xdr:to>
    <xdr:cxnSp macro="">
      <xdr:nvCxnSpPr>
        <xdr:cNvPr id="850" name="直線コネクタ 849">
          <a:extLst>
            <a:ext uri="{FF2B5EF4-FFF2-40B4-BE49-F238E27FC236}">
              <a16:creationId xmlns:a16="http://schemas.microsoft.com/office/drawing/2014/main" id="{00000000-0008-0000-0600-000052030000}"/>
            </a:ext>
          </a:extLst>
        </xdr:cNvPr>
        <xdr:cNvCxnSpPr/>
      </xdr:nvCxnSpPr>
      <xdr:spPr>
        <a:xfrm>
          <a:off x="18288000" y="11684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92</xdr:col>
      <xdr:colOff>166581</xdr:colOff>
      <xdr:row>67</xdr:row>
      <xdr:rowOff>54627</xdr:rowOff>
    </xdr:from>
    <xdr:ext cx="595419" cy="259045"/>
    <xdr:sp macro="" textlink="">
      <xdr:nvSpPr>
        <xdr:cNvPr id="851" name="テキスト ボックス 850">
          <a:extLst>
            <a:ext uri="{FF2B5EF4-FFF2-40B4-BE49-F238E27FC236}">
              <a16:creationId xmlns:a16="http://schemas.microsoft.com/office/drawing/2014/main" id="{00000000-0008-0000-0600-000053030000}"/>
            </a:ext>
          </a:extLst>
        </xdr:cNvPr>
        <xdr:cNvSpPr txBox="1"/>
      </xdr:nvSpPr>
      <xdr:spPr>
        <a:xfrm>
          <a:off x="17692581" y="115417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68</xdr:row>
      <xdr:rowOff>25400</xdr:rowOff>
    </xdr:from>
    <xdr:to>
      <xdr:col>120</xdr:col>
      <xdr:colOff>114300</xdr:colOff>
      <xdr:row>81</xdr:row>
      <xdr:rowOff>82550</xdr:rowOff>
    </xdr:to>
    <xdr:sp macro="" textlink="">
      <xdr:nvSpPr>
        <xdr:cNvPr id="852" name="繰出金グラフ枠">
          <a:extLst>
            <a:ext uri="{FF2B5EF4-FFF2-40B4-BE49-F238E27FC236}">
              <a16:creationId xmlns:a16="http://schemas.microsoft.com/office/drawing/2014/main" id="{00000000-0008-0000-0600-000054030000}"/>
            </a:ext>
          </a:extLst>
        </xdr:cNvPr>
        <xdr:cNvSpPr/>
      </xdr:nvSpPr>
      <xdr:spPr>
        <a:xfrm>
          <a:off x="18288000" y="11684000"/>
          <a:ext cx="46863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116</xdr:col>
      <xdr:colOff>61595</xdr:colOff>
      <xdr:row>71</xdr:row>
      <xdr:rowOff>70891</xdr:rowOff>
    </xdr:from>
    <xdr:to>
      <xdr:col>116</xdr:col>
      <xdr:colOff>62864</xdr:colOff>
      <xdr:row>78</xdr:row>
      <xdr:rowOff>102622</xdr:rowOff>
    </xdr:to>
    <xdr:cxnSp macro="">
      <xdr:nvCxnSpPr>
        <xdr:cNvPr id="853" name="直線コネクタ 852">
          <a:extLst>
            <a:ext uri="{FF2B5EF4-FFF2-40B4-BE49-F238E27FC236}">
              <a16:creationId xmlns:a16="http://schemas.microsoft.com/office/drawing/2014/main" id="{00000000-0008-0000-0600-000055030000}"/>
            </a:ext>
          </a:extLst>
        </xdr:cNvPr>
        <xdr:cNvCxnSpPr/>
      </xdr:nvCxnSpPr>
      <xdr:spPr>
        <a:xfrm flipV="1">
          <a:off x="22159595" y="12243841"/>
          <a:ext cx="1269" cy="1231881"/>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116</xdr:col>
      <xdr:colOff>114300</xdr:colOff>
      <xdr:row>78</xdr:row>
      <xdr:rowOff>106449</xdr:rowOff>
    </xdr:from>
    <xdr:ext cx="534377" cy="259045"/>
    <xdr:sp macro="" textlink="">
      <xdr:nvSpPr>
        <xdr:cNvPr id="854" name="繰出金最小値テキスト">
          <a:extLst>
            <a:ext uri="{FF2B5EF4-FFF2-40B4-BE49-F238E27FC236}">
              <a16:creationId xmlns:a16="http://schemas.microsoft.com/office/drawing/2014/main" id="{00000000-0008-0000-0600-000056030000}"/>
            </a:ext>
          </a:extLst>
        </xdr:cNvPr>
        <xdr:cNvSpPr txBox="1"/>
      </xdr:nvSpPr>
      <xdr:spPr>
        <a:xfrm>
          <a:off x="22212300" y="13479549"/>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21,622</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115</xdr:col>
      <xdr:colOff>165100</xdr:colOff>
      <xdr:row>78</xdr:row>
      <xdr:rowOff>102622</xdr:rowOff>
    </xdr:from>
    <xdr:to>
      <xdr:col>116</xdr:col>
      <xdr:colOff>152400</xdr:colOff>
      <xdr:row>78</xdr:row>
      <xdr:rowOff>102622</xdr:rowOff>
    </xdr:to>
    <xdr:cxnSp macro="">
      <xdr:nvCxnSpPr>
        <xdr:cNvPr id="855" name="直線コネクタ 854">
          <a:extLst>
            <a:ext uri="{FF2B5EF4-FFF2-40B4-BE49-F238E27FC236}">
              <a16:creationId xmlns:a16="http://schemas.microsoft.com/office/drawing/2014/main" id="{00000000-0008-0000-0600-000057030000}"/>
            </a:ext>
          </a:extLst>
        </xdr:cNvPr>
        <xdr:cNvCxnSpPr/>
      </xdr:nvCxnSpPr>
      <xdr:spPr>
        <a:xfrm>
          <a:off x="22072600" y="13475722"/>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116</xdr:col>
      <xdr:colOff>114300</xdr:colOff>
      <xdr:row>70</xdr:row>
      <xdr:rowOff>17568</xdr:rowOff>
    </xdr:from>
    <xdr:ext cx="534377" cy="259045"/>
    <xdr:sp macro="" textlink="">
      <xdr:nvSpPr>
        <xdr:cNvPr id="856" name="繰出金最大値テキスト">
          <a:extLst>
            <a:ext uri="{FF2B5EF4-FFF2-40B4-BE49-F238E27FC236}">
              <a16:creationId xmlns:a16="http://schemas.microsoft.com/office/drawing/2014/main" id="{00000000-0008-0000-0600-000058030000}"/>
            </a:ext>
          </a:extLst>
        </xdr:cNvPr>
        <xdr:cNvSpPr txBox="1"/>
      </xdr:nvSpPr>
      <xdr:spPr>
        <a:xfrm>
          <a:off x="22212300" y="12019068"/>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75,510</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115</xdr:col>
      <xdr:colOff>165100</xdr:colOff>
      <xdr:row>71</xdr:row>
      <xdr:rowOff>70891</xdr:rowOff>
    </xdr:from>
    <xdr:to>
      <xdr:col>116</xdr:col>
      <xdr:colOff>152400</xdr:colOff>
      <xdr:row>71</xdr:row>
      <xdr:rowOff>70891</xdr:rowOff>
    </xdr:to>
    <xdr:cxnSp macro="">
      <xdr:nvCxnSpPr>
        <xdr:cNvPr id="857" name="直線コネクタ 856">
          <a:extLst>
            <a:ext uri="{FF2B5EF4-FFF2-40B4-BE49-F238E27FC236}">
              <a16:creationId xmlns:a16="http://schemas.microsoft.com/office/drawing/2014/main" id="{00000000-0008-0000-0600-000059030000}"/>
            </a:ext>
          </a:extLst>
        </xdr:cNvPr>
        <xdr:cNvCxnSpPr/>
      </xdr:nvCxnSpPr>
      <xdr:spPr>
        <a:xfrm>
          <a:off x="22072600" y="12243841"/>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111</xdr:col>
      <xdr:colOff>177800</xdr:colOff>
      <xdr:row>76</xdr:row>
      <xdr:rowOff>36099</xdr:rowOff>
    </xdr:from>
    <xdr:to>
      <xdr:col>116</xdr:col>
      <xdr:colOff>63500</xdr:colOff>
      <xdr:row>77</xdr:row>
      <xdr:rowOff>92929</xdr:rowOff>
    </xdr:to>
    <xdr:cxnSp macro="">
      <xdr:nvCxnSpPr>
        <xdr:cNvPr id="858" name="直線コネクタ 857">
          <a:extLst>
            <a:ext uri="{FF2B5EF4-FFF2-40B4-BE49-F238E27FC236}">
              <a16:creationId xmlns:a16="http://schemas.microsoft.com/office/drawing/2014/main" id="{00000000-0008-0000-0600-00005A030000}"/>
            </a:ext>
          </a:extLst>
        </xdr:cNvPr>
        <xdr:cNvCxnSpPr/>
      </xdr:nvCxnSpPr>
      <xdr:spPr>
        <a:xfrm>
          <a:off x="21323300" y="13066299"/>
          <a:ext cx="838200" cy="22828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116</xdr:col>
      <xdr:colOff>114300</xdr:colOff>
      <xdr:row>75</xdr:row>
      <xdr:rowOff>44591</xdr:rowOff>
    </xdr:from>
    <xdr:ext cx="534377" cy="259045"/>
    <xdr:sp macro="" textlink="">
      <xdr:nvSpPr>
        <xdr:cNvPr id="859" name="繰出金平均値テキスト">
          <a:extLst>
            <a:ext uri="{FF2B5EF4-FFF2-40B4-BE49-F238E27FC236}">
              <a16:creationId xmlns:a16="http://schemas.microsoft.com/office/drawing/2014/main" id="{00000000-0008-0000-0600-00005B030000}"/>
            </a:ext>
          </a:extLst>
        </xdr:cNvPr>
        <xdr:cNvSpPr txBox="1"/>
      </xdr:nvSpPr>
      <xdr:spPr>
        <a:xfrm>
          <a:off x="22212300" y="12903341"/>
          <a:ext cx="534377"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37,939</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116</xdr:col>
      <xdr:colOff>12700</xdr:colOff>
      <xdr:row>76</xdr:row>
      <xdr:rowOff>21715</xdr:rowOff>
    </xdr:from>
    <xdr:to>
      <xdr:col>116</xdr:col>
      <xdr:colOff>114300</xdr:colOff>
      <xdr:row>76</xdr:row>
      <xdr:rowOff>123315</xdr:rowOff>
    </xdr:to>
    <xdr:sp macro="" textlink="">
      <xdr:nvSpPr>
        <xdr:cNvPr id="860" name="フローチャート: 判断 859">
          <a:extLst>
            <a:ext uri="{FF2B5EF4-FFF2-40B4-BE49-F238E27FC236}">
              <a16:creationId xmlns:a16="http://schemas.microsoft.com/office/drawing/2014/main" id="{00000000-0008-0000-0600-00005C030000}"/>
            </a:ext>
          </a:extLst>
        </xdr:cNvPr>
        <xdr:cNvSpPr/>
      </xdr:nvSpPr>
      <xdr:spPr>
        <a:xfrm>
          <a:off x="22110700" y="13051915"/>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107</xdr:col>
      <xdr:colOff>50800</xdr:colOff>
      <xdr:row>76</xdr:row>
      <xdr:rowOff>36099</xdr:rowOff>
    </xdr:from>
    <xdr:to>
      <xdr:col>111</xdr:col>
      <xdr:colOff>177800</xdr:colOff>
      <xdr:row>76</xdr:row>
      <xdr:rowOff>37424</xdr:rowOff>
    </xdr:to>
    <xdr:cxnSp macro="">
      <xdr:nvCxnSpPr>
        <xdr:cNvPr id="861" name="直線コネクタ 860">
          <a:extLst>
            <a:ext uri="{FF2B5EF4-FFF2-40B4-BE49-F238E27FC236}">
              <a16:creationId xmlns:a16="http://schemas.microsoft.com/office/drawing/2014/main" id="{00000000-0008-0000-0600-00005D030000}"/>
            </a:ext>
          </a:extLst>
        </xdr:cNvPr>
        <xdr:cNvCxnSpPr/>
      </xdr:nvCxnSpPr>
      <xdr:spPr>
        <a:xfrm flipV="1">
          <a:off x="20434300" y="13066299"/>
          <a:ext cx="889000" cy="1325"/>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111</xdr:col>
      <xdr:colOff>127000</xdr:colOff>
      <xdr:row>76</xdr:row>
      <xdr:rowOff>5713</xdr:rowOff>
    </xdr:from>
    <xdr:to>
      <xdr:col>112</xdr:col>
      <xdr:colOff>38100</xdr:colOff>
      <xdr:row>76</xdr:row>
      <xdr:rowOff>107313</xdr:rowOff>
    </xdr:to>
    <xdr:sp macro="" textlink="">
      <xdr:nvSpPr>
        <xdr:cNvPr id="862" name="フローチャート: 判断 861">
          <a:extLst>
            <a:ext uri="{FF2B5EF4-FFF2-40B4-BE49-F238E27FC236}">
              <a16:creationId xmlns:a16="http://schemas.microsoft.com/office/drawing/2014/main" id="{00000000-0008-0000-0600-00005E030000}"/>
            </a:ext>
          </a:extLst>
        </xdr:cNvPr>
        <xdr:cNvSpPr/>
      </xdr:nvSpPr>
      <xdr:spPr>
        <a:xfrm>
          <a:off x="21272500" y="13035913"/>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110</xdr:col>
      <xdr:colOff>101111</xdr:colOff>
      <xdr:row>76</xdr:row>
      <xdr:rowOff>98440</xdr:rowOff>
    </xdr:from>
    <xdr:ext cx="534377" cy="259045"/>
    <xdr:sp macro="" textlink="">
      <xdr:nvSpPr>
        <xdr:cNvPr id="863" name="テキスト ボックス 862">
          <a:extLst>
            <a:ext uri="{FF2B5EF4-FFF2-40B4-BE49-F238E27FC236}">
              <a16:creationId xmlns:a16="http://schemas.microsoft.com/office/drawing/2014/main" id="{00000000-0008-0000-0600-00005F030000}"/>
            </a:ext>
          </a:extLst>
        </xdr:cNvPr>
        <xdr:cNvSpPr txBox="1"/>
      </xdr:nvSpPr>
      <xdr:spPr>
        <a:xfrm>
          <a:off x="21056111" y="13128640"/>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38,639</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102</xdr:col>
      <xdr:colOff>114300</xdr:colOff>
      <xdr:row>76</xdr:row>
      <xdr:rowOff>9192</xdr:rowOff>
    </xdr:from>
    <xdr:to>
      <xdr:col>107</xdr:col>
      <xdr:colOff>50800</xdr:colOff>
      <xdr:row>76</xdr:row>
      <xdr:rowOff>37424</xdr:rowOff>
    </xdr:to>
    <xdr:cxnSp macro="">
      <xdr:nvCxnSpPr>
        <xdr:cNvPr id="864" name="直線コネクタ 863">
          <a:extLst>
            <a:ext uri="{FF2B5EF4-FFF2-40B4-BE49-F238E27FC236}">
              <a16:creationId xmlns:a16="http://schemas.microsoft.com/office/drawing/2014/main" id="{00000000-0008-0000-0600-000060030000}"/>
            </a:ext>
          </a:extLst>
        </xdr:cNvPr>
        <xdr:cNvCxnSpPr/>
      </xdr:nvCxnSpPr>
      <xdr:spPr>
        <a:xfrm>
          <a:off x="19545300" y="13039392"/>
          <a:ext cx="889000" cy="28232"/>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107</xdr:col>
      <xdr:colOff>0</xdr:colOff>
      <xdr:row>75</xdr:row>
      <xdr:rowOff>169207</xdr:rowOff>
    </xdr:from>
    <xdr:to>
      <xdr:col>107</xdr:col>
      <xdr:colOff>101600</xdr:colOff>
      <xdr:row>76</xdr:row>
      <xdr:rowOff>99357</xdr:rowOff>
    </xdr:to>
    <xdr:sp macro="" textlink="">
      <xdr:nvSpPr>
        <xdr:cNvPr id="865" name="フローチャート: 判断 864">
          <a:extLst>
            <a:ext uri="{FF2B5EF4-FFF2-40B4-BE49-F238E27FC236}">
              <a16:creationId xmlns:a16="http://schemas.microsoft.com/office/drawing/2014/main" id="{00000000-0008-0000-0600-000061030000}"/>
            </a:ext>
          </a:extLst>
        </xdr:cNvPr>
        <xdr:cNvSpPr/>
      </xdr:nvSpPr>
      <xdr:spPr>
        <a:xfrm>
          <a:off x="20383500" y="13027957"/>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105</xdr:col>
      <xdr:colOff>164611</xdr:colOff>
      <xdr:row>76</xdr:row>
      <xdr:rowOff>90484</xdr:rowOff>
    </xdr:from>
    <xdr:ext cx="534377" cy="259045"/>
    <xdr:sp macro="" textlink="">
      <xdr:nvSpPr>
        <xdr:cNvPr id="866" name="テキスト ボックス 865">
          <a:extLst>
            <a:ext uri="{FF2B5EF4-FFF2-40B4-BE49-F238E27FC236}">
              <a16:creationId xmlns:a16="http://schemas.microsoft.com/office/drawing/2014/main" id="{00000000-0008-0000-0600-000062030000}"/>
            </a:ext>
          </a:extLst>
        </xdr:cNvPr>
        <xdr:cNvSpPr txBox="1"/>
      </xdr:nvSpPr>
      <xdr:spPr>
        <a:xfrm>
          <a:off x="20167111" y="13120684"/>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38,987</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97</xdr:col>
      <xdr:colOff>177800</xdr:colOff>
      <xdr:row>76</xdr:row>
      <xdr:rowOff>9192</xdr:rowOff>
    </xdr:from>
    <xdr:to>
      <xdr:col>102</xdr:col>
      <xdr:colOff>114300</xdr:colOff>
      <xdr:row>76</xdr:row>
      <xdr:rowOff>69131</xdr:rowOff>
    </xdr:to>
    <xdr:cxnSp macro="">
      <xdr:nvCxnSpPr>
        <xdr:cNvPr id="867" name="直線コネクタ 866">
          <a:extLst>
            <a:ext uri="{FF2B5EF4-FFF2-40B4-BE49-F238E27FC236}">
              <a16:creationId xmlns:a16="http://schemas.microsoft.com/office/drawing/2014/main" id="{00000000-0008-0000-0600-000063030000}"/>
            </a:ext>
          </a:extLst>
        </xdr:cNvPr>
        <xdr:cNvCxnSpPr/>
      </xdr:nvCxnSpPr>
      <xdr:spPr>
        <a:xfrm flipV="1">
          <a:off x="18656300" y="13039392"/>
          <a:ext cx="889000" cy="59939"/>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102</xdr:col>
      <xdr:colOff>63500</xdr:colOff>
      <xdr:row>75</xdr:row>
      <xdr:rowOff>102639</xdr:rowOff>
    </xdr:from>
    <xdr:to>
      <xdr:col>102</xdr:col>
      <xdr:colOff>165100</xdr:colOff>
      <xdr:row>76</xdr:row>
      <xdr:rowOff>32789</xdr:rowOff>
    </xdr:to>
    <xdr:sp macro="" textlink="">
      <xdr:nvSpPr>
        <xdr:cNvPr id="868" name="フローチャート: 判断 867">
          <a:extLst>
            <a:ext uri="{FF2B5EF4-FFF2-40B4-BE49-F238E27FC236}">
              <a16:creationId xmlns:a16="http://schemas.microsoft.com/office/drawing/2014/main" id="{00000000-0008-0000-0600-000064030000}"/>
            </a:ext>
          </a:extLst>
        </xdr:cNvPr>
        <xdr:cNvSpPr/>
      </xdr:nvSpPr>
      <xdr:spPr>
        <a:xfrm>
          <a:off x="19494500" y="12961389"/>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101</xdr:col>
      <xdr:colOff>37611</xdr:colOff>
      <xdr:row>74</xdr:row>
      <xdr:rowOff>49316</xdr:rowOff>
    </xdr:from>
    <xdr:ext cx="534377" cy="259045"/>
    <xdr:sp macro="" textlink="">
      <xdr:nvSpPr>
        <xdr:cNvPr id="869" name="テキスト ボックス 868">
          <a:extLst>
            <a:ext uri="{FF2B5EF4-FFF2-40B4-BE49-F238E27FC236}">
              <a16:creationId xmlns:a16="http://schemas.microsoft.com/office/drawing/2014/main" id="{00000000-0008-0000-0600-000065030000}"/>
            </a:ext>
          </a:extLst>
        </xdr:cNvPr>
        <xdr:cNvSpPr txBox="1"/>
      </xdr:nvSpPr>
      <xdr:spPr>
        <a:xfrm>
          <a:off x="19278111" y="12736616"/>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41,899</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97</xdr:col>
      <xdr:colOff>127000</xdr:colOff>
      <xdr:row>75</xdr:row>
      <xdr:rowOff>83756</xdr:rowOff>
    </xdr:from>
    <xdr:to>
      <xdr:col>98</xdr:col>
      <xdr:colOff>38100</xdr:colOff>
      <xdr:row>76</xdr:row>
      <xdr:rowOff>13906</xdr:rowOff>
    </xdr:to>
    <xdr:sp macro="" textlink="">
      <xdr:nvSpPr>
        <xdr:cNvPr id="870" name="フローチャート: 判断 869">
          <a:extLst>
            <a:ext uri="{FF2B5EF4-FFF2-40B4-BE49-F238E27FC236}">
              <a16:creationId xmlns:a16="http://schemas.microsoft.com/office/drawing/2014/main" id="{00000000-0008-0000-0600-000066030000}"/>
            </a:ext>
          </a:extLst>
        </xdr:cNvPr>
        <xdr:cNvSpPr/>
      </xdr:nvSpPr>
      <xdr:spPr>
        <a:xfrm>
          <a:off x="18605500" y="12942506"/>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96</xdr:col>
      <xdr:colOff>101111</xdr:colOff>
      <xdr:row>74</xdr:row>
      <xdr:rowOff>30433</xdr:rowOff>
    </xdr:from>
    <xdr:ext cx="534377" cy="259045"/>
    <xdr:sp macro="" textlink="">
      <xdr:nvSpPr>
        <xdr:cNvPr id="871" name="テキスト ボックス 870">
          <a:extLst>
            <a:ext uri="{FF2B5EF4-FFF2-40B4-BE49-F238E27FC236}">
              <a16:creationId xmlns:a16="http://schemas.microsoft.com/office/drawing/2014/main" id="{00000000-0008-0000-0600-000067030000}"/>
            </a:ext>
          </a:extLst>
        </xdr:cNvPr>
        <xdr:cNvSpPr txBox="1"/>
      </xdr:nvSpPr>
      <xdr:spPr>
        <a:xfrm>
          <a:off x="18389111" y="12717733"/>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42,725</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115</xdr:col>
      <xdr:colOff>63500</xdr:colOff>
      <xdr:row>81</xdr:row>
      <xdr:rowOff>80027</xdr:rowOff>
    </xdr:from>
    <xdr:ext cx="762000" cy="259045"/>
    <xdr:sp macro="" textlink="">
      <xdr:nvSpPr>
        <xdr:cNvPr id="872" name="テキスト ボックス 871">
          <a:extLst>
            <a:ext uri="{FF2B5EF4-FFF2-40B4-BE49-F238E27FC236}">
              <a16:creationId xmlns:a16="http://schemas.microsoft.com/office/drawing/2014/main" id="{00000000-0008-0000-0600-000068030000}"/>
            </a:ext>
          </a:extLst>
        </xdr:cNvPr>
        <xdr:cNvSpPr txBox="1"/>
      </xdr:nvSpPr>
      <xdr:spPr>
        <a:xfrm>
          <a:off x="21971000" y="1396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H30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110</xdr:col>
      <xdr:colOff>177800</xdr:colOff>
      <xdr:row>81</xdr:row>
      <xdr:rowOff>80027</xdr:rowOff>
    </xdr:from>
    <xdr:ext cx="762000" cy="259045"/>
    <xdr:sp macro="" textlink="">
      <xdr:nvSpPr>
        <xdr:cNvPr id="873" name="テキスト ボックス 872">
          <a:extLst>
            <a:ext uri="{FF2B5EF4-FFF2-40B4-BE49-F238E27FC236}">
              <a16:creationId xmlns:a16="http://schemas.microsoft.com/office/drawing/2014/main" id="{00000000-0008-0000-0600-000069030000}"/>
            </a:ext>
          </a:extLst>
        </xdr:cNvPr>
        <xdr:cNvSpPr txBox="1"/>
      </xdr:nvSpPr>
      <xdr:spPr>
        <a:xfrm>
          <a:off x="21132800" y="1396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H29</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106</xdr:col>
      <xdr:colOff>50800</xdr:colOff>
      <xdr:row>81</xdr:row>
      <xdr:rowOff>80027</xdr:rowOff>
    </xdr:from>
    <xdr:ext cx="762000" cy="259045"/>
    <xdr:sp macro="" textlink="">
      <xdr:nvSpPr>
        <xdr:cNvPr id="874" name="テキスト ボックス 873">
          <a:extLst>
            <a:ext uri="{FF2B5EF4-FFF2-40B4-BE49-F238E27FC236}">
              <a16:creationId xmlns:a16="http://schemas.microsoft.com/office/drawing/2014/main" id="{00000000-0008-0000-0600-00006A030000}"/>
            </a:ext>
          </a:extLst>
        </xdr:cNvPr>
        <xdr:cNvSpPr txBox="1"/>
      </xdr:nvSpPr>
      <xdr:spPr>
        <a:xfrm>
          <a:off x="20243800" y="1396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H28</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101</xdr:col>
      <xdr:colOff>114300</xdr:colOff>
      <xdr:row>81</xdr:row>
      <xdr:rowOff>80027</xdr:rowOff>
    </xdr:from>
    <xdr:ext cx="762000" cy="259045"/>
    <xdr:sp macro="" textlink="">
      <xdr:nvSpPr>
        <xdr:cNvPr id="875" name="テキスト ボックス 874">
          <a:extLst>
            <a:ext uri="{FF2B5EF4-FFF2-40B4-BE49-F238E27FC236}">
              <a16:creationId xmlns:a16="http://schemas.microsoft.com/office/drawing/2014/main" id="{00000000-0008-0000-0600-00006B030000}"/>
            </a:ext>
          </a:extLst>
        </xdr:cNvPr>
        <xdr:cNvSpPr txBox="1"/>
      </xdr:nvSpPr>
      <xdr:spPr>
        <a:xfrm>
          <a:off x="19354800" y="1396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H27</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96</xdr:col>
      <xdr:colOff>177800</xdr:colOff>
      <xdr:row>81</xdr:row>
      <xdr:rowOff>80027</xdr:rowOff>
    </xdr:from>
    <xdr:ext cx="762000" cy="259045"/>
    <xdr:sp macro="" textlink="">
      <xdr:nvSpPr>
        <xdr:cNvPr id="876" name="テキスト ボックス 875">
          <a:extLst>
            <a:ext uri="{FF2B5EF4-FFF2-40B4-BE49-F238E27FC236}">
              <a16:creationId xmlns:a16="http://schemas.microsoft.com/office/drawing/2014/main" id="{00000000-0008-0000-0600-00006C030000}"/>
            </a:ext>
          </a:extLst>
        </xdr:cNvPr>
        <xdr:cNvSpPr txBox="1"/>
      </xdr:nvSpPr>
      <xdr:spPr>
        <a:xfrm>
          <a:off x="18465800" y="1396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H26</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116</xdr:col>
      <xdr:colOff>12700</xdr:colOff>
      <xdr:row>77</xdr:row>
      <xdr:rowOff>42129</xdr:rowOff>
    </xdr:from>
    <xdr:to>
      <xdr:col>116</xdr:col>
      <xdr:colOff>114300</xdr:colOff>
      <xdr:row>77</xdr:row>
      <xdr:rowOff>143729</xdr:rowOff>
    </xdr:to>
    <xdr:sp macro="" textlink="">
      <xdr:nvSpPr>
        <xdr:cNvPr id="877" name="楕円 876">
          <a:extLst>
            <a:ext uri="{FF2B5EF4-FFF2-40B4-BE49-F238E27FC236}">
              <a16:creationId xmlns:a16="http://schemas.microsoft.com/office/drawing/2014/main" id="{00000000-0008-0000-0600-00006D030000}"/>
            </a:ext>
          </a:extLst>
        </xdr:cNvPr>
        <xdr:cNvSpPr/>
      </xdr:nvSpPr>
      <xdr:spPr>
        <a:xfrm>
          <a:off x="22110700" y="13243779"/>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116</xdr:col>
      <xdr:colOff>114300</xdr:colOff>
      <xdr:row>77</xdr:row>
      <xdr:rowOff>20556</xdr:rowOff>
    </xdr:from>
    <xdr:ext cx="534377" cy="259045"/>
    <xdr:sp macro="" textlink="">
      <xdr:nvSpPr>
        <xdr:cNvPr id="878" name="繰出金該当値テキスト">
          <a:extLst>
            <a:ext uri="{FF2B5EF4-FFF2-40B4-BE49-F238E27FC236}">
              <a16:creationId xmlns:a16="http://schemas.microsoft.com/office/drawing/2014/main" id="{00000000-0008-0000-0600-00006E030000}"/>
            </a:ext>
          </a:extLst>
        </xdr:cNvPr>
        <xdr:cNvSpPr txBox="1"/>
      </xdr:nvSpPr>
      <xdr:spPr>
        <a:xfrm>
          <a:off x="22212300" y="13222206"/>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29,546</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111</xdr:col>
      <xdr:colOff>127000</xdr:colOff>
      <xdr:row>75</xdr:row>
      <xdr:rowOff>156749</xdr:rowOff>
    </xdr:from>
    <xdr:to>
      <xdr:col>112</xdr:col>
      <xdr:colOff>38100</xdr:colOff>
      <xdr:row>76</xdr:row>
      <xdr:rowOff>86899</xdr:rowOff>
    </xdr:to>
    <xdr:sp macro="" textlink="">
      <xdr:nvSpPr>
        <xdr:cNvPr id="879" name="楕円 878">
          <a:extLst>
            <a:ext uri="{FF2B5EF4-FFF2-40B4-BE49-F238E27FC236}">
              <a16:creationId xmlns:a16="http://schemas.microsoft.com/office/drawing/2014/main" id="{00000000-0008-0000-0600-00006F030000}"/>
            </a:ext>
          </a:extLst>
        </xdr:cNvPr>
        <xdr:cNvSpPr/>
      </xdr:nvSpPr>
      <xdr:spPr>
        <a:xfrm>
          <a:off x="21272500" y="13015499"/>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110</xdr:col>
      <xdr:colOff>101111</xdr:colOff>
      <xdr:row>74</xdr:row>
      <xdr:rowOff>103426</xdr:rowOff>
    </xdr:from>
    <xdr:ext cx="534377" cy="259045"/>
    <xdr:sp macro="" textlink="">
      <xdr:nvSpPr>
        <xdr:cNvPr id="880" name="テキスト ボックス 879">
          <a:extLst>
            <a:ext uri="{FF2B5EF4-FFF2-40B4-BE49-F238E27FC236}">
              <a16:creationId xmlns:a16="http://schemas.microsoft.com/office/drawing/2014/main" id="{00000000-0008-0000-0600-000070030000}"/>
            </a:ext>
          </a:extLst>
        </xdr:cNvPr>
        <xdr:cNvSpPr txBox="1"/>
      </xdr:nvSpPr>
      <xdr:spPr>
        <a:xfrm>
          <a:off x="21056111" y="12790726"/>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39,532</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107</xdr:col>
      <xdr:colOff>0</xdr:colOff>
      <xdr:row>75</xdr:row>
      <xdr:rowOff>158074</xdr:rowOff>
    </xdr:from>
    <xdr:to>
      <xdr:col>107</xdr:col>
      <xdr:colOff>101600</xdr:colOff>
      <xdr:row>76</xdr:row>
      <xdr:rowOff>88224</xdr:rowOff>
    </xdr:to>
    <xdr:sp macro="" textlink="">
      <xdr:nvSpPr>
        <xdr:cNvPr id="881" name="楕円 880">
          <a:extLst>
            <a:ext uri="{FF2B5EF4-FFF2-40B4-BE49-F238E27FC236}">
              <a16:creationId xmlns:a16="http://schemas.microsoft.com/office/drawing/2014/main" id="{00000000-0008-0000-0600-000071030000}"/>
            </a:ext>
          </a:extLst>
        </xdr:cNvPr>
        <xdr:cNvSpPr/>
      </xdr:nvSpPr>
      <xdr:spPr>
        <a:xfrm>
          <a:off x="20383500" y="13016824"/>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105</xdr:col>
      <xdr:colOff>164611</xdr:colOff>
      <xdr:row>74</xdr:row>
      <xdr:rowOff>104751</xdr:rowOff>
    </xdr:from>
    <xdr:ext cx="534377" cy="259045"/>
    <xdr:sp macro="" textlink="">
      <xdr:nvSpPr>
        <xdr:cNvPr id="882" name="テキスト ボックス 881">
          <a:extLst>
            <a:ext uri="{FF2B5EF4-FFF2-40B4-BE49-F238E27FC236}">
              <a16:creationId xmlns:a16="http://schemas.microsoft.com/office/drawing/2014/main" id="{00000000-0008-0000-0600-000072030000}"/>
            </a:ext>
          </a:extLst>
        </xdr:cNvPr>
        <xdr:cNvSpPr txBox="1"/>
      </xdr:nvSpPr>
      <xdr:spPr>
        <a:xfrm>
          <a:off x="20167111" y="12792051"/>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39,474</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102</xdr:col>
      <xdr:colOff>63500</xdr:colOff>
      <xdr:row>75</xdr:row>
      <xdr:rowOff>129842</xdr:rowOff>
    </xdr:from>
    <xdr:to>
      <xdr:col>102</xdr:col>
      <xdr:colOff>165100</xdr:colOff>
      <xdr:row>76</xdr:row>
      <xdr:rowOff>59993</xdr:rowOff>
    </xdr:to>
    <xdr:sp macro="" textlink="">
      <xdr:nvSpPr>
        <xdr:cNvPr id="883" name="楕円 882">
          <a:extLst>
            <a:ext uri="{FF2B5EF4-FFF2-40B4-BE49-F238E27FC236}">
              <a16:creationId xmlns:a16="http://schemas.microsoft.com/office/drawing/2014/main" id="{00000000-0008-0000-0600-000073030000}"/>
            </a:ext>
          </a:extLst>
        </xdr:cNvPr>
        <xdr:cNvSpPr/>
      </xdr:nvSpPr>
      <xdr:spPr>
        <a:xfrm>
          <a:off x="19494500" y="12988592"/>
          <a:ext cx="101600" cy="101601"/>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101</xdr:col>
      <xdr:colOff>37611</xdr:colOff>
      <xdr:row>76</xdr:row>
      <xdr:rowOff>51119</xdr:rowOff>
    </xdr:from>
    <xdr:ext cx="534377" cy="259045"/>
    <xdr:sp macro="" textlink="">
      <xdr:nvSpPr>
        <xdr:cNvPr id="884" name="テキスト ボックス 883">
          <a:extLst>
            <a:ext uri="{FF2B5EF4-FFF2-40B4-BE49-F238E27FC236}">
              <a16:creationId xmlns:a16="http://schemas.microsoft.com/office/drawing/2014/main" id="{00000000-0008-0000-0600-000074030000}"/>
            </a:ext>
          </a:extLst>
        </xdr:cNvPr>
        <xdr:cNvSpPr txBox="1"/>
      </xdr:nvSpPr>
      <xdr:spPr>
        <a:xfrm>
          <a:off x="19278111" y="13081319"/>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40,709</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97</xdr:col>
      <xdr:colOff>127000</xdr:colOff>
      <xdr:row>76</xdr:row>
      <xdr:rowOff>18331</xdr:rowOff>
    </xdr:from>
    <xdr:to>
      <xdr:col>98</xdr:col>
      <xdr:colOff>38100</xdr:colOff>
      <xdr:row>76</xdr:row>
      <xdr:rowOff>119931</xdr:rowOff>
    </xdr:to>
    <xdr:sp macro="" textlink="">
      <xdr:nvSpPr>
        <xdr:cNvPr id="885" name="楕円 884">
          <a:extLst>
            <a:ext uri="{FF2B5EF4-FFF2-40B4-BE49-F238E27FC236}">
              <a16:creationId xmlns:a16="http://schemas.microsoft.com/office/drawing/2014/main" id="{00000000-0008-0000-0600-000075030000}"/>
            </a:ext>
          </a:extLst>
        </xdr:cNvPr>
        <xdr:cNvSpPr/>
      </xdr:nvSpPr>
      <xdr:spPr>
        <a:xfrm>
          <a:off x="18605500" y="13048531"/>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96</xdr:col>
      <xdr:colOff>101111</xdr:colOff>
      <xdr:row>76</xdr:row>
      <xdr:rowOff>111058</xdr:rowOff>
    </xdr:from>
    <xdr:ext cx="534377" cy="259045"/>
    <xdr:sp macro="" textlink="">
      <xdr:nvSpPr>
        <xdr:cNvPr id="886" name="テキスト ボックス 885">
          <a:extLst>
            <a:ext uri="{FF2B5EF4-FFF2-40B4-BE49-F238E27FC236}">
              <a16:creationId xmlns:a16="http://schemas.microsoft.com/office/drawing/2014/main" id="{00000000-0008-0000-0600-000076030000}"/>
            </a:ext>
          </a:extLst>
        </xdr:cNvPr>
        <xdr:cNvSpPr txBox="1"/>
      </xdr:nvSpPr>
      <xdr:spPr>
        <a:xfrm>
          <a:off x="18389111" y="13141258"/>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38,087</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83</xdr:row>
      <xdr:rowOff>57150</xdr:rowOff>
    </xdr:from>
    <xdr:to>
      <xdr:col>120</xdr:col>
      <xdr:colOff>114300</xdr:colOff>
      <xdr:row>85</xdr:row>
      <xdr:rowOff>31750</xdr:rowOff>
    </xdr:to>
    <xdr:sp macro="" textlink="">
      <xdr:nvSpPr>
        <xdr:cNvPr id="887" name="正方形/長方形 886">
          <a:extLst>
            <a:ext uri="{FF2B5EF4-FFF2-40B4-BE49-F238E27FC236}">
              <a16:creationId xmlns:a16="http://schemas.microsoft.com/office/drawing/2014/main" id="{00000000-0008-0000-0600-000077030000}"/>
            </a:ext>
          </a:extLst>
        </xdr:cNvPr>
        <xdr:cNvSpPr/>
      </xdr:nvSpPr>
      <xdr:spPr>
        <a:xfrm>
          <a:off x="18288000" y="14287500"/>
          <a:ext cx="46863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前年度繰上充用金</a:t>
          </a:r>
        </a:p>
      </xdr:txBody>
    </xdr:sp>
    <xdr:clientData/>
  </xdr:twoCellAnchor>
  <xdr:twoCellAnchor>
    <xdr:from>
      <xdr:col>96</xdr:col>
      <xdr:colOff>127000</xdr:colOff>
      <xdr:row>85</xdr:row>
      <xdr:rowOff>57150</xdr:rowOff>
    </xdr:from>
    <xdr:to>
      <xdr:col>104</xdr:col>
      <xdr:colOff>127000</xdr:colOff>
      <xdr:row>86</xdr:row>
      <xdr:rowOff>139700</xdr:rowOff>
    </xdr:to>
    <xdr:sp macro="" textlink="">
      <xdr:nvSpPr>
        <xdr:cNvPr id="888" name="正方形/長方形 887">
          <a:extLst>
            <a:ext uri="{FF2B5EF4-FFF2-40B4-BE49-F238E27FC236}">
              <a16:creationId xmlns:a16="http://schemas.microsoft.com/office/drawing/2014/main" id="{00000000-0008-0000-0600-000078030000}"/>
            </a:ext>
          </a:extLst>
        </xdr:cNvPr>
        <xdr:cNvSpPr/>
      </xdr:nvSpPr>
      <xdr:spPr>
        <a:xfrm>
          <a:off x="18415000" y="14630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96</xdr:col>
      <xdr:colOff>127000</xdr:colOff>
      <xdr:row>86</xdr:row>
      <xdr:rowOff>88900</xdr:rowOff>
    </xdr:from>
    <xdr:to>
      <xdr:col>104</xdr:col>
      <xdr:colOff>127000</xdr:colOff>
      <xdr:row>88</xdr:row>
      <xdr:rowOff>0</xdr:rowOff>
    </xdr:to>
    <xdr:sp macro="" textlink="">
      <xdr:nvSpPr>
        <xdr:cNvPr id="889" name="正方形/長方形 888">
          <a:extLst>
            <a:ext uri="{FF2B5EF4-FFF2-40B4-BE49-F238E27FC236}">
              <a16:creationId xmlns:a16="http://schemas.microsoft.com/office/drawing/2014/main" id="{00000000-0008-0000-0600-000079030000}"/>
            </a:ext>
          </a:extLst>
        </xdr:cNvPr>
        <xdr:cNvSpPr/>
      </xdr:nvSpPr>
      <xdr:spPr>
        <a:xfrm>
          <a:off x="18415000" y="14833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1/86</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102</xdr:col>
      <xdr:colOff>0</xdr:colOff>
      <xdr:row>85</xdr:row>
      <xdr:rowOff>57150</xdr:rowOff>
    </xdr:from>
    <xdr:to>
      <xdr:col>110</xdr:col>
      <xdr:colOff>0</xdr:colOff>
      <xdr:row>86</xdr:row>
      <xdr:rowOff>139700</xdr:rowOff>
    </xdr:to>
    <xdr:sp macro="" textlink="">
      <xdr:nvSpPr>
        <xdr:cNvPr id="890" name="正方形/長方形 889">
          <a:extLst>
            <a:ext uri="{FF2B5EF4-FFF2-40B4-BE49-F238E27FC236}">
              <a16:creationId xmlns:a16="http://schemas.microsoft.com/office/drawing/2014/main" id="{00000000-0008-0000-0600-00007A030000}"/>
            </a:ext>
          </a:extLst>
        </xdr:cNvPr>
        <xdr:cNvSpPr/>
      </xdr:nvSpPr>
      <xdr:spPr>
        <a:xfrm>
          <a:off x="19431000" y="14630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102</xdr:col>
      <xdr:colOff>0</xdr:colOff>
      <xdr:row>86</xdr:row>
      <xdr:rowOff>88900</xdr:rowOff>
    </xdr:from>
    <xdr:to>
      <xdr:col>110</xdr:col>
      <xdr:colOff>0</xdr:colOff>
      <xdr:row>88</xdr:row>
      <xdr:rowOff>0</xdr:rowOff>
    </xdr:to>
    <xdr:sp macro="" textlink="">
      <xdr:nvSpPr>
        <xdr:cNvPr id="891" name="正方形/長方形 890">
          <a:extLst>
            <a:ext uri="{FF2B5EF4-FFF2-40B4-BE49-F238E27FC236}">
              <a16:creationId xmlns:a16="http://schemas.microsoft.com/office/drawing/2014/main" id="{00000000-0008-0000-0600-00007B030000}"/>
            </a:ext>
          </a:extLst>
        </xdr:cNvPr>
        <xdr:cNvSpPr/>
      </xdr:nvSpPr>
      <xdr:spPr>
        <a:xfrm>
          <a:off x="19431000" y="14833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2</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108</xdr:col>
      <xdr:colOff>0</xdr:colOff>
      <xdr:row>85</xdr:row>
      <xdr:rowOff>57150</xdr:rowOff>
    </xdr:from>
    <xdr:to>
      <xdr:col>116</xdr:col>
      <xdr:colOff>0</xdr:colOff>
      <xdr:row>86</xdr:row>
      <xdr:rowOff>139700</xdr:rowOff>
    </xdr:to>
    <xdr:sp macro="" textlink="">
      <xdr:nvSpPr>
        <xdr:cNvPr id="892" name="正方形/長方形 891">
          <a:extLst>
            <a:ext uri="{FF2B5EF4-FFF2-40B4-BE49-F238E27FC236}">
              <a16:creationId xmlns:a16="http://schemas.microsoft.com/office/drawing/2014/main" id="{00000000-0008-0000-0600-00007C030000}"/>
            </a:ext>
          </a:extLst>
        </xdr:cNvPr>
        <xdr:cNvSpPr/>
      </xdr:nvSpPr>
      <xdr:spPr>
        <a:xfrm>
          <a:off x="20574000" y="14630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京都府平均</a:t>
          </a:r>
        </a:p>
      </xdr:txBody>
    </xdr:sp>
    <xdr:clientData/>
  </xdr:twoCellAnchor>
  <xdr:twoCellAnchor>
    <xdr:from>
      <xdr:col>108</xdr:col>
      <xdr:colOff>0</xdr:colOff>
      <xdr:row>86</xdr:row>
      <xdr:rowOff>88900</xdr:rowOff>
    </xdr:from>
    <xdr:to>
      <xdr:col>116</xdr:col>
      <xdr:colOff>0</xdr:colOff>
      <xdr:row>88</xdr:row>
      <xdr:rowOff>0</xdr:rowOff>
    </xdr:to>
    <xdr:sp macro="" textlink="">
      <xdr:nvSpPr>
        <xdr:cNvPr id="893" name="正方形/長方形 892">
          <a:extLst>
            <a:ext uri="{FF2B5EF4-FFF2-40B4-BE49-F238E27FC236}">
              <a16:creationId xmlns:a16="http://schemas.microsoft.com/office/drawing/2014/main" id="{00000000-0008-0000-0600-00007D030000}"/>
            </a:ext>
          </a:extLst>
        </xdr:cNvPr>
        <xdr:cNvSpPr/>
      </xdr:nvSpPr>
      <xdr:spPr>
        <a:xfrm>
          <a:off x="20574000" y="14833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0</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96</xdr:col>
      <xdr:colOff>0</xdr:colOff>
      <xdr:row>88</xdr:row>
      <xdr:rowOff>25400</xdr:rowOff>
    </xdr:from>
    <xdr:to>
      <xdr:col>120</xdr:col>
      <xdr:colOff>114300</xdr:colOff>
      <xdr:row>101</xdr:row>
      <xdr:rowOff>82550</xdr:rowOff>
    </xdr:to>
    <xdr:sp macro="" textlink="">
      <xdr:nvSpPr>
        <xdr:cNvPr id="894" name="正方形/長方形 893">
          <a:extLst>
            <a:ext uri="{FF2B5EF4-FFF2-40B4-BE49-F238E27FC236}">
              <a16:creationId xmlns:a16="http://schemas.microsoft.com/office/drawing/2014/main" id="{00000000-0008-0000-0600-00007E030000}"/>
            </a:ext>
          </a:extLst>
        </xdr:cNvPr>
        <xdr:cNvSpPr/>
      </xdr:nvSpPr>
      <xdr:spPr>
        <a:xfrm>
          <a:off x="18288000" y="15113000"/>
          <a:ext cx="46863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95</xdr:col>
      <xdr:colOff>152400</xdr:colOff>
      <xdr:row>87</xdr:row>
      <xdr:rowOff>6350</xdr:rowOff>
    </xdr:from>
    <xdr:ext cx="349839" cy="225703"/>
    <xdr:sp macro="" textlink="">
      <xdr:nvSpPr>
        <xdr:cNvPr id="895" name="テキスト ボックス 894">
          <a:extLst>
            <a:ext uri="{FF2B5EF4-FFF2-40B4-BE49-F238E27FC236}">
              <a16:creationId xmlns:a16="http://schemas.microsoft.com/office/drawing/2014/main" id="{00000000-0008-0000-0600-00007F030000}"/>
            </a:ext>
          </a:extLst>
        </xdr:cNvPr>
        <xdr:cNvSpPr txBox="1"/>
      </xdr:nvSpPr>
      <xdr:spPr>
        <a:xfrm>
          <a:off x="18249900" y="14922500"/>
          <a:ext cx="349839"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r>
            <a:rPr kumimoji="1" lang="ja-JP" altLang="en-US" sz="800">
              <a:latin typeface="ＭＳ Ｐゴシック" panose="020B0600070205080204" pitchFamily="50" charset="-128"/>
              <a:ea typeface="ＭＳ Ｐゴシック" panose="020B0600070205080204" pitchFamily="50" charset="-128"/>
            </a:rPr>
            <a:t>円</a:t>
          </a:r>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101</xdr:row>
      <xdr:rowOff>82550</xdr:rowOff>
    </xdr:from>
    <xdr:to>
      <xdr:col>120</xdr:col>
      <xdr:colOff>114300</xdr:colOff>
      <xdr:row>101</xdr:row>
      <xdr:rowOff>82550</xdr:rowOff>
    </xdr:to>
    <xdr:cxnSp macro="">
      <xdr:nvCxnSpPr>
        <xdr:cNvPr id="896" name="直線コネクタ 895">
          <a:extLst>
            <a:ext uri="{FF2B5EF4-FFF2-40B4-BE49-F238E27FC236}">
              <a16:creationId xmlns:a16="http://schemas.microsoft.com/office/drawing/2014/main" id="{00000000-0008-0000-0600-000080030000}"/>
            </a:ext>
          </a:extLst>
        </xdr:cNvPr>
        <xdr:cNvCxnSpPr/>
      </xdr:nvCxnSpPr>
      <xdr:spPr>
        <a:xfrm>
          <a:off x="18288000" y="17399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96</xdr:col>
      <xdr:colOff>0</xdr:colOff>
      <xdr:row>94</xdr:row>
      <xdr:rowOff>139700</xdr:rowOff>
    </xdr:from>
    <xdr:to>
      <xdr:col>120</xdr:col>
      <xdr:colOff>114300</xdr:colOff>
      <xdr:row>94</xdr:row>
      <xdr:rowOff>139700</xdr:rowOff>
    </xdr:to>
    <xdr:cxnSp macro="">
      <xdr:nvCxnSpPr>
        <xdr:cNvPr id="897" name="直線コネクタ 896">
          <a:extLst>
            <a:ext uri="{FF2B5EF4-FFF2-40B4-BE49-F238E27FC236}">
              <a16:creationId xmlns:a16="http://schemas.microsoft.com/office/drawing/2014/main" id="{00000000-0008-0000-0600-000081030000}"/>
            </a:ext>
          </a:extLst>
        </xdr:cNvPr>
        <xdr:cNvCxnSpPr/>
      </xdr:nvCxnSpPr>
      <xdr:spPr>
        <a:xfrm>
          <a:off x="18288000" y="16256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94</xdr:col>
      <xdr:colOff>132214</xdr:colOff>
      <xdr:row>93</xdr:row>
      <xdr:rowOff>168927</xdr:rowOff>
    </xdr:from>
    <xdr:ext cx="248786" cy="259045"/>
    <xdr:sp macro="" textlink="">
      <xdr:nvSpPr>
        <xdr:cNvPr id="898" name="テキスト ボックス 897">
          <a:extLst>
            <a:ext uri="{FF2B5EF4-FFF2-40B4-BE49-F238E27FC236}">
              <a16:creationId xmlns:a16="http://schemas.microsoft.com/office/drawing/2014/main" id="{00000000-0008-0000-0600-000082030000}"/>
            </a:ext>
          </a:extLst>
        </xdr:cNvPr>
        <xdr:cNvSpPr txBox="1"/>
      </xdr:nvSpPr>
      <xdr:spPr>
        <a:xfrm>
          <a:off x="18039214" y="16113777"/>
          <a:ext cx="248786"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88</xdr:row>
      <xdr:rowOff>25400</xdr:rowOff>
    </xdr:from>
    <xdr:to>
      <xdr:col>120</xdr:col>
      <xdr:colOff>114300</xdr:colOff>
      <xdr:row>88</xdr:row>
      <xdr:rowOff>25400</xdr:rowOff>
    </xdr:to>
    <xdr:cxnSp macro="">
      <xdr:nvCxnSpPr>
        <xdr:cNvPr id="899" name="直線コネクタ 898">
          <a:extLst>
            <a:ext uri="{FF2B5EF4-FFF2-40B4-BE49-F238E27FC236}">
              <a16:creationId xmlns:a16="http://schemas.microsoft.com/office/drawing/2014/main" id="{00000000-0008-0000-0600-000083030000}"/>
            </a:ext>
          </a:extLst>
        </xdr:cNvPr>
        <xdr:cNvCxnSpPr/>
      </xdr:nvCxnSpPr>
      <xdr:spPr>
        <a:xfrm>
          <a:off x="18288000" y="15113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94</xdr:col>
      <xdr:colOff>132214</xdr:colOff>
      <xdr:row>87</xdr:row>
      <xdr:rowOff>54627</xdr:rowOff>
    </xdr:from>
    <xdr:ext cx="248786" cy="259045"/>
    <xdr:sp macro="" textlink="">
      <xdr:nvSpPr>
        <xdr:cNvPr id="900" name="テキスト ボックス 899">
          <a:extLst>
            <a:ext uri="{FF2B5EF4-FFF2-40B4-BE49-F238E27FC236}">
              <a16:creationId xmlns:a16="http://schemas.microsoft.com/office/drawing/2014/main" id="{00000000-0008-0000-0600-000084030000}"/>
            </a:ext>
          </a:extLst>
        </xdr:cNvPr>
        <xdr:cNvSpPr txBox="1"/>
      </xdr:nvSpPr>
      <xdr:spPr>
        <a:xfrm>
          <a:off x="18039214" y="14970777"/>
          <a:ext cx="248786"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88</xdr:row>
      <xdr:rowOff>25400</xdr:rowOff>
    </xdr:from>
    <xdr:to>
      <xdr:col>120</xdr:col>
      <xdr:colOff>114300</xdr:colOff>
      <xdr:row>101</xdr:row>
      <xdr:rowOff>82550</xdr:rowOff>
    </xdr:to>
    <xdr:sp macro="" textlink="">
      <xdr:nvSpPr>
        <xdr:cNvPr id="901" name="前年度繰上充用金グラフ枠">
          <a:extLst>
            <a:ext uri="{FF2B5EF4-FFF2-40B4-BE49-F238E27FC236}">
              <a16:creationId xmlns:a16="http://schemas.microsoft.com/office/drawing/2014/main" id="{00000000-0008-0000-0600-000085030000}"/>
            </a:ext>
          </a:extLst>
        </xdr:cNvPr>
        <xdr:cNvSpPr/>
      </xdr:nvSpPr>
      <xdr:spPr>
        <a:xfrm>
          <a:off x="18288000" y="15113000"/>
          <a:ext cx="46863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116</xdr:col>
      <xdr:colOff>61595</xdr:colOff>
      <xdr:row>94</xdr:row>
      <xdr:rowOff>139700</xdr:rowOff>
    </xdr:from>
    <xdr:to>
      <xdr:col>116</xdr:col>
      <xdr:colOff>62864</xdr:colOff>
      <xdr:row>94</xdr:row>
      <xdr:rowOff>139700</xdr:rowOff>
    </xdr:to>
    <xdr:cxnSp macro="">
      <xdr:nvCxnSpPr>
        <xdr:cNvPr id="902" name="直線コネクタ 901">
          <a:extLst>
            <a:ext uri="{FF2B5EF4-FFF2-40B4-BE49-F238E27FC236}">
              <a16:creationId xmlns:a16="http://schemas.microsoft.com/office/drawing/2014/main" id="{00000000-0008-0000-0600-000086030000}"/>
            </a:ext>
          </a:extLst>
        </xdr:cNvPr>
        <xdr:cNvCxnSpPr/>
      </xdr:nvCxnSpPr>
      <xdr:spPr>
        <a:xfrm>
          <a:off x="22159595" y="16256000"/>
          <a:ext cx="1269" cy="0"/>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116</xdr:col>
      <xdr:colOff>114300</xdr:colOff>
      <xdr:row>95</xdr:row>
      <xdr:rowOff>10177</xdr:rowOff>
    </xdr:from>
    <xdr:ext cx="249299" cy="259045"/>
    <xdr:sp macro="" textlink="">
      <xdr:nvSpPr>
        <xdr:cNvPr id="903" name="前年度繰上充用金最小値テキスト">
          <a:extLst>
            <a:ext uri="{FF2B5EF4-FFF2-40B4-BE49-F238E27FC236}">
              <a16:creationId xmlns:a16="http://schemas.microsoft.com/office/drawing/2014/main" id="{00000000-0008-0000-0600-000087030000}"/>
            </a:ext>
          </a:extLst>
        </xdr:cNvPr>
        <xdr:cNvSpPr txBox="1"/>
      </xdr:nvSpPr>
      <xdr:spPr>
        <a:xfrm>
          <a:off x="22212300" y="162979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0</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115</xdr:col>
      <xdr:colOff>165100</xdr:colOff>
      <xdr:row>94</xdr:row>
      <xdr:rowOff>139700</xdr:rowOff>
    </xdr:from>
    <xdr:to>
      <xdr:col>116</xdr:col>
      <xdr:colOff>152400</xdr:colOff>
      <xdr:row>94</xdr:row>
      <xdr:rowOff>139700</xdr:rowOff>
    </xdr:to>
    <xdr:cxnSp macro="">
      <xdr:nvCxnSpPr>
        <xdr:cNvPr id="904" name="直線コネクタ 903">
          <a:extLst>
            <a:ext uri="{FF2B5EF4-FFF2-40B4-BE49-F238E27FC236}">
              <a16:creationId xmlns:a16="http://schemas.microsoft.com/office/drawing/2014/main" id="{00000000-0008-0000-0600-000088030000}"/>
            </a:ext>
          </a:extLst>
        </xdr:cNvPr>
        <xdr:cNvCxnSpPr/>
      </xdr:nvCxnSpPr>
      <xdr:spPr>
        <a:xfrm>
          <a:off x="22072600" y="16256000"/>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116</xdr:col>
      <xdr:colOff>114300</xdr:colOff>
      <xdr:row>93</xdr:row>
      <xdr:rowOff>10177</xdr:rowOff>
    </xdr:from>
    <xdr:ext cx="249299" cy="259045"/>
    <xdr:sp macro="" textlink="">
      <xdr:nvSpPr>
        <xdr:cNvPr id="905" name="前年度繰上充用金最大値テキスト">
          <a:extLst>
            <a:ext uri="{FF2B5EF4-FFF2-40B4-BE49-F238E27FC236}">
              <a16:creationId xmlns:a16="http://schemas.microsoft.com/office/drawing/2014/main" id="{00000000-0008-0000-0600-000089030000}"/>
            </a:ext>
          </a:extLst>
        </xdr:cNvPr>
        <xdr:cNvSpPr txBox="1"/>
      </xdr:nvSpPr>
      <xdr:spPr>
        <a:xfrm>
          <a:off x="22212300" y="159550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0</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115</xdr:col>
      <xdr:colOff>165100</xdr:colOff>
      <xdr:row>94</xdr:row>
      <xdr:rowOff>139700</xdr:rowOff>
    </xdr:from>
    <xdr:to>
      <xdr:col>116</xdr:col>
      <xdr:colOff>152400</xdr:colOff>
      <xdr:row>94</xdr:row>
      <xdr:rowOff>139700</xdr:rowOff>
    </xdr:to>
    <xdr:cxnSp macro="">
      <xdr:nvCxnSpPr>
        <xdr:cNvPr id="906" name="直線コネクタ 905">
          <a:extLst>
            <a:ext uri="{FF2B5EF4-FFF2-40B4-BE49-F238E27FC236}">
              <a16:creationId xmlns:a16="http://schemas.microsoft.com/office/drawing/2014/main" id="{00000000-0008-0000-0600-00008A030000}"/>
            </a:ext>
          </a:extLst>
        </xdr:cNvPr>
        <xdr:cNvCxnSpPr/>
      </xdr:nvCxnSpPr>
      <xdr:spPr>
        <a:xfrm>
          <a:off x="22072600" y="16256000"/>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111</xdr:col>
      <xdr:colOff>177800</xdr:colOff>
      <xdr:row>94</xdr:row>
      <xdr:rowOff>139700</xdr:rowOff>
    </xdr:from>
    <xdr:to>
      <xdr:col>116</xdr:col>
      <xdr:colOff>63500</xdr:colOff>
      <xdr:row>94</xdr:row>
      <xdr:rowOff>139700</xdr:rowOff>
    </xdr:to>
    <xdr:cxnSp macro="">
      <xdr:nvCxnSpPr>
        <xdr:cNvPr id="907" name="直線コネクタ 906">
          <a:extLst>
            <a:ext uri="{FF2B5EF4-FFF2-40B4-BE49-F238E27FC236}">
              <a16:creationId xmlns:a16="http://schemas.microsoft.com/office/drawing/2014/main" id="{00000000-0008-0000-0600-00008B030000}"/>
            </a:ext>
          </a:extLst>
        </xdr:cNvPr>
        <xdr:cNvCxnSpPr/>
      </xdr:nvCxnSpPr>
      <xdr:spPr>
        <a:xfrm>
          <a:off x="21323300" y="16256000"/>
          <a:ext cx="838200" cy="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116</xdr:col>
      <xdr:colOff>114300</xdr:colOff>
      <xdr:row>94</xdr:row>
      <xdr:rowOff>67327</xdr:rowOff>
    </xdr:from>
    <xdr:ext cx="249299" cy="259045"/>
    <xdr:sp macro="" textlink="">
      <xdr:nvSpPr>
        <xdr:cNvPr id="908" name="前年度繰上充用金平均値テキスト">
          <a:extLst>
            <a:ext uri="{FF2B5EF4-FFF2-40B4-BE49-F238E27FC236}">
              <a16:creationId xmlns:a16="http://schemas.microsoft.com/office/drawing/2014/main" id="{00000000-0008-0000-0600-00008C030000}"/>
            </a:ext>
          </a:extLst>
        </xdr:cNvPr>
        <xdr:cNvSpPr txBox="1"/>
      </xdr:nvSpPr>
      <xdr:spPr>
        <a:xfrm>
          <a:off x="22212300" y="16183627"/>
          <a:ext cx="249299"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0</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116</xdr:col>
      <xdr:colOff>12700</xdr:colOff>
      <xdr:row>94</xdr:row>
      <xdr:rowOff>88900</xdr:rowOff>
    </xdr:from>
    <xdr:to>
      <xdr:col>116</xdr:col>
      <xdr:colOff>114300</xdr:colOff>
      <xdr:row>95</xdr:row>
      <xdr:rowOff>19050</xdr:rowOff>
    </xdr:to>
    <xdr:sp macro="" textlink="">
      <xdr:nvSpPr>
        <xdr:cNvPr id="909" name="フローチャート: 判断 908">
          <a:extLst>
            <a:ext uri="{FF2B5EF4-FFF2-40B4-BE49-F238E27FC236}">
              <a16:creationId xmlns:a16="http://schemas.microsoft.com/office/drawing/2014/main" id="{00000000-0008-0000-0600-00008D030000}"/>
            </a:ext>
          </a:extLst>
        </xdr:cNvPr>
        <xdr:cNvSpPr/>
      </xdr:nvSpPr>
      <xdr:spPr>
        <a:xfrm>
          <a:off x="22110700" y="1620520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107</xdr:col>
      <xdr:colOff>50800</xdr:colOff>
      <xdr:row>94</xdr:row>
      <xdr:rowOff>139700</xdr:rowOff>
    </xdr:from>
    <xdr:to>
      <xdr:col>111</xdr:col>
      <xdr:colOff>177800</xdr:colOff>
      <xdr:row>94</xdr:row>
      <xdr:rowOff>139700</xdr:rowOff>
    </xdr:to>
    <xdr:cxnSp macro="">
      <xdr:nvCxnSpPr>
        <xdr:cNvPr id="910" name="直線コネクタ 909">
          <a:extLst>
            <a:ext uri="{FF2B5EF4-FFF2-40B4-BE49-F238E27FC236}">
              <a16:creationId xmlns:a16="http://schemas.microsoft.com/office/drawing/2014/main" id="{00000000-0008-0000-0600-00008E030000}"/>
            </a:ext>
          </a:extLst>
        </xdr:cNvPr>
        <xdr:cNvCxnSpPr/>
      </xdr:nvCxnSpPr>
      <xdr:spPr>
        <a:xfrm>
          <a:off x="20434300" y="16256000"/>
          <a:ext cx="889000" cy="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111</xdr:col>
      <xdr:colOff>127000</xdr:colOff>
      <xdr:row>94</xdr:row>
      <xdr:rowOff>88900</xdr:rowOff>
    </xdr:from>
    <xdr:to>
      <xdr:col>112</xdr:col>
      <xdr:colOff>38100</xdr:colOff>
      <xdr:row>95</xdr:row>
      <xdr:rowOff>19050</xdr:rowOff>
    </xdr:to>
    <xdr:sp macro="" textlink="">
      <xdr:nvSpPr>
        <xdr:cNvPr id="911" name="フローチャート: 判断 910">
          <a:extLst>
            <a:ext uri="{FF2B5EF4-FFF2-40B4-BE49-F238E27FC236}">
              <a16:creationId xmlns:a16="http://schemas.microsoft.com/office/drawing/2014/main" id="{00000000-0008-0000-0600-00008F030000}"/>
            </a:ext>
          </a:extLst>
        </xdr:cNvPr>
        <xdr:cNvSpPr/>
      </xdr:nvSpPr>
      <xdr:spPr>
        <a:xfrm>
          <a:off x="21272500" y="1620520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111</xdr:col>
      <xdr:colOff>53150</xdr:colOff>
      <xdr:row>95</xdr:row>
      <xdr:rowOff>10177</xdr:rowOff>
    </xdr:from>
    <xdr:ext cx="249299" cy="259045"/>
    <xdr:sp macro="" textlink="">
      <xdr:nvSpPr>
        <xdr:cNvPr id="912" name="テキスト ボックス 911">
          <a:extLst>
            <a:ext uri="{FF2B5EF4-FFF2-40B4-BE49-F238E27FC236}">
              <a16:creationId xmlns:a16="http://schemas.microsoft.com/office/drawing/2014/main" id="{00000000-0008-0000-0600-000090030000}"/>
            </a:ext>
          </a:extLst>
        </xdr:cNvPr>
        <xdr:cNvSpPr txBox="1"/>
      </xdr:nvSpPr>
      <xdr:spPr>
        <a:xfrm>
          <a:off x="21198650" y="162979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0</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102</xdr:col>
      <xdr:colOff>114300</xdr:colOff>
      <xdr:row>94</xdr:row>
      <xdr:rowOff>139700</xdr:rowOff>
    </xdr:from>
    <xdr:to>
      <xdr:col>107</xdr:col>
      <xdr:colOff>50800</xdr:colOff>
      <xdr:row>94</xdr:row>
      <xdr:rowOff>139700</xdr:rowOff>
    </xdr:to>
    <xdr:cxnSp macro="">
      <xdr:nvCxnSpPr>
        <xdr:cNvPr id="913" name="直線コネクタ 912">
          <a:extLst>
            <a:ext uri="{FF2B5EF4-FFF2-40B4-BE49-F238E27FC236}">
              <a16:creationId xmlns:a16="http://schemas.microsoft.com/office/drawing/2014/main" id="{00000000-0008-0000-0600-000091030000}"/>
            </a:ext>
          </a:extLst>
        </xdr:cNvPr>
        <xdr:cNvCxnSpPr/>
      </xdr:nvCxnSpPr>
      <xdr:spPr>
        <a:xfrm>
          <a:off x="19545300" y="16256000"/>
          <a:ext cx="889000" cy="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107</xdr:col>
      <xdr:colOff>0</xdr:colOff>
      <xdr:row>94</xdr:row>
      <xdr:rowOff>88900</xdr:rowOff>
    </xdr:from>
    <xdr:to>
      <xdr:col>107</xdr:col>
      <xdr:colOff>101600</xdr:colOff>
      <xdr:row>95</xdr:row>
      <xdr:rowOff>19050</xdr:rowOff>
    </xdr:to>
    <xdr:sp macro="" textlink="">
      <xdr:nvSpPr>
        <xdr:cNvPr id="914" name="フローチャート: 判断 913">
          <a:extLst>
            <a:ext uri="{FF2B5EF4-FFF2-40B4-BE49-F238E27FC236}">
              <a16:creationId xmlns:a16="http://schemas.microsoft.com/office/drawing/2014/main" id="{00000000-0008-0000-0600-000092030000}"/>
            </a:ext>
          </a:extLst>
        </xdr:cNvPr>
        <xdr:cNvSpPr/>
      </xdr:nvSpPr>
      <xdr:spPr>
        <a:xfrm>
          <a:off x="20383500" y="1620520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106</xdr:col>
      <xdr:colOff>116650</xdr:colOff>
      <xdr:row>95</xdr:row>
      <xdr:rowOff>10177</xdr:rowOff>
    </xdr:from>
    <xdr:ext cx="249299" cy="259045"/>
    <xdr:sp macro="" textlink="">
      <xdr:nvSpPr>
        <xdr:cNvPr id="915" name="テキスト ボックス 914">
          <a:extLst>
            <a:ext uri="{FF2B5EF4-FFF2-40B4-BE49-F238E27FC236}">
              <a16:creationId xmlns:a16="http://schemas.microsoft.com/office/drawing/2014/main" id="{00000000-0008-0000-0600-000093030000}"/>
            </a:ext>
          </a:extLst>
        </xdr:cNvPr>
        <xdr:cNvSpPr txBox="1"/>
      </xdr:nvSpPr>
      <xdr:spPr>
        <a:xfrm>
          <a:off x="20309650" y="162979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0</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97</xdr:col>
      <xdr:colOff>177800</xdr:colOff>
      <xdr:row>94</xdr:row>
      <xdr:rowOff>139700</xdr:rowOff>
    </xdr:from>
    <xdr:to>
      <xdr:col>102</xdr:col>
      <xdr:colOff>114300</xdr:colOff>
      <xdr:row>94</xdr:row>
      <xdr:rowOff>139700</xdr:rowOff>
    </xdr:to>
    <xdr:cxnSp macro="">
      <xdr:nvCxnSpPr>
        <xdr:cNvPr id="916" name="直線コネクタ 915">
          <a:extLst>
            <a:ext uri="{FF2B5EF4-FFF2-40B4-BE49-F238E27FC236}">
              <a16:creationId xmlns:a16="http://schemas.microsoft.com/office/drawing/2014/main" id="{00000000-0008-0000-0600-000094030000}"/>
            </a:ext>
          </a:extLst>
        </xdr:cNvPr>
        <xdr:cNvCxnSpPr/>
      </xdr:nvCxnSpPr>
      <xdr:spPr>
        <a:xfrm>
          <a:off x="18656300" y="16256000"/>
          <a:ext cx="889000" cy="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102</xdr:col>
      <xdr:colOff>63500</xdr:colOff>
      <xdr:row>94</xdr:row>
      <xdr:rowOff>88900</xdr:rowOff>
    </xdr:from>
    <xdr:to>
      <xdr:col>102</xdr:col>
      <xdr:colOff>165100</xdr:colOff>
      <xdr:row>95</xdr:row>
      <xdr:rowOff>19050</xdr:rowOff>
    </xdr:to>
    <xdr:sp macro="" textlink="">
      <xdr:nvSpPr>
        <xdr:cNvPr id="917" name="フローチャート: 判断 916">
          <a:extLst>
            <a:ext uri="{FF2B5EF4-FFF2-40B4-BE49-F238E27FC236}">
              <a16:creationId xmlns:a16="http://schemas.microsoft.com/office/drawing/2014/main" id="{00000000-0008-0000-0600-000095030000}"/>
            </a:ext>
          </a:extLst>
        </xdr:cNvPr>
        <xdr:cNvSpPr/>
      </xdr:nvSpPr>
      <xdr:spPr>
        <a:xfrm>
          <a:off x="19494500" y="1620520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101</xdr:col>
      <xdr:colOff>180150</xdr:colOff>
      <xdr:row>95</xdr:row>
      <xdr:rowOff>10177</xdr:rowOff>
    </xdr:from>
    <xdr:ext cx="249299" cy="259045"/>
    <xdr:sp macro="" textlink="">
      <xdr:nvSpPr>
        <xdr:cNvPr id="918" name="テキスト ボックス 917">
          <a:extLst>
            <a:ext uri="{FF2B5EF4-FFF2-40B4-BE49-F238E27FC236}">
              <a16:creationId xmlns:a16="http://schemas.microsoft.com/office/drawing/2014/main" id="{00000000-0008-0000-0600-000096030000}"/>
            </a:ext>
          </a:extLst>
        </xdr:cNvPr>
        <xdr:cNvSpPr txBox="1"/>
      </xdr:nvSpPr>
      <xdr:spPr>
        <a:xfrm>
          <a:off x="19420650" y="162979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0</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97</xdr:col>
      <xdr:colOff>127000</xdr:colOff>
      <xdr:row>94</xdr:row>
      <xdr:rowOff>88900</xdr:rowOff>
    </xdr:from>
    <xdr:to>
      <xdr:col>98</xdr:col>
      <xdr:colOff>38100</xdr:colOff>
      <xdr:row>95</xdr:row>
      <xdr:rowOff>19050</xdr:rowOff>
    </xdr:to>
    <xdr:sp macro="" textlink="">
      <xdr:nvSpPr>
        <xdr:cNvPr id="919" name="フローチャート: 判断 918">
          <a:extLst>
            <a:ext uri="{FF2B5EF4-FFF2-40B4-BE49-F238E27FC236}">
              <a16:creationId xmlns:a16="http://schemas.microsoft.com/office/drawing/2014/main" id="{00000000-0008-0000-0600-000097030000}"/>
            </a:ext>
          </a:extLst>
        </xdr:cNvPr>
        <xdr:cNvSpPr/>
      </xdr:nvSpPr>
      <xdr:spPr>
        <a:xfrm>
          <a:off x="18605500" y="1620520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97</xdr:col>
      <xdr:colOff>53150</xdr:colOff>
      <xdr:row>95</xdr:row>
      <xdr:rowOff>10177</xdr:rowOff>
    </xdr:from>
    <xdr:ext cx="249299" cy="259045"/>
    <xdr:sp macro="" textlink="">
      <xdr:nvSpPr>
        <xdr:cNvPr id="920" name="テキスト ボックス 919">
          <a:extLst>
            <a:ext uri="{FF2B5EF4-FFF2-40B4-BE49-F238E27FC236}">
              <a16:creationId xmlns:a16="http://schemas.microsoft.com/office/drawing/2014/main" id="{00000000-0008-0000-0600-000098030000}"/>
            </a:ext>
          </a:extLst>
        </xdr:cNvPr>
        <xdr:cNvSpPr txBox="1"/>
      </xdr:nvSpPr>
      <xdr:spPr>
        <a:xfrm>
          <a:off x="18531650" y="162979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0</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115</xdr:col>
      <xdr:colOff>63500</xdr:colOff>
      <xdr:row>101</xdr:row>
      <xdr:rowOff>80027</xdr:rowOff>
    </xdr:from>
    <xdr:ext cx="762000" cy="259045"/>
    <xdr:sp macro="" textlink="">
      <xdr:nvSpPr>
        <xdr:cNvPr id="921" name="テキスト ボックス 920">
          <a:extLst>
            <a:ext uri="{FF2B5EF4-FFF2-40B4-BE49-F238E27FC236}">
              <a16:creationId xmlns:a16="http://schemas.microsoft.com/office/drawing/2014/main" id="{00000000-0008-0000-0600-000099030000}"/>
            </a:ext>
          </a:extLst>
        </xdr:cNvPr>
        <xdr:cNvSpPr txBox="1"/>
      </xdr:nvSpPr>
      <xdr:spPr>
        <a:xfrm>
          <a:off x="21971000" y="17396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H30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110</xdr:col>
      <xdr:colOff>177800</xdr:colOff>
      <xdr:row>101</xdr:row>
      <xdr:rowOff>80027</xdr:rowOff>
    </xdr:from>
    <xdr:ext cx="762000" cy="259045"/>
    <xdr:sp macro="" textlink="">
      <xdr:nvSpPr>
        <xdr:cNvPr id="922" name="テキスト ボックス 921">
          <a:extLst>
            <a:ext uri="{FF2B5EF4-FFF2-40B4-BE49-F238E27FC236}">
              <a16:creationId xmlns:a16="http://schemas.microsoft.com/office/drawing/2014/main" id="{00000000-0008-0000-0600-00009A030000}"/>
            </a:ext>
          </a:extLst>
        </xdr:cNvPr>
        <xdr:cNvSpPr txBox="1"/>
      </xdr:nvSpPr>
      <xdr:spPr>
        <a:xfrm>
          <a:off x="21132800" y="17396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H29</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106</xdr:col>
      <xdr:colOff>50800</xdr:colOff>
      <xdr:row>101</xdr:row>
      <xdr:rowOff>80027</xdr:rowOff>
    </xdr:from>
    <xdr:ext cx="762000" cy="259045"/>
    <xdr:sp macro="" textlink="">
      <xdr:nvSpPr>
        <xdr:cNvPr id="923" name="テキスト ボックス 922">
          <a:extLst>
            <a:ext uri="{FF2B5EF4-FFF2-40B4-BE49-F238E27FC236}">
              <a16:creationId xmlns:a16="http://schemas.microsoft.com/office/drawing/2014/main" id="{00000000-0008-0000-0600-00009B030000}"/>
            </a:ext>
          </a:extLst>
        </xdr:cNvPr>
        <xdr:cNvSpPr txBox="1"/>
      </xdr:nvSpPr>
      <xdr:spPr>
        <a:xfrm>
          <a:off x="20243800" y="17396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H28</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101</xdr:col>
      <xdr:colOff>114300</xdr:colOff>
      <xdr:row>101</xdr:row>
      <xdr:rowOff>80027</xdr:rowOff>
    </xdr:from>
    <xdr:ext cx="762000" cy="259045"/>
    <xdr:sp macro="" textlink="">
      <xdr:nvSpPr>
        <xdr:cNvPr id="924" name="テキスト ボックス 923">
          <a:extLst>
            <a:ext uri="{FF2B5EF4-FFF2-40B4-BE49-F238E27FC236}">
              <a16:creationId xmlns:a16="http://schemas.microsoft.com/office/drawing/2014/main" id="{00000000-0008-0000-0600-00009C030000}"/>
            </a:ext>
          </a:extLst>
        </xdr:cNvPr>
        <xdr:cNvSpPr txBox="1"/>
      </xdr:nvSpPr>
      <xdr:spPr>
        <a:xfrm>
          <a:off x="19354800" y="17396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H27</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96</xdr:col>
      <xdr:colOff>177800</xdr:colOff>
      <xdr:row>101</xdr:row>
      <xdr:rowOff>80027</xdr:rowOff>
    </xdr:from>
    <xdr:ext cx="762000" cy="259045"/>
    <xdr:sp macro="" textlink="">
      <xdr:nvSpPr>
        <xdr:cNvPr id="925" name="テキスト ボックス 924">
          <a:extLst>
            <a:ext uri="{FF2B5EF4-FFF2-40B4-BE49-F238E27FC236}">
              <a16:creationId xmlns:a16="http://schemas.microsoft.com/office/drawing/2014/main" id="{00000000-0008-0000-0600-00009D030000}"/>
            </a:ext>
          </a:extLst>
        </xdr:cNvPr>
        <xdr:cNvSpPr txBox="1"/>
      </xdr:nvSpPr>
      <xdr:spPr>
        <a:xfrm>
          <a:off x="18465800" y="17396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H26</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116</xdr:col>
      <xdr:colOff>12700</xdr:colOff>
      <xdr:row>94</xdr:row>
      <xdr:rowOff>88900</xdr:rowOff>
    </xdr:from>
    <xdr:to>
      <xdr:col>116</xdr:col>
      <xdr:colOff>114300</xdr:colOff>
      <xdr:row>95</xdr:row>
      <xdr:rowOff>19050</xdr:rowOff>
    </xdr:to>
    <xdr:sp macro="" textlink="">
      <xdr:nvSpPr>
        <xdr:cNvPr id="926" name="楕円 925">
          <a:extLst>
            <a:ext uri="{FF2B5EF4-FFF2-40B4-BE49-F238E27FC236}">
              <a16:creationId xmlns:a16="http://schemas.microsoft.com/office/drawing/2014/main" id="{00000000-0008-0000-0600-00009E030000}"/>
            </a:ext>
          </a:extLst>
        </xdr:cNvPr>
        <xdr:cNvSpPr/>
      </xdr:nvSpPr>
      <xdr:spPr>
        <a:xfrm>
          <a:off x="22110700" y="162052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116</xdr:col>
      <xdr:colOff>114300</xdr:colOff>
      <xdr:row>93</xdr:row>
      <xdr:rowOff>124477</xdr:rowOff>
    </xdr:from>
    <xdr:ext cx="249299" cy="259045"/>
    <xdr:sp macro="" textlink="">
      <xdr:nvSpPr>
        <xdr:cNvPr id="927" name="前年度繰上充用金該当値テキスト">
          <a:extLst>
            <a:ext uri="{FF2B5EF4-FFF2-40B4-BE49-F238E27FC236}">
              <a16:creationId xmlns:a16="http://schemas.microsoft.com/office/drawing/2014/main" id="{00000000-0008-0000-0600-00009F030000}"/>
            </a:ext>
          </a:extLst>
        </xdr:cNvPr>
        <xdr:cNvSpPr txBox="1"/>
      </xdr:nvSpPr>
      <xdr:spPr>
        <a:xfrm>
          <a:off x="22212300" y="160693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111</xdr:col>
      <xdr:colOff>127000</xdr:colOff>
      <xdr:row>94</xdr:row>
      <xdr:rowOff>88900</xdr:rowOff>
    </xdr:from>
    <xdr:to>
      <xdr:col>112</xdr:col>
      <xdr:colOff>38100</xdr:colOff>
      <xdr:row>95</xdr:row>
      <xdr:rowOff>19050</xdr:rowOff>
    </xdr:to>
    <xdr:sp macro="" textlink="">
      <xdr:nvSpPr>
        <xdr:cNvPr id="928" name="楕円 927">
          <a:extLst>
            <a:ext uri="{FF2B5EF4-FFF2-40B4-BE49-F238E27FC236}">
              <a16:creationId xmlns:a16="http://schemas.microsoft.com/office/drawing/2014/main" id="{00000000-0008-0000-0600-0000A0030000}"/>
            </a:ext>
          </a:extLst>
        </xdr:cNvPr>
        <xdr:cNvSpPr/>
      </xdr:nvSpPr>
      <xdr:spPr>
        <a:xfrm>
          <a:off x="21272500" y="162052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111</xdr:col>
      <xdr:colOff>53150</xdr:colOff>
      <xdr:row>93</xdr:row>
      <xdr:rowOff>35577</xdr:rowOff>
    </xdr:from>
    <xdr:ext cx="249299" cy="259045"/>
    <xdr:sp macro="" textlink="">
      <xdr:nvSpPr>
        <xdr:cNvPr id="929" name="テキスト ボックス 928">
          <a:extLst>
            <a:ext uri="{FF2B5EF4-FFF2-40B4-BE49-F238E27FC236}">
              <a16:creationId xmlns:a16="http://schemas.microsoft.com/office/drawing/2014/main" id="{00000000-0008-0000-0600-0000A1030000}"/>
            </a:ext>
          </a:extLst>
        </xdr:cNvPr>
        <xdr:cNvSpPr txBox="1"/>
      </xdr:nvSpPr>
      <xdr:spPr>
        <a:xfrm>
          <a:off x="21198650" y="159804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107</xdr:col>
      <xdr:colOff>0</xdr:colOff>
      <xdr:row>94</xdr:row>
      <xdr:rowOff>88900</xdr:rowOff>
    </xdr:from>
    <xdr:to>
      <xdr:col>107</xdr:col>
      <xdr:colOff>101600</xdr:colOff>
      <xdr:row>95</xdr:row>
      <xdr:rowOff>19050</xdr:rowOff>
    </xdr:to>
    <xdr:sp macro="" textlink="">
      <xdr:nvSpPr>
        <xdr:cNvPr id="930" name="楕円 929">
          <a:extLst>
            <a:ext uri="{FF2B5EF4-FFF2-40B4-BE49-F238E27FC236}">
              <a16:creationId xmlns:a16="http://schemas.microsoft.com/office/drawing/2014/main" id="{00000000-0008-0000-0600-0000A2030000}"/>
            </a:ext>
          </a:extLst>
        </xdr:cNvPr>
        <xdr:cNvSpPr/>
      </xdr:nvSpPr>
      <xdr:spPr>
        <a:xfrm>
          <a:off x="20383500" y="162052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106</xdr:col>
      <xdr:colOff>116650</xdr:colOff>
      <xdr:row>93</xdr:row>
      <xdr:rowOff>35577</xdr:rowOff>
    </xdr:from>
    <xdr:ext cx="249299" cy="259045"/>
    <xdr:sp macro="" textlink="">
      <xdr:nvSpPr>
        <xdr:cNvPr id="931" name="テキスト ボックス 930">
          <a:extLst>
            <a:ext uri="{FF2B5EF4-FFF2-40B4-BE49-F238E27FC236}">
              <a16:creationId xmlns:a16="http://schemas.microsoft.com/office/drawing/2014/main" id="{00000000-0008-0000-0600-0000A3030000}"/>
            </a:ext>
          </a:extLst>
        </xdr:cNvPr>
        <xdr:cNvSpPr txBox="1"/>
      </xdr:nvSpPr>
      <xdr:spPr>
        <a:xfrm>
          <a:off x="20309650" y="159804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102</xdr:col>
      <xdr:colOff>63500</xdr:colOff>
      <xdr:row>94</xdr:row>
      <xdr:rowOff>88900</xdr:rowOff>
    </xdr:from>
    <xdr:to>
      <xdr:col>102</xdr:col>
      <xdr:colOff>165100</xdr:colOff>
      <xdr:row>95</xdr:row>
      <xdr:rowOff>19050</xdr:rowOff>
    </xdr:to>
    <xdr:sp macro="" textlink="">
      <xdr:nvSpPr>
        <xdr:cNvPr id="932" name="楕円 931">
          <a:extLst>
            <a:ext uri="{FF2B5EF4-FFF2-40B4-BE49-F238E27FC236}">
              <a16:creationId xmlns:a16="http://schemas.microsoft.com/office/drawing/2014/main" id="{00000000-0008-0000-0600-0000A4030000}"/>
            </a:ext>
          </a:extLst>
        </xdr:cNvPr>
        <xdr:cNvSpPr/>
      </xdr:nvSpPr>
      <xdr:spPr>
        <a:xfrm>
          <a:off x="19494500" y="162052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101</xdr:col>
      <xdr:colOff>180150</xdr:colOff>
      <xdr:row>93</xdr:row>
      <xdr:rowOff>35577</xdr:rowOff>
    </xdr:from>
    <xdr:ext cx="249299" cy="259045"/>
    <xdr:sp macro="" textlink="">
      <xdr:nvSpPr>
        <xdr:cNvPr id="933" name="テキスト ボックス 932">
          <a:extLst>
            <a:ext uri="{FF2B5EF4-FFF2-40B4-BE49-F238E27FC236}">
              <a16:creationId xmlns:a16="http://schemas.microsoft.com/office/drawing/2014/main" id="{00000000-0008-0000-0600-0000A5030000}"/>
            </a:ext>
          </a:extLst>
        </xdr:cNvPr>
        <xdr:cNvSpPr txBox="1"/>
      </xdr:nvSpPr>
      <xdr:spPr>
        <a:xfrm>
          <a:off x="19420650" y="159804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97</xdr:col>
      <xdr:colOff>127000</xdr:colOff>
      <xdr:row>94</xdr:row>
      <xdr:rowOff>88900</xdr:rowOff>
    </xdr:from>
    <xdr:to>
      <xdr:col>98</xdr:col>
      <xdr:colOff>38100</xdr:colOff>
      <xdr:row>95</xdr:row>
      <xdr:rowOff>19050</xdr:rowOff>
    </xdr:to>
    <xdr:sp macro="" textlink="">
      <xdr:nvSpPr>
        <xdr:cNvPr id="934" name="楕円 933">
          <a:extLst>
            <a:ext uri="{FF2B5EF4-FFF2-40B4-BE49-F238E27FC236}">
              <a16:creationId xmlns:a16="http://schemas.microsoft.com/office/drawing/2014/main" id="{00000000-0008-0000-0600-0000A6030000}"/>
            </a:ext>
          </a:extLst>
        </xdr:cNvPr>
        <xdr:cNvSpPr/>
      </xdr:nvSpPr>
      <xdr:spPr>
        <a:xfrm>
          <a:off x="18605500" y="162052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97</xdr:col>
      <xdr:colOff>53150</xdr:colOff>
      <xdr:row>93</xdr:row>
      <xdr:rowOff>35577</xdr:rowOff>
    </xdr:from>
    <xdr:ext cx="249299" cy="259045"/>
    <xdr:sp macro="" textlink="">
      <xdr:nvSpPr>
        <xdr:cNvPr id="935" name="テキスト ボックス 934">
          <a:extLst>
            <a:ext uri="{FF2B5EF4-FFF2-40B4-BE49-F238E27FC236}">
              <a16:creationId xmlns:a16="http://schemas.microsoft.com/office/drawing/2014/main" id="{00000000-0008-0000-0600-0000A7030000}"/>
            </a:ext>
          </a:extLst>
        </xdr:cNvPr>
        <xdr:cNvSpPr txBox="1"/>
      </xdr:nvSpPr>
      <xdr:spPr>
        <a:xfrm>
          <a:off x="18531650" y="159804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103</xdr:row>
      <xdr:rowOff>120650</xdr:rowOff>
    </xdr:from>
    <xdr:to>
      <xdr:col>120</xdr:col>
      <xdr:colOff>114300</xdr:colOff>
      <xdr:row>114</xdr:row>
      <xdr:rowOff>139700</xdr:rowOff>
    </xdr:to>
    <xdr:sp macro="" textlink="">
      <xdr:nvSpPr>
        <xdr:cNvPr id="936" name="正方形/長方形 935">
          <a:extLst>
            <a:ext uri="{FF2B5EF4-FFF2-40B4-BE49-F238E27FC236}">
              <a16:creationId xmlns:a16="http://schemas.microsoft.com/office/drawing/2014/main" id="{00000000-0008-0000-0600-0000A8030000}"/>
            </a:ext>
          </a:extLst>
        </xdr:cNvPr>
        <xdr:cNvSpPr/>
      </xdr:nvSpPr>
      <xdr:spPr>
        <a:xfrm>
          <a:off x="762000" y="17780000"/>
          <a:ext cx="22212300" cy="19050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4</xdr:col>
      <xdr:colOff>0</xdr:colOff>
      <xdr:row>104</xdr:row>
      <xdr:rowOff>12700</xdr:rowOff>
    </xdr:from>
    <xdr:to>
      <xdr:col>24</xdr:col>
      <xdr:colOff>38100</xdr:colOff>
      <xdr:row>105</xdr:row>
      <xdr:rowOff>95250</xdr:rowOff>
    </xdr:to>
    <xdr:sp macro="" textlink="">
      <xdr:nvSpPr>
        <xdr:cNvPr id="937" name="正方形/長方形 936">
          <a:extLst>
            <a:ext uri="{FF2B5EF4-FFF2-40B4-BE49-F238E27FC236}">
              <a16:creationId xmlns:a16="http://schemas.microsoft.com/office/drawing/2014/main" id="{00000000-0008-0000-0600-0000A9030000}"/>
            </a:ext>
          </a:extLst>
        </xdr:cNvPr>
        <xdr:cNvSpPr/>
      </xdr:nvSpPr>
      <xdr:spPr>
        <a:xfrm>
          <a:off x="762000" y="17843500"/>
          <a:ext cx="38481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b"/>
        <a:lstStyle/>
        <a:p>
          <a:pPr algn="l"/>
          <a:r>
            <a:rPr kumimoji="1" lang="ja-JP" altLang="en-US" sz="1200" b="1" i="1">
              <a:solidFill>
                <a:srgbClr val="FF0000"/>
              </a:solidFill>
              <a:latin typeface="ＭＳ Ｐゴシック" panose="020B0600070205080204" pitchFamily="50" charset="-128"/>
              <a:ea typeface="ＭＳ Ｐゴシック" panose="020B0600070205080204" pitchFamily="50" charset="-128"/>
            </a:rPr>
            <a:t>性質別歳出の分析欄</a:t>
          </a:r>
        </a:p>
      </xdr:txBody>
    </xdr:sp>
    <xdr:clientData/>
  </xdr:twoCellAnchor>
  <xdr:twoCellAnchor>
    <xdr:from>
      <xdr:col>4</xdr:col>
      <xdr:colOff>25400</xdr:colOff>
      <xdr:row>105</xdr:row>
      <xdr:rowOff>95250</xdr:rowOff>
    </xdr:from>
    <xdr:to>
      <xdr:col>120</xdr:col>
      <xdr:colOff>88900</xdr:colOff>
      <xdr:row>114</xdr:row>
      <xdr:rowOff>76200</xdr:rowOff>
    </xdr:to>
    <xdr:sp macro="" textlink="" fLocksText="0">
      <xdr:nvSpPr>
        <xdr:cNvPr id="938" name="テキスト ボックス 937">
          <a:extLst>
            <a:ext uri="{FF2B5EF4-FFF2-40B4-BE49-F238E27FC236}">
              <a16:creationId xmlns:a16="http://schemas.microsoft.com/office/drawing/2014/main" id="{00000000-0008-0000-0600-0000AA030000}"/>
            </a:ext>
          </a:extLst>
        </xdr:cNvPr>
        <xdr:cNvSpPr txBox="1"/>
      </xdr:nvSpPr>
      <xdr:spPr>
        <a:xfrm>
          <a:off x="787400" y="18097500"/>
          <a:ext cx="22161500" cy="1524000"/>
        </a:xfrm>
        <a:prstGeom prst="rect">
          <a:avLst/>
        </a:prstGeom>
        <a:solidFill>
          <a:schemeClr val="lt1"/>
        </a:solidFill>
        <a:ln w="9525" cmpd="sng">
          <a:noFill/>
        </a:ln>
        <a:effectLst/>
        <a:extLst>
          <a:ext uri="{91240B29-F687-4F45-9708-019B960494DF}">
            <a14:hiddenLine xmlns:a14="http://schemas.microsoft.com/office/drawing/2010/main" w="9525" cmpd="sng">
              <a:solidFill>
                <a:schemeClr val="lt1">
                  <a:shade val="50000"/>
                </a:schemeClr>
              </a:solidFill>
            </a14:hiddenLine>
          </a:ext>
        </a:extLst>
      </xdr:spPr>
      <xdr:style>
        <a:lnRef idx="0">
          <a:scrgbClr r="0" g="0" b="0"/>
        </a:lnRef>
        <a:fillRef idx="0">
          <a:scrgbClr r="0" g="0" b="0"/>
        </a:fillRef>
        <a:effectRef idx="0">
          <a:scrgbClr r="0" g="0" b="0"/>
        </a:effectRef>
        <a:fontRef idx="minor">
          <a:schemeClr val="dk1"/>
        </a:fontRef>
      </xdr:style>
      <xdr:txBody>
        <a:bodyPr vertOverflow="clip" horzOverflow="clip" vert="horz" rtlCol="0" anchor="t"/>
        <a:lstStyle/>
        <a:p>
          <a:pPr marL="0" marR="0" lvl="0" indent="0" defTabSz="914400" eaLnBrk="1" fontAlgn="auto" latinLnBrk="0" hangingPunct="1">
            <a:lnSpc>
              <a:spcPct val="100000"/>
            </a:lnSpc>
            <a:spcBef>
              <a:spcPts val="0"/>
            </a:spcBef>
            <a:spcAft>
              <a:spcPts val="0"/>
            </a:spcAft>
            <a:buClrTx/>
            <a:buSzTx/>
            <a:buFontTx/>
            <a:buNone/>
            <a:tabLst/>
            <a:defRPr/>
          </a:pPr>
          <a:r>
            <a:rPr kumimoji="1" lang="ja-JP" altLang="ja-JP" sz="1100" b="0" i="0" baseline="0">
              <a:solidFill>
                <a:schemeClr val="dk1"/>
              </a:solidFill>
              <a:effectLst/>
              <a:latin typeface="+mn-lt"/>
              <a:ea typeface="+mn-ea"/>
              <a:cs typeface="+mn-cs"/>
            </a:rPr>
            <a:t>　人件費が類似団体と比較すると高い水準にあるのは、幼稚園や保育所、ごみ処理業務等を直営としているためである。一方、こうした事業を直営で実施していることで、補助費等は少なくなっている。近年、経常一般財源（歳入）が伸び悩むなか、人件費、物件費等の経常経費が増加傾向にあり、これまで以上に行政改革、歳出削減に努める必要がある。</a:t>
          </a:r>
          <a:r>
            <a:rPr kumimoji="1" lang="ja-JP" altLang="en-US" sz="1100" b="0" i="0" baseline="0">
              <a:solidFill>
                <a:schemeClr val="dk1"/>
              </a:solidFill>
              <a:effectLst/>
              <a:latin typeface="+mn-lt"/>
              <a:ea typeface="+mn-ea"/>
              <a:cs typeface="+mn-cs"/>
            </a:rPr>
            <a:t>また</a:t>
          </a:r>
          <a:r>
            <a:rPr kumimoji="1" lang="ja-JP" altLang="ja-JP" sz="1100" b="0" i="0" baseline="0">
              <a:solidFill>
                <a:schemeClr val="dk1"/>
              </a:solidFill>
              <a:effectLst/>
              <a:latin typeface="+mn-lt"/>
              <a:ea typeface="+mn-ea"/>
              <a:cs typeface="+mn-cs"/>
            </a:rPr>
            <a:t>、普通建設事業については近年類似団体平均を下回って推移している。本市は全国的にも珍しい人口増加団体であるため、必要な新規整備を行いつつ、今後増大が見込まれる更新整備についても計画的に実施していく必要がある。</a:t>
          </a:r>
          <a:endParaRPr lang="ja-JP" altLang="ja-JP" sz="1400">
            <a:effectLst/>
          </a:endParaRPr>
        </a:p>
        <a:p>
          <a:pPr eaLnBrk="1" fontAlgn="auto" latinLnBrk="0" hangingPunct="1"/>
          <a:endParaRPr kumimoji="1" lang="ja-JP" altLang="en-US" sz="1300">
            <a:latin typeface="ＭＳ Ｐゴシック" panose="020B0600070205080204" pitchFamily="50" charset="-128"/>
            <a:ea typeface="ＭＳ Ｐゴシック" panose="020B0600070205080204" pitchFamily="50" charset="-128"/>
          </a:endParaRPr>
        </a:p>
      </xdr:txBody>
    </xdr:sp>
    <xdr:clientData/>
  </xdr:twoCellAnchor>
</xdr:wsDr>
</file>

<file path=xl/drawings/drawing7.xml><?xml version="1.0" encoding="utf-8"?>
<xdr:wsDr xmlns:xdr="http://schemas.openxmlformats.org/drawingml/2006/spreadsheetDrawing" xmlns:a="http://schemas.openxmlformats.org/drawingml/2006/main">
  <xdr:twoCellAnchor>
    <xdr:from>
      <xdr:col>3</xdr:col>
      <xdr:colOff>63500</xdr:colOff>
      <xdr:row>0</xdr:row>
      <xdr:rowOff>127000</xdr:rowOff>
    </xdr:from>
    <xdr:to>
      <xdr:col>70</xdr:col>
      <xdr:colOff>0</xdr:colOff>
      <xdr:row>4</xdr:row>
      <xdr:rowOff>76200</xdr:rowOff>
    </xdr:to>
    <xdr:sp macro="" textlink="">
      <xdr:nvSpPr>
        <xdr:cNvPr id="2" name="正方形/長方形 1">
          <a:extLst>
            <a:ext uri="{FF2B5EF4-FFF2-40B4-BE49-F238E27FC236}">
              <a16:creationId xmlns:a16="http://schemas.microsoft.com/office/drawing/2014/main" id="{00000000-0008-0000-0700-000002000000}"/>
            </a:ext>
          </a:extLst>
        </xdr:cNvPr>
        <xdr:cNvSpPr/>
      </xdr:nvSpPr>
      <xdr:spPr>
        <a:xfrm>
          <a:off x="635000" y="127000"/>
          <a:ext cx="12700000" cy="635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l"/>
          <a:r>
            <a:rPr kumimoji="1" lang="ja-JP" altLang="en-US" sz="3200" b="1">
              <a:solidFill>
                <a:sysClr val="windowText" lastClr="000000"/>
              </a:solidFill>
              <a:latin typeface="ＭＳ Ｐゴシック" panose="020B0600070205080204" pitchFamily="50" charset="-128"/>
              <a:ea typeface="ＭＳ Ｐゴシック" panose="020B0600070205080204" pitchFamily="50" charset="-128"/>
            </a:rPr>
            <a:t>（</a:t>
          </a:r>
          <a:r>
            <a:rPr kumimoji="1" lang="en-US" altLang="ja-JP" sz="3200" b="1">
              <a:solidFill>
                <a:sysClr val="windowText" lastClr="000000"/>
              </a:solidFill>
              <a:latin typeface="ＭＳ Ｐゴシック" panose="020B0600070205080204" pitchFamily="50" charset="-128"/>
              <a:ea typeface="ＭＳ Ｐゴシック" panose="020B0600070205080204" pitchFamily="50" charset="-128"/>
            </a:rPr>
            <a:t>6</a:t>
          </a:r>
          <a:r>
            <a:rPr kumimoji="1" lang="ja-JP" altLang="en-US" sz="3200" b="1">
              <a:solidFill>
                <a:sysClr val="windowText" lastClr="000000"/>
              </a:solidFill>
              <a:latin typeface="ＭＳ Ｐゴシック" panose="020B0600070205080204" pitchFamily="50" charset="-128"/>
              <a:ea typeface="ＭＳ Ｐゴシック" panose="020B0600070205080204" pitchFamily="50" charset="-128"/>
            </a:rPr>
            <a:t>）市町村目的別歳出決算分析表（住民一人当たりのコスト）</a:t>
          </a:r>
        </a:p>
      </xdr:txBody>
    </xdr:sp>
    <xdr:clientData/>
  </xdr:twoCellAnchor>
  <xdr:twoCellAnchor>
    <xdr:from>
      <xdr:col>100</xdr:col>
      <xdr:colOff>0</xdr:colOff>
      <xdr:row>1</xdr:row>
      <xdr:rowOff>19050</xdr:rowOff>
    </xdr:from>
    <xdr:to>
      <xdr:col>120</xdr:col>
      <xdr:colOff>114300</xdr:colOff>
      <xdr:row>4</xdr:row>
      <xdr:rowOff>63500</xdr:rowOff>
    </xdr:to>
    <xdr:sp macro="" textlink="">
      <xdr:nvSpPr>
        <xdr:cNvPr id="3" name="正方形/長方形 2">
          <a:extLst>
            <a:ext uri="{FF2B5EF4-FFF2-40B4-BE49-F238E27FC236}">
              <a16:creationId xmlns:a16="http://schemas.microsoft.com/office/drawing/2014/main" id="{00000000-0008-0000-0700-000003000000}"/>
            </a:ext>
          </a:extLst>
        </xdr:cNvPr>
        <xdr:cNvSpPr/>
      </xdr:nvSpPr>
      <xdr:spPr>
        <a:xfrm>
          <a:off x="19050000" y="190500"/>
          <a:ext cx="3924300" cy="558800"/>
        </a:xfrm>
        <a:prstGeom prst="rect">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100</xdr:col>
      <xdr:colOff>19050</xdr:colOff>
      <xdr:row>1</xdr:row>
      <xdr:rowOff>44450</xdr:rowOff>
    </xdr:from>
    <xdr:to>
      <xdr:col>120</xdr:col>
      <xdr:colOff>88900</xdr:colOff>
      <xdr:row>4</xdr:row>
      <xdr:rowOff>38100</xdr:rowOff>
    </xdr:to>
    <xdr:sp macro="" textlink="">
      <xdr:nvSpPr>
        <xdr:cNvPr id="4" name="正方形/長方形 3">
          <a:extLst>
            <a:ext uri="{FF2B5EF4-FFF2-40B4-BE49-F238E27FC236}">
              <a16:creationId xmlns:a16="http://schemas.microsoft.com/office/drawing/2014/main" id="{00000000-0008-0000-0700-000004000000}"/>
            </a:ext>
          </a:extLst>
        </xdr:cNvPr>
        <xdr:cNvSpPr/>
      </xdr:nvSpPr>
      <xdr:spPr>
        <a:xfrm>
          <a:off x="19069050" y="215900"/>
          <a:ext cx="3879850" cy="508000"/>
        </a:xfrm>
        <a:prstGeom prst="rect">
          <a:avLst/>
        </a:prstGeom>
        <a:solidFill>
          <a:srgbClr val="FF0000"/>
        </a:solidFill>
        <a:ln w="9525">
          <a:solidFill>
            <a:srgbClr val="FFFFFF"/>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100</xdr:col>
      <xdr:colOff>44450</xdr:colOff>
      <xdr:row>1</xdr:row>
      <xdr:rowOff>69850</xdr:rowOff>
    </xdr:from>
    <xdr:to>
      <xdr:col>120</xdr:col>
      <xdr:colOff>57150</xdr:colOff>
      <xdr:row>4</xdr:row>
      <xdr:rowOff>0</xdr:rowOff>
    </xdr:to>
    <xdr:sp macro="" textlink="">
      <xdr:nvSpPr>
        <xdr:cNvPr id="5" name="正方形/長方形 4">
          <a:extLst>
            <a:ext uri="{FF2B5EF4-FFF2-40B4-BE49-F238E27FC236}">
              <a16:creationId xmlns:a16="http://schemas.microsoft.com/office/drawing/2014/main" id="{00000000-0008-0000-0700-000005000000}"/>
            </a:ext>
          </a:extLst>
        </xdr:cNvPr>
        <xdr:cNvSpPr/>
      </xdr:nvSpPr>
      <xdr:spPr>
        <a:xfrm>
          <a:off x="19094450" y="241300"/>
          <a:ext cx="3822700" cy="444500"/>
        </a:xfrm>
        <a:prstGeom prst="rect">
          <a:avLst/>
        </a:prstGeom>
        <a:solidFill>
          <a:srgbClr val="FF0000"/>
        </a:solidFill>
        <a:ln w="9525">
          <a:solidFill>
            <a:srgbClr val="FFFFFF"/>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2000" b="1">
              <a:solidFill>
                <a:srgbClr val="FFFFFF"/>
              </a:solidFill>
              <a:latin typeface="ＭＳ ゴシック" panose="020B0609070205080204" pitchFamily="49" charset="-128"/>
              <a:ea typeface="ＭＳ ゴシック" panose="020B0609070205080204" pitchFamily="49" charset="-128"/>
            </a:rPr>
            <a:t>京都府京田辺市</a:t>
          </a:r>
        </a:p>
      </xdr:txBody>
    </xdr:sp>
    <xdr:clientData/>
  </xdr:twoCellAnchor>
  <xdr:twoCellAnchor>
    <xdr:from>
      <xdr:col>85</xdr:col>
      <xdr:colOff>63500</xdr:colOff>
      <xdr:row>1</xdr:row>
      <xdr:rowOff>19050</xdr:rowOff>
    </xdr:from>
    <xdr:to>
      <xdr:col>99</xdr:col>
      <xdr:colOff>57150</xdr:colOff>
      <xdr:row>4</xdr:row>
      <xdr:rowOff>63500</xdr:rowOff>
    </xdr:to>
    <xdr:sp macro="" textlink="">
      <xdr:nvSpPr>
        <xdr:cNvPr id="6" name="正方形/長方形 5">
          <a:extLst>
            <a:ext uri="{FF2B5EF4-FFF2-40B4-BE49-F238E27FC236}">
              <a16:creationId xmlns:a16="http://schemas.microsoft.com/office/drawing/2014/main" id="{00000000-0008-0000-0700-000006000000}"/>
            </a:ext>
          </a:extLst>
        </xdr:cNvPr>
        <xdr:cNvSpPr/>
      </xdr:nvSpPr>
      <xdr:spPr>
        <a:xfrm>
          <a:off x="16256000" y="190500"/>
          <a:ext cx="2660650" cy="558800"/>
        </a:xfrm>
        <a:prstGeom prst="rect">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85</xdr:col>
      <xdr:colOff>88900</xdr:colOff>
      <xdr:row>1</xdr:row>
      <xdr:rowOff>44450</xdr:rowOff>
    </xdr:from>
    <xdr:to>
      <xdr:col>99</xdr:col>
      <xdr:colOff>38100</xdr:colOff>
      <xdr:row>4</xdr:row>
      <xdr:rowOff>38100</xdr:rowOff>
    </xdr:to>
    <xdr:sp macro="" textlink="">
      <xdr:nvSpPr>
        <xdr:cNvPr id="7" name="正方形/長方形 6">
          <a:extLst>
            <a:ext uri="{FF2B5EF4-FFF2-40B4-BE49-F238E27FC236}">
              <a16:creationId xmlns:a16="http://schemas.microsoft.com/office/drawing/2014/main" id="{00000000-0008-0000-0700-000007000000}"/>
            </a:ext>
          </a:extLst>
        </xdr:cNvPr>
        <xdr:cNvSpPr/>
      </xdr:nvSpPr>
      <xdr:spPr>
        <a:xfrm>
          <a:off x="16281400" y="215900"/>
          <a:ext cx="2616200" cy="508000"/>
        </a:xfrm>
        <a:prstGeom prst="rect">
          <a:avLst/>
        </a:prstGeom>
        <a:solidFill>
          <a:srgbClr val="FF0000"/>
        </a:solidFill>
        <a:ln w="9525">
          <a:solidFill>
            <a:srgbClr val="FFFFFF"/>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85</xdr:col>
      <xdr:colOff>114300</xdr:colOff>
      <xdr:row>1</xdr:row>
      <xdr:rowOff>69850</xdr:rowOff>
    </xdr:from>
    <xdr:to>
      <xdr:col>99</xdr:col>
      <xdr:colOff>6350</xdr:colOff>
      <xdr:row>4</xdr:row>
      <xdr:rowOff>12700</xdr:rowOff>
    </xdr:to>
    <xdr:sp macro="" textlink="">
      <xdr:nvSpPr>
        <xdr:cNvPr id="8" name="正方形/長方形 7">
          <a:extLst>
            <a:ext uri="{FF2B5EF4-FFF2-40B4-BE49-F238E27FC236}">
              <a16:creationId xmlns:a16="http://schemas.microsoft.com/office/drawing/2014/main" id="{00000000-0008-0000-0700-000008000000}"/>
            </a:ext>
          </a:extLst>
        </xdr:cNvPr>
        <xdr:cNvSpPr/>
      </xdr:nvSpPr>
      <xdr:spPr>
        <a:xfrm>
          <a:off x="16306800" y="241300"/>
          <a:ext cx="2559050" cy="457200"/>
        </a:xfrm>
        <a:prstGeom prst="rect">
          <a:avLst/>
        </a:prstGeom>
        <a:solidFill>
          <a:srgbClr val="FF0000"/>
        </a:solidFill>
        <a:ln w="3175">
          <a:solidFill>
            <a:srgbClr val="FFFFFF"/>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2000" b="1">
              <a:solidFill>
                <a:srgbClr val="FFFFFF"/>
              </a:solidFill>
              <a:latin typeface="ＭＳ ゴシック" panose="020B0609070205080204" pitchFamily="49" charset="-128"/>
              <a:ea typeface="ＭＳ ゴシック" panose="020B0609070205080204" pitchFamily="49" charset="-128"/>
            </a:rPr>
            <a:t>平成</a:t>
          </a:r>
          <a:r>
            <a:rPr kumimoji="1" lang="en-US" altLang="ja-JP" sz="2000" b="1">
              <a:solidFill>
                <a:srgbClr val="FFFFFF"/>
              </a:solidFill>
              <a:latin typeface="ＭＳ ゴシック" panose="020B0609070205080204" pitchFamily="49" charset="-128"/>
              <a:ea typeface="ＭＳ ゴシック" panose="020B0609070205080204" pitchFamily="49" charset="-128"/>
            </a:rPr>
            <a:t>30</a:t>
          </a:r>
          <a:r>
            <a:rPr kumimoji="1" lang="ja-JP" altLang="en-US" sz="2000" b="1">
              <a:solidFill>
                <a:srgbClr val="FFFFFF"/>
              </a:solidFill>
              <a:latin typeface="ＭＳ ゴシック" panose="020B0609070205080204" pitchFamily="49" charset="-128"/>
              <a:ea typeface="ＭＳ ゴシック" panose="020B0609070205080204" pitchFamily="49" charset="-128"/>
            </a:rPr>
            <a:t>年度</a:t>
          </a:r>
        </a:p>
      </xdr:txBody>
    </xdr:sp>
    <xdr:clientData/>
  </xdr:twoCellAnchor>
  <xdr:twoCellAnchor>
    <xdr:from>
      <xdr:col>4</xdr:col>
      <xdr:colOff>0</xdr:colOff>
      <xdr:row>5</xdr:row>
      <xdr:rowOff>31750</xdr:rowOff>
    </xdr:from>
    <xdr:to>
      <xdr:col>57</xdr:col>
      <xdr:colOff>0</xdr:colOff>
      <xdr:row>15</xdr:row>
      <xdr:rowOff>95250</xdr:rowOff>
    </xdr:to>
    <xdr:sp macro="" textlink="">
      <xdr:nvSpPr>
        <xdr:cNvPr id="9" name="正方形/長方形 8">
          <a:extLst>
            <a:ext uri="{FF2B5EF4-FFF2-40B4-BE49-F238E27FC236}">
              <a16:creationId xmlns:a16="http://schemas.microsoft.com/office/drawing/2014/main" id="{00000000-0008-0000-0700-000009000000}"/>
            </a:ext>
          </a:extLst>
        </xdr:cNvPr>
        <xdr:cNvSpPr/>
      </xdr:nvSpPr>
      <xdr:spPr>
        <a:xfrm>
          <a:off x="762000" y="889000"/>
          <a:ext cx="10096500" cy="1778000"/>
        </a:xfrm>
        <a:prstGeom prst="rect">
          <a:avLst/>
        </a:prstGeom>
        <a:solidFill>
          <a:srgbClr val="FFFFFF"/>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4</xdr:col>
      <xdr:colOff>127000</xdr:colOff>
      <xdr:row>5</xdr:row>
      <xdr:rowOff>63500</xdr:rowOff>
    </xdr:from>
    <xdr:to>
      <xdr:col>12</xdr:col>
      <xdr:colOff>0</xdr:colOff>
      <xdr:row>15</xdr:row>
      <xdr:rowOff>63500</xdr:rowOff>
    </xdr:to>
    <xdr:sp macro="" textlink="">
      <xdr:nvSpPr>
        <xdr:cNvPr id="10" name="正方形/長方形 9">
          <a:extLst>
            <a:ext uri="{FF2B5EF4-FFF2-40B4-BE49-F238E27FC236}">
              <a16:creationId xmlns:a16="http://schemas.microsoft.com/office/drawing/2014/main" id="{00000000-0008-0000-0700-00000A000000}"/>
            </a:ext>
          </a:extLst>
        </xdr:cNvPr>
        <xdr:cNvSpPr/>
      </xdr:nvSpPr>
      <xdr:spPr>
        <a:xfrm>
          <a:off x="889000" y="920750"/>
          <a:ext cx="1397000" cy="17145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dist"/>
          <a:r>
            <a:rPr kumimoji="1" lang="ja-JP" altLang="en-US" sz="1100" b="1">
              <a:solidFill>
                <a:srgbClr val="000000"/>
              </a:solidFill>
              <a:latin typeface="ＭＳ ゴシック" panose="020B0609070205080204" pitchFamily="49" charset="-128"/>
              <a:ea typeface="ＭＳ ゴシック" panose="020B0609070205080204" pitchFamily="49" charset="-128"/>
            </a:rPr>
            <a:t>人口
　うち日本人
面積
歳入総額
歳出総額
実質収支
標準財政規模
地方債現在高</a:t>
          </a:r>
        </a:p>
      </xdr:txBody>
    </xdr:sp>
    <xdr:clientData/>
  </xdr:twoCellAnchor>
  <xdr:twoCellAnchor>
    <xdr:from>
      <xdr:col>11</xdr:col>
      <xdr:colOff>127000</xdr:colOff>
      <xdr:row>5</xdr:row>
      <xdr:rowOff>63500</xdr:rowOff>
    </xdr:from>
    <xdr:to>
      <xdr:col>19</xdr:col>
      <xdr:colOff>25400</xdr:colOff>
      <xdr:row>15</xdr:row>
      <xdr:rowOff>63500</xdr:rowOff>
    </xdr:to>
    <xdr:sp macro="" textlink="">
      <xdr:nvSpPr>
        <xdr:cNvPr id="11" name="正方形/長方形 10">
          <a:extLst>
            <a:ext uri="{FF2B5EF4-FFF2-40B4-BE49-F238E27FC236}">
              <a16:creationId xmlns:a16="http://schemas.microsoft.com/office/drawing/2014/main" id="{00000000-0008-0000-0700-00000B000000}"/>
            </a:ext>
          </a:extLst>
        </xdr:cNvPr>
        <xdr:cNvSpPr/>
      </xdr:nvSpPr>
      <xdr:spPr>
        <a:xfrm>
          <a:off x="2222500" y="920750"/>
          <a:ext cx="1422400" cy="17145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100" b="1">
              <a:solidFill>
                <a:srgbClr val="000000"/>
              </a:solidFill>
              <a:latin typeface="ＭＳ ゴシック" panose="020B0609070205080204" pitchFamily="49" charset="-128"/>
              <a:ea typeface="ＭＳ ゴシック" panose="020B0609070205080204" pitchFamily="49" charset="-128"/>
            </a:rPr>
            <a:t>69,804
68,796
42.92
24,064,223
23,415,912
508,627
14,739,896
19,782,803</a:t>
          </a:r>
          <a:endParaRPr kumimoji="1" lang="ja-JP" altLang="en-US" sz="1100" b="1">
            <a:solidFill>
              <a:srgbClr val="000000"/>
            </a:solidFill>
            <a:latin typeface="ＭＳ ゴシック" panose="020B0609070205080204" pitchFamily="49" charset="-128"/>
            <a:ea typeface="ＭＳ ゴシック" panose="020B0609070205080204" pitchFamily="49" charset="-128"/>
          </a:endParaRPr>
        </a:p>
      </xdr:txBody>
    </xdr:sp>
    <xdr:clientData/>
  </xdr:twoCellAnchor>
  <xdr:twoCellAnchor>
    <xdr:from>
      <xdr:col>18</xdr:col>
      <xdr:colOff>127000</xdr:colOff>
      <xdr:row>5</xdr:row>
      <xdr:rowOff>63500</xdr:rowOff>
    </xdr:from>
    <xdr:to>
      <xdr:col>26</xdr:col>
      <xdr:colOff>127000</xdr:colOff>
      <xdr:row>15</xdr:row>
      <xdr:rowOff>63500</xdr:rowOff>
    </xdr:to>
    <xdr:sp macro="" textlink="">
      <xdr:nvSpPr>
        <xdr:cNvPr id="12" name="正方形/長方形 11">
          <a:extLst>
            <a:ext uri="{FF2B5EF4-FFF2-40B4-BE49-F238E27FC236}">
              <a16:creationId xmlns:a16="http://schemas.microsoft.com/office/drawing/2014/main" id="{00000000-0008-0000-0700-00000C000000}"/>
            </a:ext>
          </a:extLst>
        </xdr:cNvPr>
        <xdr:cNvSpPr/>
      </xdr:nvSpPr>
      <xdr:spPr>
        <a:xfrm>
          <a:off x="3556000" y="920750"/>
          <a:ext cx="1524000" cy="17145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l"/>
          <a:r>
            <a:rPr kumimoji="1" lang="ja-JP" altLang="en-US" sz="1100" b="1">
              <a:solidFill>
                <a:srgbClr val="000000"/>
              </a:solidFill>
              <a:latin typeface="ＭＳ ゴシック" panose="020B0609070205080204" pitchFamily="49" charset="-128"/>
              <a:ea typeface="ＭＳ ゴシック" panose="020B0609070205080204" pitchFamily="49" charset="-128"/>
            </a:rPr>
            <a:t>人</a:t>
          </a:r>
          <a:r>
            <a:rPr kumimoji="1" lang="en-US" altLang="ja-JP" sz="1100" b="1">
              <a:solidFill>
                <a:srgbClr val="000000"/>
              </a:solidFill>
              <a:latin typeface="ＭＳ ゴシック" panose="020B0609070205080204" pitchFamily="49" charset="-128"/>
              <a:ea typeface="ＭＳ ゴシック" panose="020B0609070205080204" pitchFamily="49" charset="-128"/>
            </a:rPr>
            <a:t>(H31.1.1</a:t>
          </a:r>
          <a:r>
            <a:rPr kumimoji="1" lang="ja-JP" altLang="en-US" sz="1100" b="1">
              <a:solidFill>
                <a:srgbClr val="000000"/>
              </a:solidFill>
              <a:latin typeface="ＭＳ ゴシック" panose="020B0609070205080204" pitchFamily="49" charset="-128"/>
              <a:ea typeface="ＭＳ ゴシック" panose="020B0609070205080204" pitchFamily="49" charset="-128"/>
            </a:rPr>
            <a:t>現在</a:t>
          </a:r>
          <a:r>
            <a:rPr kumimoji="1" lang="en-US" altLang="ja-JP" sz="1100" b="1">
              <a:solidFill>
                <a:srgbClr val="000000"/>
              </a:solidFill>
              <a:latin typeface="ＭＳ ゴシック" panose="020B0609070205080204" pitchFamily="49" charset="-128"/>
              <a:ea typeface="ＭＳ ゴシック" panose="020B0609070205080204" pitchFamily="49" charset="-128"/>
            </a:rPr>
            <a:t>)
</a:t>
          </a:r>
          <a:r>
            <a:rPr kumimoji="1" lang="ja-JP" altLang="en-US" sz="1100" b="1">
              <a:solidFill>
                <a:srgbClr val="000000"/>
              </a:solidFill>
              <a:latin typeface="ＭＳ ゴシック" panose="020B0609070205080204" pitchFamily="49" charset="-128"/>
              <a:ea typeface="ＭＳ ゴシック" panose="020B0609070205080204" pitchFamily="49" charset="-128"/>
            </a:rPr>
            <a:t>人</a:t>
          </a:r>
          <a:r>
            <a:rPr kumimoji="1" lang="en-US" altLang="ja-JP" sz="1100" b="1">
              <a:solidFill>
                <a:srgbClr val="000000"/>
              </a:solidFill>
              <a:latin typeface="ＭＳ ゴシック" panose="020B0609070205080204" pitchFamily="49" charset="-128"/>
              <a:ea typeface="ＭＳ ゴシック" panose="020B0609070205080204" pitchFamily="49" charset="-128"/>
            </a:rPr>
            <a:t>(H31.1.1</a:t>
          </a:r>
          <a:r>
            <a:rPr kumimoji="1" lang="ja-JP" altLang="en-US" sz="1100" b="1">
              <a:solidFill>
                <a:srgbClr val="000000"/>
              </a:solidFill>
              <a:latin typeface="ＭＳ ゴシック" panose="020B0609070205080204" pitchFamily="49" charset="-128"/>
              <a:ea typeface="ＭＳ ゴシック" panose="020B0609070205080204" pitchFamily="49" charset="-128"/>
            </a:rPr>
            <a:t>現在</a:t>
          </a:r>
          <a:r>
            <a:rPr kumimoji="1" lang="en-US" altLang="ja-JP" sz="1100" b="1">
              <a:solidFill>
                <a:srgbClr val="000000"/>
              </a:solidFill>
              <a:latin typeface="ＭＳ ゴシック" panose="020B0609070205080204" pitchFamily="49" charset="-128"/>
              <a:ea typeface="ＭＳ ゴシック" panose="020B0609070205080204" pitchFamily="49" charset="-128"/>
            </a:rPr>
            <a:t>)
</a:t>
          </a:r>
          <a:r>
            <a:rPr kumimoji="1" lang="ja-JP" altLang="en-US" sz="1100" b="1">
              <a:solidFill>
                <a:srgbClr val="000000"/>
              </a:solidFill>
              <a:latin typeface="ＭＳ ゴシック" panose="020B0609070205080204" pitchFamily="49" charset="-128"/>
              <a:ea typeface="ＭＳ ゴシック" panose="020B0609070205080204" pitchFamily="49" charset="-128"/>
            </a:rPr>
            <a:t>ｋ㎡
千円
千円
千円
千円
千円</a:t>
          </a:r>
        </a:p>
      </xdr:txBody>
    </xdr:sp>
    <xdr:clientData/>
  </xdr:twoCellAnchor>
  <xdr:twoCellAnchor>
    <xdr:from>
      <xdr:col>26</xdr:col>
      <xdr:colOff>127000</xdr:colOff>
      <xdr:row>5</xdr:row>
      <xdr:rowOff>82550</xdr:rowOff>
    </xdr:from>
    <xdr:to>
      <xdr:col>37</xdr:col>
      <xdr:colOff>63500</xdr:colOff>
      <xdr:row>10</xdr:row>
      <xdr:rowOff>165100</xdr:rowOff>
    </xdr:to>
    <xdr:sp macro="" textlink="">
      <xdr:nvSpPr>
        <xdr:cNvPr id="13" name="正方形/長方形 12">
          <a:extLst>
            <a:ext uri="{FF2B5EF4-FFF2-40B4-BE49-F238E27FC236}">
              <a16:creationId xmlns:a16="http://schemas.microsoft.com/office/drawing/2014/main" id="{00000000-0008-0000-0700-00000D000000}"/>
            </a:ext>
          </a:extLst>
        </xdr:cNvPr>
        <xdr:cNvSpPr/>
      </xdr:nvSpPr>
      <xdr:spPr>
        <a:xfrm>
          <a:off x="5080000" y="939800"/>
          <a:ext cx="2032000" cy="9398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dist"/>
          <a:r>
            <a:rPr kumimoji="1" lang="ja-JP" altLang="en-US" sz="1100" b="1">
              <a:solidFill>
                <a:srgbClr val="000000"/>
              </a:solidFill>
              <a:latin typeface="ＭＳ ゴシック" panose="020B0609070205080204" pitchFamily="49" charset="-128"/>
              <a:ea typeface="ＭＳ ゴシック" panose="020B0609070205080204" pitchFamily="49" charset="-128"/>
            </a:rPr>
            <a:t>実質赤字比率
連結実質赤字比率
実質公債費比率
将来負担比率</a:t>
          </a:r>
        </a:p>
      </xdr:txBody>
    </xdr:sp>
    <xdr:clientData/>
  </xdr:twoCellAnchor>
  <xdr:twoCellAnchor>
    <xdr:from>
      <xdr:col>37</xdr:col>
      <xdr:colOff>63500</xdr:colOff>
      <xdr:row>5</xdr:row>
      <xdr:rowOff>82550</xdr:rowOff>
    </xdr:from>
    <xdr:to>
      <xdr:col>44</xdr:col>
      <xdr:colOff>0</xdr:colOff>
      <xdr:row>10</xdr:row>
      <xdr:rowOff>165100</xdr:rowOff>
    </xdr:to>
    <xdr:sp macro="" textlink="">
      <xdr:nvSpPr>
        <xdr:cNvPr id="14" name="正方形/長方形 13">
          <a:extLst>
            <a:ext uri="{FF2B5EF4-FFF2-40B4-BE49-F238E27FC236}">
              <a16:creationId xmlns:a16="http://schemas.microsoft.com/office/drawing/2014/main" id="{00000000-0008-0000-0700-00000E000000}"/>
            </a:ext>
          </a:extLst>
        </xdr:cNvPr>
        <xdr:cNvSpPr/>
      </xdr:nvSpPr>
      <xdr:spPr>
        <a:xfrm>
          <a:off x="7112000" y="939800"/>
          <a:ext cx="1270000" cy="9398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100" b="1">
              <a:solidFill>
                <a:srgbClr val="000000"/>
              </a:solidFill>
              <a:latin typeface="ＭＳ ゴシック" panose="020B0609070205080204" pitchFamily="49" charset="-128"/>
              <a:ea typeface="ＭＳ ゴシック" panose="020B0609070205080204" pitchFamily="49" charset="-128"/>
            </a:rPr>
            <a:t>-
-
3.0
-</a:t>
          </a:r>
          <a:endParaRPr kumimoji="1" lang="ja-JP" altLang="en-US" sz="1100" b="1">
            <a:solidFill>
              <a:srgbClr val="000000"/>
            </a:solidFill>
            <a:latin typeface="ＭＳ ゴシック" panose="020B0609070205080204" pitchFamily="49" charset="-128"/>
            <a:ea typeface="ＭＳ ゴシック" panose="020B0609070205080204" pitchFamily="49" charset="-128"/>
          </a:endParaRPr>
        </a:p>
      </xdr:txBody>
    </xdr:sp>
    <xdr:clientData/>
  </xdr:twoCellAnchor>
  <xdr:twoCellAnchor>
    <xdr:from>
      <xdr:col>44</xdr:col>
      <xdr:colOff>63500</xdr:colOff>
      <xdr:row>5</xdr:row>
      <xdr:rowOff>95250</xdr:rowOff>
    </xdr:from>
    <xdr:to>
      <xdr:col>47</xdr:col>
      <xdr:colOff>127000</xdr:colOff>
      <xdr:row>11</xdr:row>
      <xdr:rowOff>6350</xdr:rowOff>
    </xdr:to>
    <xdr:sp macro="" textlink="">
      <xdr:nvSpPr>
        <xdr:cNvPr id="15" name="正方形/長方形 14">
          <a:extLst>
            <a:ext uri="{FF2B5EF4-FFF2-40B4-BE49-F238E27FC236}">
              <a16:creationId xmlns:a16="http://schemas.microsoft.com/office/drawing/2014/main" id="{00000000-0008-0000-0700-00000F000000}"/>
            </a:ext>
          </a:extLst>
        </xdr:cNvPr>
        <xdr:cNvSpPr/>
      </xdr:nvSpPr>
      <xdr:spPr>
        <a:xfrm>
          <a:off x="8445500" y="952500"/>
          <a:ext cx="635000" cy="9398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l"/>
          <a:r>
            <a:rPr kumimoji="1" lang="ja-JP" altLang="en-US" sz="1100" b="1">
              <a:solidFill>
                <a:srgbClr val="000000"/>
              </a:solidFill>
              <a:latin typeface="ＭＳ ゴシック" panose="020B0609070205080204" pitchFamily="49" charset="-128"/>
              <a:ea typeface="ＭＳ ゴシック" panose="020B0609070205080204" pitchFamily="49" charset="-128"/>
            </a:rPr>
            <a:t>％
％
％
％</a:t>
          </a:r>
        </a:p>
      </xdr:txBody>
    </xdr:sp>
    <xdr:clientData/>
  </xdr:twoCellAnchor>
  <xdr:twoCellAnchor>
    <xdr:from>
      <xdr:col>26</xdr:col>
      <xdr:colOff>127000</xdr:colOff>
      <xdr:row>10</xdr:row>
      <xdr:rowOff>0</xdr:rowOff>
    </xdr:from>
    <xdr:to>
      <xdr:col>37</xdr:col>
      <xdr:colOff>63500</xdr:colOff>
      <xdr:row>13</xdr:row>
      <xdr:rowOff>120650</xdr:rowOff>
    </xdr:to>
    <xdr:sp macro="" textlink="">
      <xdr:nvSpPr>
        <xdr:cNvPr id="16" name="正方形/長方形 15">
          <a:extLst>
            <a:ext uri="{FF2B5EF4-FFF2-40B4-BE49-F238E27FC236}">
              <a16:creationId xmlns:a16="http://schemas.microsoft.com/office/drawing/2014/main" id="{00000000-0008-0000-0700-000010000000}"/>
            </a:ext>
          </a:extLst>
        </xdr:cNvPr>
        <xdr:cNvSpPr/>
      </xdr:nvSpPr>
      <xdr:spPr>
        <a:xfrm>
          <a:off x="5080000" y="1714500"/>
          <a:ext cx="2032000" cy="635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dist"/>
          <a:r>
            <a:rPr kumimoji="1" lang="ja-JP" altLang="en-US" sz="1100" b="1">
              <a:solidFill>
                <a:srgbClr val="000000"/>
              </a:solidFill>
              <a:latin typeface="ＭＳ ゴシック" panose="020B0609070205080204" pitchFamily="49" charset="-128"/>
              <a:ea typeface="ＭＳ ゴシック" panose="020B0609070205080204" pitchFamily="49" charset="-128"/>
            </a:rPr>
            <a:t>市町村類型
</a:t>
          </a:r>
          <a:r>
            <a:rPr kumimoji="1" lang="en-US" altLang="ja-JP" sz="1100" b="1">
              <a:solidFill>
                <a:srgbClr val="000000"/>
              </a:solidFill>
              <a:latin typeface="ＭＳ ゴシック" panose="020B0609070205080204" pitchFamily="49" charset="-128"/>
              <a:ea typeface="ＭＳ ゴシック" panose="020B0609070205080204" pitchFamily="49" charset="-128"/>
            </a:rPr>
            <a:t>(</a:t>
          </a:r>
          <a:r>
            <a:rPr kumimoji="1" lang="ja-JP" altLang="en-US" sz="1100" b="1">
              <a:solidFill>
                <a:srgbClr val="000000"/>
              </a:solidFill>
              <a:latin typeface="ＭＳ ゴシック" panose="020B0609070205080204" pitchFamily="49" charset="-128"/>
              <a:ea typeface="ＭＳ ゴシック" panose="020B0609070205080204" pitchFamily="49" charset="-128"/>
            </a:rPr>
            <a:t>年度毎</a:t>
          </a:r>
          <a:r>
            <a:rPr kumimoji="1" lang="en-US" altLang="ja-JP" sz="1100" b="1">
              <a:solidFill>
                <a:srgbClr val="000000"/>
              </a:solidFill>
              <a:latin typeface="ＭＳ ゴシック" panose="020B0609070205080204" pitchFamily="49" charset="-128"/>
              <a:ea typeface="ＭＳ ゴシック" panose="020B0609070205080204" pitchFamily="49" charset="-128"/>
            </a:rPr>
            <a:t>)</a:t>
          </a:r>
          <a:endParaRPr kumimoji="1" lang="ja-JP" altLang="en-US" sz="1100" b="1">
            <a:solidFill>
              <a:srgbClr val="000000"/>
            </a:solidFill>
            <a:latin typeface="ＭＳ ゴシック" panose="020B0609070205080204" pitchFamily="49" charset="-128"/>
            <a:ea typeface="ＭＳ ゴシック" panose="020B0609070205080204" pitchFamily="49" charset="-128"/>
          </a:endParaRPr>
        </a:p>
      </xdr:txBody>
    </xdr:sp>
    <xdr:clientData/>
  </xdr:twoCellAnchor>
  <xdr:twoCellAnchor>
    <xdr:from>
      <xdr:col>37</xdr:col>
      <xdr:colOff>127000</xdr:colOff>
      <xdr:row>10</xdr:row>
      <xdr:rowOff>0</xdr:rowOff>
    </xdr:from>
    <xdr:to>
      <xdr:col>57</xdr:col>
      <xdr:colOff>127000</xdr:colOff>
      <xdr:row>13</xdr:row>
      <xdr:rowOff>120650</xdr:rowOff>
    </xdr:to>
    <xdr:sp macro="" textlink="">
      <xdr:nvSpPr>
        <xdr:cNvPr id="17" name="正方形/長方形 16">
          <a:extLst>
            <a:ext uri="{FF2B5EF4-FFF2-40B4-BE49-F238E27FC236}">
              <a16:creationId xmlns:a16="http://schemas.microsoft.com/office/drawing/2014/main" id="{00000000-0008-0000-0700-000011000000}"/>
            </a:ext>
          </a:extLst>
        </xdr:cNvPr>
        <xdr:cNvSpPr/>
      </xdr:nvSpPr>
      <xdr:spPr>
        <a:xfrm>
          <a:off x="7175500" y="1714500"/>
          <a:ext cx="3810000" cy="635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l"/>
          <a:r>
            <a:rPr kumimoji="1" lang="en-US" altLang="ja-JP" sz="1100" b="1">
              <a:solidFill>
                <a:srgbClr val="000000"/>
              </a:solidFill>
              <a:latin typeface="ＭＳ ゴシック" panose="020B0609070205080204" pitchFamily="49" charset="-128"/>
              <a:ea typeface="ＭＳ ゴシック" panose="020B0609070205080204" pitchFamily="49" charset="-128"/>
            </a:rPr>
            <a:t>H26  Ⅱ</a:t>
          </a:r>
          <a:r>
            <a:rPr kumimoji="1" lang="ja-JP" altLang="en-US" sz="1100" b="1">
              <a:solidFill>
                <a:srgbClr val="000000"/>
              </a:solidFill>
              <a:latin typeface="ＭＳ ゴシック" panose="020B0609070205080204" pitchFamily="49" charset="-128"/>
              <a:ea typeface="ＭＳ ゴシック" panose="020B0609070205080204" pitchFamily="49" charset="-128"/>
            </a:rPr>
            <a:t>－１    </a:t>
          </a:r>
          <a:r>
            <a:rPr kumimoji="1" lang="en-US" altLang="ja-JP" sz="1100" b="1">
              <a:solidFill>
                <a:srgbClr val="000000"/>
              </a:solidFill>
              <a:latin typeface="ＭＳ ゴシック" panose="020B0609070205080204" pitchFamily="49" charset="-128"/>
              <a:ea typeface="ＭＳ ゴシック" panose="020B0609070205080204" pitchFamily="49" charset="-128"/>
            </a:rPr>
            <a:t>H27  Ⅱ</a:t>
          </a:r>
          <a:r>
            <a:rPr kumimoji="1" lang="ja-JP" altLang="en-US" sz="1100" b="1">
              <a:solidFill>
                <a:srgbClr val="000000"/>
              </a:solidFill>
              <a:latin typeface="ＭＳ ゴシック" panose="020B0609070205080204" pitchFamily="49" charset="-128"/>
              <a:ea typeface="ＭＳ ゴシック" panose="020B0609070205080204" pitchFamily="49" charset="-128"/>
            </a:rPr>
            <a:t>－３    </a:t>
          </a:r>
          <a:r>
            <a:rPr kumimoji="1" lang="en-US" altLang="ja-JP" sz="1100" b="1">
              <a:solidFill>
                <a:srgbClr val="000000"/>
              </a:solidFill>
              <a:latin typeface="ＭＳ ゴシック" panose="020B0609070205080204" pitchFamily="49" charset="-128"/>
              <a:ea typeface="ＭＳ ゴシック" panose="020B0609070205080204" pitchFamily="49" charset="-128"/>
            </a:rPr>
            <a:t>H28  Ⅱ</a:t>
          </a:r>
          <a:r>
            <a:rPr kumimoji="1" lang="ja-JP" altLang="en-US" sz="1100" b="1">
              <a:solidFill>
                <a:srgbClr val="000000"/>
              </a:solidFill>
              <a:latin typeface="ＭＳ ゴシック" panose="020B0609070205080204" pitchFamily="49" charset="-128"/>
              <a:ea typeface="ＭＳ ゴシック" panose="020B0609070205080204" pitchFamily="49" charset="-128"/>
            </a:rPr>
            <a:t>－３    
</a:t>
          </a:r>
          <a:r>
            <a:rPr kumimoji="1" lang="en-US" altLang="ja-JP" sz="1100" b="1">
              <a:solidFill>
                <a:srgbClr val="000000"/>
              </a:solidFill>
              <a:latin typeface="ＭＳ ゴシック" panose="020B0609070205080204" pitchFamily="49" charset="-128"/>
              <a:ea typeface="ＭＳ ゴシック" panose="020B0609070205080204" pitchFamily="49" charset="-128"/>
            </a:rPr>
            <a:t>H29  Ⅱ</a:t>
          </a:r>
          <a:r>
            <a:rPr kumimoji="1" lang="ja-JP" altLang="en-US" sz="1100" b="1">
              <a:solidFill>
                <a:srgbClr val="000000"/>
              </a:solidFill>
              <a:latin typeface="ＭＳ ゴシック" panose="020B0609070205080204" pitchFamily="49" charset="-128"/>
              <a:ea typeface="ＭＳ ゴシック" panose="020B0609070205080204" pitchFamily="49" charset="-128"/>
            </a:rPr>
            <a:t>－３    </a:t>
          </a:r>
          <a:r>
            <a:rPr kumimoji="1" lang="en-US" altLang="ja-JP" sz="1100" b="1">
              <a:solidFill>
                <a:srgbClr val="000000"/>
              </a:solidFill>
              <a:latin typeface="ＭＳ ゴシック" panose="020B0609070205080204" pitchFamily="49" charset="-128"/>
              <a:ea typeface="ＭＳ ゴシック" panose="020B0609070205080204" pitchFamily="49" charset="-128"/>
            </a:rPr>
            <a:t>H30  Ⅱ</a:t>
          </a:r>
          <a:r>
            <a:rPr kumimoji="1" lang="ja-JP" altLang="en-US" sz="1100" b="1">
              <a:solidFill>
                <a:srgbClr val="000000"/>
              </a:solidFill>
              <a:latin typeface="ＭＳ ゴシック" panose="020B0609070205080204" pitchFamily="49" charset="-128"/>
              <a:ea typeface="ＭＳ ゴシック" panose="020B0609070205080204" pitchFamily="49" charset="-128"/>
            </a:rPr>
            <a:t>－３</a:t>
          </a:r>
        </a:p>
      </xdr:txBody>
    </xdr:sp>
    <xdr:clientData/>
  </xdr:twoCellAnchor>
  <xdr:twoCellAnchor>
    <xdr:from>
      <xdr:col>58</xdr:col>
      <xdr:colOff>25400</xdr:colOff>
      <xdr:row>5</xdr:row>
      <xdr:rowOff>31750</xdr:rowOff>
    </xdr:from>
    <xdr:to>
      <xdr:col>66</xdr:col>
      <xdr:colOff>25400</xdr:colOff>
      <xdr:row>11</xdr:row>
      <xdr:rowOff>146050</xdr:rowOff>
    </xdr:to>
    <xdr:sp macro="" textlink="">
      <xdr:nvSpPr>
        <xdr:cNvPr id="18" name="角丸四角形 17">
          <a:extLst>
            <a:ext uri="{FF2B5EF4-FFF2-40B4-BE49-F238E27FC236}">
              <a16:creationId xmlns:a16="http://schemas.microsoft.com/office/drawing/2014/main" id="{00000000-0008-0000-0700-000012000000}"/>
            </a:ext>
          </a:extLst>
        </xdr:cNvPr>
        <xdr:cNvSpPr/>
      </xdr:nvSpPr>
      <xdr:spPr>
        <a:xfrm>
          <a:off x="11074400" y="889000"/>
          <a:ext cx="1524000" cy="1143000"/>
        </a:xfrm>
        <a:prstGeom prst="roundRect">
          <a:avLst>
            <a:gd name="adj" fmla="val 0"/>
          </a:avLst>
        </a:prstGeom>
        <a:solidFill>
          <a:schemeClr val="bg1"/>
        </a:solidFill>
        <a:ln w="19050">
          <a:solidFill>
            <a:schemeClr val="tx1"/>
          </a:solidFill>
        </a:ln>
        <a:effectLst>
          <a:outerShdw dist="37357" dir="2700000" rotWithShape="0">
            <a:scrgbClr r="0" g="0" b="0"/>
          </a:outerShdw>
        </a:effec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59</xdr:col>
      <xdr:colOff>95250</xdr:colOff>
      <xdr:row>5</xdr:row>
      <xdr:rowOff>95250</xdr:rowOff>
    </xdr:from>
    <xdr:to>
      <xdr:col>67</xdr:col>
      <xdr:colOff>31750</xdr:colOff>
      <xdr:row>7</xdr:row>
      <xdr:rowOff>6350</xdr:rowOff>
    </xdr:to>
    <xdr:sp macro="" textlink="">
      <xdr:nvSpPr>
        <xdr:cNvPr id="19" name="正方形/長方形 18">
          <a:extLst>
            <a:ext uri="{FF2B5EF4-FFF2-40B4-BE49-F238E27FC236}">
              <a16:creationId xmlns:a16="http://schemas.microsoft.com/office/drawing/2014/main" id="{00000000-0008-0000-0700-000013000000}"/>
            </a:ext>
          </a:extLst>
        </xdr:cNvPr>
        <xdr:cNvSpPr/>
      </xdr:nvSpPr>
      <xdr:spPr>
        <a:xfrm>
          <a:off x="11334750" y="952500"/>
          <a:ext cx="14605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r>
            <a:rPr kumimoji="1" lang="ja-JP" altLang="en-US" sz="900">
              <a:solidFill>
                <a:srgbClr val="000000"/>
              </a:solidFill>
              <a:latin typeface="ＭＳ Ｐゴシック" panose="020B0600070205080204" pitchFamily="50" charset="-128"/>
              <a:ea typeface="ＭＳ Ｐゴシック" panose="020B0600070205080204" pitchFamily="50" charset="-128"/>
            </a:rPr>
            <a:t>当　該　団　体　値</a:t>
          </a:r>
        </a:p>
      </xdr:txBody>
    </xdr:sp>
    <xdr:clientData/>
  </xdr:twoCellAnchor>
  <xdr:twoCellAnchor>
    <xdr:from>
      <xdr:col>59</xdr:col>
      <xdr:colOff>95250</xdr:colOff>
      <xdr:row>7</xdr:row>
      <xdr:rowOff>19050</xdr:rowOff>
    </xdr:from>
    <xdr:to>
      <xdr:col>67</xdr:col>
      <xdr:colOff>31750</xdr:colOff>
      <xdr:row>8</xdr:row>
      <xdr:rowOff>101600</xdr:rowOff>
    </xdr:to>
    <xdr:sp macro="" textlink="">
      <xdr:nvSpPr>
        <xdr:cNvPr id="20" name="正方形/長方形 19">
          <a:extLst>
            <a:ext uri="{FF2B5EF4-FFF2-40B4-BE49-F238E27FC236}">
              <a16:creationId xmlns:a16="http://schemas.microsoft.com/office/drawing/2014/main" id="{00000000-0008-0000-0700-000014000000}"/>
            </a:ext>
          </a:extLst>
        </xdr:cNvPr>
        <xdr:cNvSpPr/>
      </xdr:nvSpPr>
      <xdr:spPr>
        <a:xfrm>
          <a:off x="11334750" y="1219200"/>
          <a:ext cx="14605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r>
            <a:rPr kumimoji="1" lang="ja-JP" altLang="en-US" sz="900">
              <a:solidFill>
                <a:srgbClr val="000000"/>
              </a:solidFill>
              <a:latin typeface="ＭＳ Ｐゴシック" panose="020B0600070205080204" pitchFamily="50" charset="-128"/>
              <a:ea typeface="ＭＳ Ｐゴシック" panose="020B0600070205080204" pitchFamily="50" charset="-128"/>
            </a:rPr>
            <a:t>類似団体内平均値</a:t>
          </a:r>
        </a:p>
      </xdr:txBody>
    </xdr:sp>
    <xdr:clientData/>
  </xdr:twoCellAnchor>
  <xdr:twoCellAnchor>
    <xdr:from>
      <xdr:col>59</xdr:col>
      <xdr:colOff>95250</xdr:colOff>
      <xdr:row>9</xdr:row>
      <xdr:rowOff>6350</xdr:rowOff>
    </xdr:from>
    <xdr:to>
      <xdr:col>67</xdr:col>
      <xdr:colOff>31750</xdr:colOff>
      <xdr:row>12</xdr:row>
      <xdr:rowOff>127000</xdr:rowOff>
    </xdr:to>
    <xdr:sp macro="" textlink="">
      <xdr:nvSpPr>
        <xdr:cNvPr id="21" name="正方形/長方形 20">
          <a:extLst>
            <a:ext uri="{FF2B5EF4-FFF2-40B4-BE49-F238E27FC236}">
              <a16:creationId xmlns:a16="http://schemas.microsoft.com/office/drawing/2014/main" id="{00000000-0008-0000-0700-000015000000}"/>
            </a:ext>
          </a:extLst>
        </xdr:cNvPr>
        <xdr:cNvSpPr/>
      </xdr:nvSpPr>
      <xdr:spPr>
        <a:xfrm>
          <a:off x="11334750" y="1549400"/>
          <a:ext cx="1460500" cy="635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r>
            <a:rPr kumimoji="1" lang="ja-JP" altLang="en-US" sz="900">
              <a:solidFill>
                <a:srgbClr val="000000"/>
              </a:solidFill>
              <a:latin typeface="ＭＳ Ｐゴシック" panose="020B0600070205080204" pitchFamily="50" charset="-128"/>
              <a:ea typeface="ＭＳ Ｐゴシック" panose="020B0600070205080204" pitchFamily="50" charset="-128"/>
            </a:rPr>
            <a:t>類似団体内の
 最大値及び最小値</a:t>
          </a:r>
        </a:p>
      </xdr:txBody>
    </xdr:sp>
    <xdr:clientData/>
  </xdr:twoCellAnchor>
  <xdr:twoCellAnchor>
    <xdr:from>
      <xdr:col>58</xdr:col>
      <xdr:colOff>107950</xdr:colOff>
      <xdr:row>6</xdr:row>
      <xdr:rowOff>38100</xdr:rowOff>
    </xdr:from>
    <xdr:to>
      <xdr:col>59</xdr:col>
      <xdr:colOff>127000</xdr:colOff>
      <xdr:row>6</xdr:row>
      <xdr:rowOff>38100</xdr:rowOff>
    </xdr:to>
    <xdr:cxnSp macro="">
      <xdr:nvCxnSpPr>
        <xdr:cNvPr id="22" name="直線コネクタ 21">
          <a:extLst>
            <a:ext uri="{FF2B5EF4-FFF2-40B4-BE49-F238E27FC236}">
              <a16:creationId xmlns:a16="http://schemas.microsoft.com/office/drawing/2014/main" id="{00000000-0008-0000-0700-000016000000}"/>
            </a:ext>
          </a:extLst>
        </xdr:cNvPr>
        <xdr:cNvCxnSpPr/>
      </xdr:nvCxnSpPr>
      <xdr:spPr>
        <a:xfrm flipH="1">
          <a:off x="11156950" y="1066800"/>
          <a:ext cx="209550" cy="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58</xdr:col>
      <xdr:colOff>161925</xdr:colOff>
      <xdr:row>5</xdr:row>
      <xdr:rowOff>158750</xdr:rowOff>
    </xdr:from>
    <xdr:to>
      <xdr:col>59</xdr:col>
      <xdr:colOff>73025</xdr:colOff>
      <xdr:row>6</xdr:row>
      <xdr:rowOff>88900</xdr:rowOff>
    </xdr:to>
    <xdr:sp macro="" textlink="">
      <xdr:nvSpPr>
        <xdr:cNvPr id="23" name="楕円 22">
          <a:extLst>
            <a:ext uri="{FF2B5EF4-FFF2-40B4-BE49-F238E27FC236}">
              <a16:creationId xmlns:a16="http://schemas.microsoft.com/office/drawing/2014/main" id="{00000000-0008-0000-0700-000017000000}"/>
            </a:ext>
          </a:extLst>
        </xdr:cNvPr>
        <xdr:cNvSpPr/>
      </xdr:nvSpPr>
      <xdr:spPr>
        <a:xfrm>
          <a:off x="11210925" y="10160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58</xdr:col>
      <xdr:colOff>161925</xdr:colOff>
      <xdr:row>7</xdr:row>
      <xdr:rowOff>82550</xdr:rowOff>
    </xdr:from>
    <xdr:to>
      <xdr:col>59</xdr:col>
      <xdr:colOff>73025</xdr:colOff>
      <xdr:row>8</xdr:row>
      <xdr:rowOff>12700</xdr:rowOff>
    </xdr:to>
    <xdr:sp macro="" textlink="">
      <xdr:nvSpPr>
        <xdr:cNvPr id="24" name="フローチャート: 判断 23">
          <a:extLst>
            <a:ext uri="{FF2B5EF4-FFF2-40B4-BE49-F238E27FC236}">
              <a16:creationId xmlns:a16="http://schemas.microsoft.com/office/drawing/2014/main" id="{00000000-0008-0000-0700-000018000000}"/>
            </a:ext>
          </a:extLst>
        </xdr:cNvPr>
        <xdr:cNvSpPr/>
      </xdr:nvSpPr>
      <xdr:spPr>
        <a:xfrm>
          <a:off x="11210925" y="128270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59</xdr:col>
      <xdr:colOff>17780</xdr:colOff>
      <xdr:row>8</xdr:row>
      <xdr:rowOff>152400</xdr:rowOff>
    </xdr:from>
    <xdr:to>
      <xdr:col>59</xdr:col>
      <xdr:colOff>17780</xdr:colOff>
      <xdr:row>9</xdr:row>
      <xdr:rowOff>120650</xdr:rowOff>
    </xdr:to>
    <xdr:cxnSp macro="">
      <xdr:nvCxnSpPr>
        <xdr:cNvPr id="25" name="直線コネクタ 24">
          <a:extLst>
            <a:ext uri="{FF2B5EF4-FFF2-40B4-BE49-F238E27FC236}">
              <a16:creationId xmlns:a16="http://schemas.microsoft.com/office/drawing/2014/main" id="{00000000-0008-0000-0700-000019000000}"/>
            </a:ext>
          </a:extLst>
        </xdr:cNvPr>
        <xdr:cNvCxnSpPr/>
      </xdr:nvCxnSpPr>
      <xdr:spPr>
        <a:xfrm>
          <a:off x="11257280" y="1524000"/>
          <a:ext cx="0" cy="139700"/>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58</xdr:col>
      <xdr:colOff>127000</xdr:colOff>
      <xdr:row>8</xdr:row>
      <xdr:rowOff>152400</xdr:rowOff>
    </xdr:from>
    <xdr:to>
      <xdr:col>59</xdr:col>
      <xdr:colOff>107950</xdr:colOff>
      <xdr:row>8</xdr:row>
      <xdr:rowOff>152400</xdr:rowOff>
    </xdr:to>
    <xdr:cxnSp macro="">
      <xdr:nvCxnSpPr>
        <xdr:cNvPr id="26" name="直線コネクタ 25">
          <a:extLst>
            <a:ext uri="{FF2B5EF4-FFF2-40B4-BE49-F238E27FC236}">
              <a16:creationId xmlns:a16="http://schemas.microsoft.com/office/drawing/2014/main" id="{00000000-0008-0000-0700-00001A000000}"/>
            </a:ext>
          </a:extLst>
        </xdr:cNvPr>
        <xdr:cNvCxnSpPr/>
      </xdr:nvCxnSpPr>
      <xdr:spPr>
        <a:xfrm>
          <a:off x="11176000" y="1524000"/>
          <a:ext cx="171450" cy="0"/>
        </a:xfrm>
        <a:prstGeom prst="line">
          <a:avLst/>
        </a:prstGeom>
        <a:ln w="15875">
          <a:solidFill>
            <a:srgbClr val="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59</xdr:col>
      <xdr:colOff>17780</xdr:colOff>
      <xdr:row>10</xdr:row>
      <xdr:rowOff>47625</xdr:rowOff>
    </xdr:from>
    <xdr:to>
      <xdr:col>59</xdr:col>
      <xdr:colOff>17780</xdr:colOff>
      <xdr:row>11</xdr:row>
      <xdr:rowOff>15875</xdr:rowOff>
    </xdr:to>
    <xdr:cxnSp macro="">
      <xdr:nvCxnSpPr>
        <xdr:cNvPr id="27" name="直線コネクタ 26">
          <a:extLst>
            <a:ext uri="{FF2B5EF4-FFF2-40B4-BE49-F238E27FC236}">
              <a16:creationId xmlns:a16="http://schemas.microsoft.com/office/drawing/2014/main" id="{00000000-0008-0000-0700-00001B000000}"/>
            </a:ext>
          </a:extLst>
        </xdr:cNvPr>
        <xdr:cNvCxnSpPr/>
      </xdr:nvCxnSpPr>
      <xdr:spPr>
        <a:xfrm flipV="1">
          <a:off x="11257280" y="1762125"/>
          <a:ext cx="0" cy="139700"/>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58</xdr:col>
      <xdr:colOff>127000</xdr:colOff>
      <xdr:row>11</xdr:row>
      <xdr:rowOff>19050</xdr:rowOff>
    </xdr:from>
    <xdr:to>
      <xdr:col>59</xdr:col>
      <xdr:colOff>107950</xdr:colOff>
      <xdr:row>11</xdr:row>
      <xdr:rowOff>19050</xdr:rowOff>
    </xdr:to>
    <xdr:cxnSp macro="">
      <xdr:nvCxnSpPr>
        <xdr:cNvPr id="28" name="直線コネクタ 27">
          <a:extLst>
            <a:ext uri="{FF2B5EF4-FFF2-40B4-BE49-F238E27FC236}">
              <a16:creationId xmlns:a16="http://schemas.microsoft.com/office/drawing/2014/main" id="{00000000-0008-0000-0700-00001C000000}"/>
            </a:ext>
          </a:extLst>
        </xdr:cNvPr>
        <xdr:cNvCxnSpPr/>
      </xdr:nvCxnSpPr>
      <xdr:spPr>
        <a:xfrm>
          <a:off x="11176000" y="1905000"/>
          <a:ext cx="171450" cy="0"/>
        </a:xfrm>
        <a:prstGeom prst="line">
          <a:avLst/>
        </a:prstGeom>
        <a:ln w="15875">
          <a:solidFill>
            <a:srgbClr val="00000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xdr:col>
      <xdr:colOff>127000</xdr:colOff>
      <xdr:row>16</xdr:row>
      <xdr:rowOff>114300</xdr:rowOff>
    </xdr:from>
    <xdr:ext cx="8896666" cy="259045"/>
    <xdr:sp macro="" textlink="">
      <xdr:nvSpPr>
        <xdr:cNvPr id="29" name="テキスト ボックス 28">
          <a:extLst>
            <a:ext uri="{FF2B5EF4-FFF2-40B4-BE49-F238E27FC236}">
              <a16:creationId xmlns:a16="http://schemas.microsoft.com/office/drawing/2014/main" id="{00000000-0008-0000-0700-00001D000000}"/>
            </a:ext>
          </a:extLst>
        </xdr:cNvPr>
        <xdr:cNvSpPr txBox="1"/>
      </xdr:nvSpPr>
      <xdr:spPr>
        <a:xfrm>
          <a:off x="698500" y="2857500"/>
          <a:ext cx="8896666"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pPr algn="l"/>
          <a:r>
            <a:rPr kumimoji="1" lang="en-US" altLang="ja-JP" sz="1000">
              <a:solidFill>
                <a:srgbClr val="000000"/>
              </a:solidFill>
              <a:latin typeface="ＭＳ Ｐゴシック" panose="020B0600070205080204" pitchFamily="50" charset="-128"/>
              <a:ea typeface="ＭＳ Ｐゴシック" panose="020B0600070205080204" pitchFamily="50" charset="-128"/>
            </a:rPr>
            <a:t>※</a:t>
          </a:r>
          <a:r>
            <a:rPr kumimoji="1" lang="ja-JP" altLang="en-US" sz="1000">
              <a:solidFill>
                <a:srgbClr val="000000"/>
              </a:solidFill>
              <a:latin typeface="ＭＳ Ｐゴシック" panose="020B0600070205080204" pitchFamily="50" charset="-128"/>
              <a:ea typeface="ＭＳ Ｐゴシック" panose="020B0600070205080204" pitchFamily="50" charset="-128"/>
            </a:rPr>
            <a:t>　市町村類型とは、人口および産業構造等により全国の市町村を</a:t>
          </a:r>
          <a:r>
            <a:rPr kumimoji="1" lang="en-US" altLang="ja-JP" sz="1000">
              <a:solidFill>
                <a:srgbClr val="000000"/>
              </a:solidFill>
              <a:latin typeface="ＭＳ Ｐゴシック" panose="020B0600070205080204" pitchFamily="50" charset="-128"/>
              <a:ea typeface="ＭＳ Ｐゴシック" panose="020B0600070205080204" pitchFamily="50" charset="-128"/>
            </a:rPr>
            <a:t>35</a:t>
          </a:r>
          <a:r>
            <a:rPr kumimoji="1" lang="ja-JP" altLang="en-US" sz="1000">
              <a:solidFill>
                <a:srgbClr val="000000"/>
              </a:solidFill>
              <a:latin typeface="ＭＳ Ｐゴシック" panose="020B0600070205080204" pitchFamily="50" charset="-128"/>
              <a:ea typeface="ＭＳ Ｐゴシック" panose="020B0600070205080204" pitchFamily="50" charset="-128"/>
            </a:rPr>
            <a:t>のグループに分類したものである。当該団体と同じグループに属する団体を類似団体と言う。</a:t>
          </a:r>
        </a:p>
      </xdr:txBody>
    </xdr:sp>
    <xdr:clientData/>
  </xdr:oneCellAnchor>
  <xdr:oneCellAnchor>
    <xdr:from>
      <xdr:col>3</xdr:col>
      <xdr:colOff>127000</xdr:colOff>
      <xdr:row>18</xdr:row>
      <xdr:rowOff>88900</xdr:rowOff>
    </xdr:from>
    <xdr:ext cx="6046335" cy="259045"/>
    <xdr:sp macro="" textlink="">
      <xdr:nvSpPr>
        <xdr:cNvPr id="30" name="テキスト ボックス 29">
          <a:extLst>
            <a:ext uri="{FF2B5EF4-FFF2-40B4-BE49-F238E27FC236}">
              <a16:creationId xmlns:a16="http://schemas.microsoft.com/office/drawing/2014/main" id="{00000000-0008-0000-0700-00001E000000}"/>
            </a:ext>
          </a:extLst>
        </xdr:cNvPr>
        <xdr:cNvSpPr txBox="1"/>
      </xdr:nvSpPr>
      <xdr:spPr>
        <a:xfrm>
          <a:off x="698500" y="3175000"/>
          <a:ext cx="6046335"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pPr algn="l"/>
          <a:r>
            <a:rPr kumimoji="1" lang="en-US" altLang="ja-JP" sz="1000">
              <a:solidFill>
                <a:srgbClr val="000000"/>
              </a:solidFill>
              <a:latin typeface="ＭＳ Ｐゴシック" panose="020B0600070205080204" pitchFamily="50" charset="-128"/>
              <a:ea typeface="ＭＳ Ｐゴシック" panose="020B0600070205080204" pitchFamily="50" charset="-128"/>
            </a:rPr>
            <a:t>※</a:t>
          </a:r>
          <a:r>
            <a:rPr kumimoji="1" lang="ja-JP" altLang="en-US" sz="1000">
              <a:solidFill>
                <a:srgbClr val="000000"/>
              </a:solidFill>
              <a:latin typeface="ＭＳ Ｐゴシック" panose="020B0600070205080204" pitchFamily="50" charset="-128"/>
              <a:ea typeface="ＭＳ Ｐゴシック" panose="020B0600070205080204" pitchFamily="50" charset="-128"/>
            </a:rPr>
            <a:t>　人口については、各調査対象年度の</a:t>
          </a:r>
          <a:r>
            <a:rPr kumimoji="1" lang="en-US" altLang="ja-JP" sz="1000">
              <a:solidFill>
                <a:srgbClr val="000000"/>
              </a:solidFill>
              <a:latin typeface="ＭＳ Ｐゴシック" panose="020B0600070205080204" pitchFamily="50" charset="-128"/>
              <a:ea typeface="ＭＳ Ｐゴシック" panose="020B0600070205080204" pitchFamily="50" charset="-128"/>
            </a:rPr>
            <a:t>1</a:t>
          </a:r>
          <a:r>
            <a:rPr kumimoji="1" lang="ja-JP" altLang="en-US" sz="1000">
              <a:solidFill>
                <a:srgbClr val="000000"/>
              </a:solidFill>
              <a:latin typeface="ＭＳ Ｐゴシック" panose="020B0600070205080204" pitchFamily="50" charset="-128"/>
              <a:ea typeface="ＭＳ Ｐゴシック" panose="020B0600070205080204" pitchFamily="50" charset="-128"/>
            </a:rPr>
            <a:t>月</a:t>
          </a:r>
          <a:r>
            <a:rPr kumimoji="1" lang="en-US" altLang="ja-JP" sz="1000">
              <a:solidFill>
                <a:srgbClr val="000000"/>
              </a:solidFill>
              <a:latin typeface="ＭＳ Ｐゴシック" panose="020B0600070205080204" pitchFamily="50" charset="-128"/>
              <a:ea typeface="ＭＳ Ｐゴシック" panose="020B0600070205080204" pitchFamily="50" charset="-128"/>
            </a:rPr>
            <a:t>1</a:t>
          </a:r>
          <a:r>
            <a:rPr kumimoji="1" lang="ja-JP" altLang="en-US" sz="1000">
              <a:solidFill>
                <a:srgbClr val="000000"/>
              </a:solidFill>
              <a:latin typeface="ＭＳ Ｐゴシック" panose="020B0600070205080204" pitchFamily="50" charset="-128"/>
              <a:ea typeface="ＭＳ Ｐゴシック" panose="020B0600070205080204" pitchFamily="50" charset="-128"/>
            </a:rPr>
            <a:t>日現在の住民基本台帳に登載されている人口に基づいている。</a:t>
          </a:r>
        </a:p>
      </xdr:txBody>
    </xdr:sp>
    <xdr:clientData/>
  </xdr:oneCellAnchor>
  <xdr:oneCellAnchor>
    <xdr:from>
      <xdr:col>3</xdr:col>
      <xdr:colOff>127000</xdr:colOff>
      <xdr:row>20</xdr:row>
      <xdr:rowOff>63500</xdr:rowOff>
    </xdr:from>
    <xdr:ext cx="8295925" cy="259045"/>
    <xdr:sp macro="" textlink="">
      <xdr:nvSpPr>
        <xdr:cNvPr id="31" name="テキスト ボックス 30">
          <a:extLst>
            <a:ext uri="{FF2B5EF4-FFF2-40B4-BE49-F238E27FC236}">
              <a16:creationId xmlns:a16="http://schemas.microsoft.com/office/drawing/2014/main" id="{00000000-0008-0000-0700-00001F000000}"/>
            </a:ext>
          </a:extLst>
        </xdr:cNvPr>
        <xdr:cNvSpPr txBox="1"/>
      </xdr:nvSpPr>
      <xdr:spPr>
        <a:xfrm>
          <a:off x="698500" y="3492500"/>
          <a:ext cx="8295925"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pPr algn="l"/>
          <a:r>
            <a:rPr kumimoji="1" lang="en-US" altLang="ja-JP" sz="1000">
              <a:solidFill>
                <a:srgbClr val="000000"/>
              </a:solidFill>
              <a:latin typeface="ＭＳ Ｐゴシック" panose="020B0600070205080204" pitchFamily="50" charset="-128"/>
              <a:ea typeface="ＭＳ Ｐゴシック" panose="020B0600070205080204" pitchFamily="50" charset="-128"/>
            </a:rPr>
            <a:t>※</a:t>
          </a:r>
          <a:r>
            <a:rPr kumimoji="1" lang="ja-JP" altLang="en-US" sz="1000">
              <a:solidFill>
                <a:srgbClr val="000000"/>
              </a:solidFill>
              <a:latin typeface="ＭＳ Ｐゴシック" panose="020B0600070205080204" pitchFamily="50" charset="-128"/>
              <a:ea typeface="ＭＳ Ｐゴシック" panose="020B0600070205080204" pitchFamily="50" charset="-128"/>
            </a:rPr>
            <a:t>　類似団体内順位、全国平均、各都道府県平均は、平成</a:t>
          </a:r>
          <a:r>
            <a:rPr kumimoji="1" lang="en-US" altLang="ja-JP" sz="1000">
              <a:solidFill>
                <a:srgbClr val="000000"/>
              </a:solidFill>
              <a:latin typeface="ＭＳ Ｐゴシック" panose="020B0600070205080204" pitchFamily="50" charset="-128"/>
              <a:ea typeface="ＭＳ Ｐゴシック" panose="020B0600070205080204" pitchFamily="50" charset="-128"/>
            </a:rPr>
            <a:t>30</a:t>
          </a:r>
          <a:r>
            <a:rPr kumimoji="1" lang="ja-JP" altLang="en-US" sz="1000">
              <a:solidFill>
                <a:srgbClr val="000000"/>
              </a:solidFill>
              <a:latin typeface="ＭＳ Ｐゴシック" panose="020B0600070205080204" pitchFamily="50" charset="-128"/>
              <a:ea typeface="ＭＳ Ｐゴシック" panose="020B0600070205080204" pitchFamily="50" charset="-128"/>
            </a:rPr>
            <a:t>年度決算の状況である。また類似団体が存在しない場合、類似団体内順位を表示しない。</a:t>
          </a:r>
        </a:p>
      </xdr:txBody>
    </xdr:sp>
    <xdr:clientData/>
  </xdr:oneCellAnchor>
  <xdr:twoCellAnchor>
    <xdr:from>
      <xdr:col>4</xdr:col>
      <xdr:colOff>0</xdr:colOff>
      <xdr:row>23</xdr:row>
      <xdr:rowOff>57150</xdr:rowOff>
    </xdr:from>
    <xdr:to>
      <xdr:col>28</xdr:col>
      <xdr:colOff>114300</xdr:colOff>
      <xdr:row>25</xdr:row>
      <xdr:rowOff>31750</xdr:rowOff>
    </xdr:to>
    <xdr:sp macro="" textlink="">
      <xdr:nvSpPr>
        <xdr:cNvPr id="32" name="正方形/長方形 31">
          <a:extLst>
            <a:ext uri="{FF2B5EF4-FFF2-40B4-BE49-F238E27FC236}">
              <a16:creationId xmlns:a16="http://schemas.microsoft.com/office/drawing/2014/main" id="{00000000-0008-0000-0700-000020000000}"/>
            </a:ext>
          </a:extLst>
        </xdr:cNvPr>
        <xdr:cNvSpPr/>
      </xdr:nvSpPr>
      <xdr:spPr>
        <a:xfrm>
          <a:off x="762000" y="4000500"/>
          <a:ext cx="46863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議会費</a:t>
          </a:r>
        </a:p>
      </xdr:txBody>
    </xdr:sp>
    <xdr:clientData/>
  </xdr:twoCellAnchor>
  <xdr:twoCellAnchor>
    <xdr:from>
      <xdr:col>4</xdr:col>
      <xdr:colOff>127000</xdr:colOff>
      <xdr:row>25</xdr:row>
      <xdr:rowOff>57150</xdr:rowOff>
    </xdr:from>
    <xdr:to>
      <xdr:col>12</xdr:col>
      <xdr:colOff>127000</xdr:colOff>
      <xdr:row>26</xdr:row>
      <xdr:rowOff>139700</xdr:rowOff>
    </xdr:to>
    <xdr:sp macro="" textlink="">
      <xdr:nvSpPr>
        <xdr:cNvPr id="33" name="正方形/長方形 32">
          <a:extLst>
            <a:ext uri="{FF2B5EF4-FFF2-40B4-BE49-F238E27FC236}">
              <a16:creationId xmlns:a16="http://schemas.microsoft.com/office/drawing/2014/main" id="{00000000-0008-0000-0700-000021000000}"/>
            </a:ext>
          </a:extLst>
        </xdr:cNvPr>
        <xdr:cNvSpPr/>
      </xdr:nvSpPr>
      <xdr:spPr>
        <a:xfrm>
          <a:off x="889000" y="4343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4</xdr:col>
      <xdr:colOff>127000</xdr:colOff>
      <xdr:row>26</xdr:row>
      <xdr:rowOff>88900</xdr:rowOff>
    </xdr:from>
    <xdr:to>
      <xdr:col>12</xdr:col>
      <xdr:colOff>127000</xdr:colOff>
      <xdr:row>28</xdr:row>
      <xdr:rowOff>0</xdr:rowOff>
    </xdr:to>
    <xdr:sp macro="" textlink="">
      <xdr:nvSpPr>
        <xdr:cNvPr id="34" name="正方形/長方形 33">
          <a:extLst>
            <a:ext uri="{FF2B5EF4-FFF2-40B4-BE49-F238E27FC236}">
              <a16:creationId xmlns:a16="http://schemas.microsoft.com/office/drawing/2014/main" id="{00000000-0008-0000-0700-000022000000}"/>
            </a:ext>
          </a:extLst>
        </xdr:cNvPr>
        <xdr:cNvSpPr/>
      </xdr:nvSpPr>
      <xdr:spPr>
        <a:xfrm>
          <a:off x="889000" y="4546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56/86</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10</xdr:col>
      <xdr:colOff>0</xdr:colOff>
      <xdr:row>25</xdr:row>
      <xdr:rowOff>57150</xdr:rowOff>
    </xdr:from>
    <xdr:to>
      <xdr:col>18</xdr:col>
      <xdr:colOff>0</xdr:colOff>
      <xdr:row>26</xdr:row>
      <xdr:rowOff>139700</xdr:rowOff>
    </xdr:to>
    <xdr:sp macro="" textlink="">
      <xdr:nvSpPr>
        <xdr:cNvPr id="35" name="正方形/長方形 34">
          <a:extLst>
            <a:ext uri="{FF2B5EF4-FFF2-40B4-BE49-F238E27FC236}">
              <a16:creationId xmlns:a16="http://schemas.microsoft.com/office/drawing/2014/main" id="{00000000-0008-0000-0700-000023000000}"/>
            </a:ext>
          </a:extLst>
        </xdr:cNvPr>
        <xdr:cNvSpPr/>
      </xdr:nvSpPr>
      <xdr:spPr>
        <a:xfrm>
          <a:off x="1905000" y="4343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10</xdr:col>
      <xdr:colOff>0</xdr:colOff>
      <xdr:row>26</xdr:row>
      <xdr:rowOff>88900</xdr:rowOff>
    </xdr:from>
    <xdr:to>
      <xdr:col>18</xdr:col>
      <xdr:colOff>0</xdr:colOff>
      <xdr:row>28</xdr:row>
      <xdr:rowOff>0</xdr:rowOff>
    </xdr:to>
    <xdr:sp macro="" textlink="">
      <xdr:nvSpPr>
        <xdr:cNvPr id="36" name="正方形/長方形 35">
          <a:extLst>
            <a:ext uri="{FF2B5EF4-FFF2-40B4-BE49-F238E27FC236}">
              <a16:creationId xmlns:a16="http://schemas.microsoft.com/office/drawing/2014/main" id="{00000000-0008-0000-0700-000024000000}"/>
            </a:ext>
          </a:extLst>
        </xdr:cNvPr>
        <xdr:cNvSpPr/>
      </xdr:nvSpPr>
      <xdr:spPr>
        <a:xfrm>
          <a:off x="1905000" y="4546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2,678</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16</xdr:col>
      <xdr:colOff>0</xdr:colOff>
      <xdr:row>25</xdr:row>
      <xdr:rowOff>57150</xdr:rowOff>
    </xdr:from>
    <xdr:to>
      <xdr:col>24</xdr:col>
      <xdr:colOff>0</xdr:colOff>
      <xdr:row>26</xdr:row>
      <xdr:rowOff>139700</xdr:rowOff>
    </xdr:to>
    <xdr:sp macro="" textlink="">
      <xdr:nvSpPr>
        <xdr:cNvPr id="37" name="正方形/長方形 36">
          <a:extLst>
            <a:ext uri="{FF2B5EF4-FFF2-40B4-BE49-F238E27FC236}">
              <a16:creationId xmlns:a16="http://schemas.microsoft.com/office/drawing/2014/main" id="{00000000-0008-0000-0700-000025000000}"/>
            </a:ext>
          </a:extLst>
        </xdr:cNvPr>
        <xdr:cNvSpPr/>
      </xdr:nvSpPr>
      <xdr:spPr>
        <a:xfrm>
          <a:off x="3048000" y="4343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京都府平均</a:t>
          </a:r>
        </a:p>
      </xdr:txBody>
    </xdr:sp>
    <xdr:clientData/>
  </xdr:twoCellAnchor>
  <xdr:twoCellAnchor>
    <xdr:from>
      <xdr:col>16</xdr:col>
      <xdr:colOff>0</xdr:colOff>
      <xdr:row>26</xdr:row>
      <xdr:rowOff>88900</xdr:rowOff>
    </xdr:from>
    <xdr:to>
      <xdr:col>24</xdr:col>
      <xdr:colOff>0</xdr:colOff>
      <xdr:row>28</xdr:row>
      <xdr:rowOff>0</xdr:rowOff>
    </xdr:to>
    <xdr:sp macro="" textlink="">
      <xdr:nvSpPr>
        <xdr:cNvPr id="38" name="正方形/長方形 37">
          <a:extLst>
            <a:ext uri="{FF2B5EF4-FFF2-40B4-BE49-F238E27FC236}">
              <a16:creationId xmlns:a16="http://schemas.microsoft.com/office/drawing/2014/main" id="{00000000-0008-0000-0700-000026000000}"/>
            </a:ext>
          </a:extLst>
        </xdr:cNvPr>
        <xdr:cNvSpPr/>
      </xdr:nvSpPr>
      <xdr:spPr>
        <a:xfrm>
          <a:off x="3048000" y="4546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2,566</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4</xdr:col>
      <xdr:colOff>0</xdr:colOff>
      <xdr:row>28</xdr:row>
      <xdr:rowOff>25400</xdr:rowOff>
    </xdr:from>
    <xdr:to>
      <xdr:col>28</xdr:col>
      <xdr:colOff>114300</xdr:colOff>
      <xdr:row>41</xdr:row>
      <xdr:rowOff>82550</xdr:rowOff>
    </xdr:to>
    <xdr:sp macro="" textlink="">
      <xdr:nvSpPr>
        <xdr:cNvPr id="39" name="正方形/長方形 38">
          <a:extLst>
            <a:ext uri="{FF2B5EF4-FFF2-40B4-BE49-F238E27FC236}">
              <a16:creationId xmlns:a16="http://schemas.microsoft.com/office/drawing/2014/main" id="{00000000-0008-0000-0700-000027000000}"/>
            </a:ext>
          </a:extLst>
        </xdr:cNvPr>
        <xdr:cNvSpPr/>
      </xdr:nvSpPr>
      <xdr:spPr>
        <a:xfrm>
          <a:off x="762000" y="4826000"/>
          <a:ext cx="46863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xdr:col>
      <xdr:colOff>152400</xdr:colOff>
      <xdr:row>27</xdr:row>
      <xdr:rowOff>6350</xdr:rowOff>
    </xdr:from>
    <xdr:ext cx="349839" cy="225703"/>
    <xdr:sp macro="" textlink="">
      <xdr:nvSpPr>
        <xdr:cNvPr id="40" name="テキスト ボックス 39">
          <a:extLst>
            <a:ext uri="{FF2B5EF4-FFF2-40B4-BE49-F238E27FC236}">
              <a16:creationId xmlns:a16="http://schemas.microsoft.com/office/drawing/2014/main" id="{00000000-0008-0000-0700-000028000000}"/>
            </a:ext>
          </a:extLst>
        </xdr:cNvPr>
        <xdr:cNvSpPr txBox="1"/>
      </xdr:nvSpPr>
      <xdr:spPr>
        <a:xfrm>
          <a:off x="723900" y="4635500"/>
          <a:ext cx="349839"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r>
            <a:rPr kumimoji="1" lang="ja-JP" altLang="en-US" sz="800">
              <a:latin typeface="ＭＳ Ｐゴシック" panose="020B0600070205080204" pitchFamily="50" charset="-128"/>
              <a:ea typeface="ＭＳ Ｐゴシック" panose="020B0600070205080204" pitchFamily="50" charset="-128"/>
            </a:rPr>
            <a:t>円</a:t>
          </a:r>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41</xdr:row>
      <xdr:rowOff>82550</xdr:rowOff>
    </xdr:from>
    <xdr:to>
      <xdr:col>28</xdr:col>
      <xdr:colOff>114300</xdr:colOff>
      <xdr:row>41</xdr:row>
      <xdr:rowOff>82550</xdr:rowOff>
    </xdr:to>
    <xdr:cxnSp macro="">
      <xdr:nvCxnSpPr>
        <xdr:cNvPr id="41" name="直線コネクタ 40">
          <a:extLst>
            <a:ext uri="{FF2B5EF4-FFF2-40B4-BE49-F238E27FC236}">
              <a16:creationId xmlns:a16="http://schemas.microsoft.com/office/drawing/2014/main" id="{00000000-0008-0000-0700-000029000000}"/>
            </a:ext>
          </a:extLst>
        </xdr:cNvPr>
        <xdr:cNvCxnSpPr/>
      </xdr:nvCxnSpPr>
      <xdr:spPr>
        <a:xfrm>
          <a:off x="762000" y="7112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104321</xdr:colOff>
      <xdr:row>40</xdr:row>
      <xdr:rowOff>111777</xdr:rowOff>
    </xdr:from>
    <xdr:ext cx="467179" cy="259045"/>
    <xdr:sp macro="" textlink="">
      <xdr:nvSpPr>
        <xdr:cNvPr id="42" name="テキスト ボックス 41">
          <a:extLst>
            <a:ext uri="{FF2B5EF4-FFF2-40B4-BE49-F238E27FC236}">
              <a16:creationId xmlns:a16="http://schemas.microsoft.com/office/drawing/2014/main" id="{00000000-0008-0000-0700-00002A000000}"/>
            </a:ext>
          </a:extLst>
        </xdr:cNvPr>
        <xdr:cNvSpPr txBox="1"/>
      </xdr:nvSpPr>
      <xdr:spPr>
        <a:xfrm>
          <a:off x="294821" y="6969777"/>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38</xdr:row>
      <xdr:rowOff>139700</xdr:rowOff>
    </xdr:from>
    <xdr:to>
      <xdr:col>28</xdr:col>
      <xdr:colOff>114300</xdr:colOff>
      <xdr:row>38</xdr:row>
      <xdr:rowOff>139700</xdr:rowOff>
    </xdr:to>
    <xdr:cxnSp macro="">
      <xdr:nvCxnSpPr>
        <xdr:cNvPr id="43" name="直線コネクタ 42">
          <a:extLst>
            <a:ext uri="{FF2B5EF4-FFF2-40B4-BE49-F238E27FC236}">
              <a16:creationId xmlns:a16="http://schemas.microsoft.com/office/drawing/2014/main" id="{00000000-0008-0000-0700-00002B000000}"/>
            </a:ext>
          </a:extLst>
        </xdr:cNvPr>
        <xdr:cNvCxnSpPr/>
      </xdr:nvCxnSpPr>
      <xdr:spPr>
        <a:xfrm>
          <a:off x="762000" y="66548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104321</xdr:colOff>
      <xdr:row>37</xdr:row>
      <xdr:rowOff>168927</xdr:rowOff>
    </xdr:from>
    <xdr:ext cx="467179" cy="259045"/>
    <xdr:sp macro="" textlink="">
      <xdr:nvSpPr>
        <xdr:cNvPr id="44" name="テキスト ボックス 43">
          <a:extLst>
            <a:ext uri="{FF2B5EF4-FFF2-40B4-BE49-F238E27FC236}">
              <a16:creationId xmlns:a16="http://schemas.microsoft.com/office/drawing/2014/main" id="{00000000-0008-0000-0700-00002C000000}"/>
            </a:ext>
          </a:extLst>
        </xdr:cNvPr>
        <xdr:cNvSpPr txBox="1"/>
      </xdr:nvSpPr>
      <xdr:spPr>
        <a:xfrm>
          <a:off x="294821" y="6512577"/>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36</xdr:row>
      <xdr:rowOff>25400</xdr:rowOff>
    </xdr:from>
    <xdr:to>
      <xdr:col>28</xdr:col>
      <xdr:colOff>114300</xdr:colOff>
      <xdr:row>36</xdr:row>
      <xdr:rowOff>25400</xdr:rowOff>
    </xdr:to>
    <xdr:cxnSp macro="">
      <xdr:nvCxnSpPr>
        <xdr:cNvPr id="45" name="直線コネクタ 44">
          <a:extLst>
            <a:ext uri="{FF2B5EF4-FFF2-40B4-BE49-F238E27FC236}">
              <a16:creationId xmlns:a16="http://schemas.microsoft.com/office/drawing/2014/main" id="{00000000-0008-0000-0700-00002D000000}"/>
            </a:ext>
          </a:extLst>
        </xdr:cNvPr>
        <xdr:cNvCxnSpPr/>
      </xdr:nvCxnSpPr>
      <xdr:spPr>
        <a:xfrm>
          <a:off x="762000" y="61976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104321</xdr:colOff>
      <xdr:row>35</xdr:row>
      <xdr:rowOff>54627</xdr:rowOff>
    </xdr:from>
    <xdr:ext cx="467179" cy="259045"/>
    <xdr:sp macro="" textlink="">
      <xdr:nvSpPr>
        <xdr:cNvPr id="46" name="テキスト ボックス 45">
          <a:extLst>
            <a:ext uri="{FF2B5EF4-FFF2-40B4-BE49-F238E27FC236}">
              <a16:creationId xmlns:a16="http://schemas.microsoft.com/office/drawing/2014/main" id="{00000000-0008-0000-0700-00002E000000}"/>
            </a:ext>
          </a:extLst>
        </xdr:cNvPr>
        <xdr:cNvSpPr txBox="1"/>
      </xdr:nvSpPr>
      <xdr:spPr>
        <a:xfrm>
          <a:off x="294821" y="6055377"/>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3,000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33</xdr:row>
      <xdr:rowOff>82550</xdr:rowOff>
    </xdr:from>
    <xdr:to>
      <xdr:col>28</xdr:col>
      <xdr:colOff>114300</xdr:colOff>
      <xdr:row>33</xdr:row>
      <xdr:rowOff>82550</xdr:rowOff>
    </xdr:to>
    <xdr:cxnSp macro="">
      <xdr:nvCxnSpPr>
        <xdr:cNvPr id="47" name="直線コネクタ 46">
          <a:extLst>
            <a:ext uri="{FF2B5EF4-FFF2-40B4-BE49-F238E27FC236}">
              <a16:creationId xmlns:a16="http://schemas.microsoft.com/office/drawing/2014/main" id="{00000000-0008-0000-0700-00002F000000}"/>
            </a:ext>
          </a:extLst>
        </xdr:cNvPr>
        <xdr:cNvCxnSpPr/>
      </xdr:nvCxnSpPr>
      <xdr:spPr>
        <a:xfrm>
          <a:off x="762000" y="57404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104321</xdr:colOff>
      <xdr:row>32</xdr:row>
      <xdr:rowOff>111777</xdr:rowOff>
    </xdr:from>
    <xdr:ext cx="467179" cy="259045"/>
    <xdr:sp macro="" textlink="">
      <xdr:nvSpPr>
        <xdr:cNvPr id="48" name="テキスト ボックス 47">
          <a:extLst>
            <a:ext uri="{FF2B5EF4-FFF2-40B4-BE49-F238E27FC236}">
              <a16:creationId xmlns:a16="http://schemas.microsoft.com/office/drawing/2014/main" id="{00000000-0008-0000-0700-000030000000}"/>
            </a:ext>
          </a:extLst>
        </xdr:cNvPr>
        <xdr:cNvSpPr txBox="1"/>
      </xdr:nvSpPr>
      <xdr:spPr>
        <a:xfrm>
          <a:off x="294821" y="5598177"/>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4,000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30</xdr:row>
      <xdr:rowOff>139700</xdr:rowOff>
    </xdr:from>
    <xdr:to>
      <xdr:col>28</xdr:col>
      <xdr:colOff>114300</xdr:colOff>
      <xdr:row>30</xdr:row>
      <xdr:rowOff>139700</xdr:rowOff>
    </xdr:to>
    <xdr:cxnSp macro="">
      <xdr:nvCxnSpPr>
        <xdr:cNvPr id="49" name="直線コネクタ 48">
          <a:extLst>
            <a:ext uri="{FF2B5EF4-FFF2-40B4-BE49-F238E27FC236}">
              <a16:creationId xmlns:a16="http://schemas.microsoft.com/office/drawing/2014/main" id="{00000000-0008-0000-0700-000031000000}"/>
            </a:ext>
          </a:extLst>
        </xdr:cNvPr>
        <xdr:cNvCxnSpPr/>
      </xdr:nvCxnSpPr>
      <xdr:spPr>
        <a:xfrm>
          <a:off x="762000" y="52832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104321</xdr:colOff>
      <xdr:row>29</xdr:row>
      <xdr:rowOff>168927</xdr:rowOff>
    </xdr:from>
    <xdr:ext cx="467179" cy="259045"/>
    <xdr:sp macro="" textlink="">
      <xdr:nvSpPr>
        <xdr:cNvPr id="50" name="テキスト ボックス 49">
          <a:extLst>
            <a:ext uri="{FF2B5EF4-FFF2-40B4-BE49-F238E27FC236}">
              <a16:creationId xmlns:a16="http://schemas.microsoft.com/office/drawing/2014/main" id="{00000000-0008-0000-0700-000032000000}"/>
            </a:ext>
          </a:extLst>
        </xdr:cNvPr>
        <xdr:cNvSpPr txBox="1"/>
      </xdr:nvSpPr>
      <xdr:spPr>
        <a:xfrm>
          <a:off x="294821" y="5140977"/>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5,000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28</xdr:row>
      <xdr:rowOff>25400</xdr:rowOff>
    </xdr:from>
    <xdr:to>
      <xdr:col>28</xdr:col>
      <xdr:colOff>114300</xdr:colOff>
      <xdr:row>28</xdr:row>
      <xdr:rowOff>25400</xdr:rowOff>
    </xdr:to>
    <xdr:cxnSp macro="">
      <xdr:nvCxnSpPr>
        <xdr:cNvPr id="51" name="直線コネクタ 50">
          <a:extLst>
            <a:ext uri="{FF2B5EF4-FFF2-40B4-BE49-F238E27FC236}">
              <a16:creationId xmlns:a16="http://schemas.microsoft.com/office/drawing/2014/main" id="{00000000-0008-0000-0700-000033000000}"/>
            </a:ext>
          </a:extLst>
        </xdr:cNvPr>
        <xdr:cNvCxnSpPr/>
      </xdr:nvCxnSpPr>
      <xdr:spPr>
        <a:xfrm>
          <a:off x="762000" y="4826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104321</xdr:colOff>
      <xdr:row>27</xdr:row>
      <xdr:rowOff>54627</xdr:rowOff>
    </xdr:from>
    <xdr:ext cx="467179" cy="259045"/>
    <xdr:sp macro="" textlink="">
      <xdr:nvSpPr>
        <xdr:cNvPr id="52" name="テキスト ボックス 51">
          <a:extLst>
            <a:ext uri="{FF2B5EF4-FFF2-40B4-BE49-F238E27FC236}">
              <a16:creationId xmlns:a16="http://schemas.microsoft.com/office/drawing/2014/main" id="{00000000-0008-0000-0700-000034000000}"/>
            </a:ext>
          </a:extLst>
        </xdr:cNvPr>
        <xdr:cNvSpPr txBox="1"/>
      </xdr:nvSpPr>
      <xdr:spPr>
        <a:xfrm>
          <a:off x="294821" y="4683777"/>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6,000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28</xdr:row>
      <xdr:rowOff>25400</xdr:rowOff>
    </xdr:from>
    <xdr:to>
      <xdr:col>28</xdr:col>
      <xdr:colOff>114300</xdr:colOff>
      <xdr:row>41</xdr:row>
      <xdr:rowOff>82550</xdr:rowOff>
    </xdr:to>
    <xdr:sp macro="" textlink="">
      <xdr:nvSpPr>
        <xdr:cNvPr id="53" name="議会費グラフ枠">
          <a:extLst>
            <a:ext uri="{FF2B5EF4-FFF2-40B4-BE49-F238E27FC236}">
              <a16:creationId xmlns:a16="http://schemas.microsoft.com/office/drawing/2014/main" id="{00000000-0008-0000-0700-000035000000}"/>
            </a:ext>
          </a:extLst>
        </xdr:cNvPr>
        <xdr:cNvSpPr/>
      </xdr:nvSpPr>
      <xdr:spPr>
        <a:xfrm>
          <a:off x="762000" y="4826000"/>
          <a:ext cx="46863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24</xdr:col>
      <xdr:colOff>61595</xdr:colOff>
      <xdr:row>31</xdr:row>
      <xdr:rowOff>99466</xdr:rowOff>
    </xdr:from>
    <xdr:to>
      <xdr:col>24</xdr:col>
      <xdr:colOff>62865</xdr:colOff>
      <xdr:row>38</xdr:row>
      <xdr:rowOff>52832</xdr:rowOff>
    </xdr:to>
    <xdr:cxnSp macro="">
      <xdr:nvCxnSpPr>
        <xdr:cNvPr id="54" name="直線コネクタ 53">
          <a:extLst>
            <a:ext uri="{FF2B5EF4-FFF2-40B4-BE49-F238E27FC236}">
              <a16:creationId xmlns:a16="http://schemas.microsoft.com/office/drawing/2014/main" id="{00000000-0008-0000-0700-000036000000}"/>
            </a:ext>
          </a:extLst>
        </xdr:cNvPr>
        <xdr:cNvCxnSpPr/>
      </xdr:nvCxnSpPr>
      <xdr:spPr>
        <a:xfrm flipV="1">
          <a:off x="4633595" y="5414416"/>
          <a:ext cx="1270" cy="1153516"/>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114300</xdr:colOff>
      <xdr:row>38</xdr:row>
      <xdr:rowOff>56659</xdr:rowOff>
    </xdr:from>
    <xdr:ext cx="469744" cy="259045"/>
    <xdr:sp macro="" textlink="">
      <xdr:nvSpPr>
        <xdr:cNvPr id="55" name="議会費最小値テキスト">
          <a:extLst>
            <a:ext uri="{FF2B5EF4-FFF2-40B4-BE49-F238E27FC236}">
              <a16:creationId xmlns:a16="http://schemas.microsoft.com/office/drawing/2014/main" id="{00000000-0008-0000-0700-000037000000}"/>
            </a:ext>
          </a:extLst>
        </xdr:cNvPr>
        <xdr:cNvSpPr txBox="1"/>
      </xdr:nvSpPr>
      <xdr:spPr>
        <a:xfrm>
          <a:off x="4686300" y="6571759"/>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2,190</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23</xdr:col>
      <xdr:colOff>165100</xdr:colOff>
      <xdr:row>38</xdr:row>
      <xdr:rowOff>52832</xdr:rowOff>
    </xdr:from>
    <xdr:to>
      <xdr:col>24</xdr:col>
      <xdr:colOff>152400</xdr:colOff>
      <xdr:row>38</xdr:row>
      <xdr:rowOff>52832</xdr:rowOff>
    </xdr:to>
    <xdr:cxnSp macro="">
      <xdr:nvCxnSpPr>
        <xdr:cNvPr id="56" name="直線コネクタ 55">
          <a:extLst>
            <a:ext uri="{FF2B5EF4-FFF2-40B4-BE49-F238E27FC236}">
              <a16:creationId xmlns:a16="http://schemas.microsoft.com/office/drawing/2014/main" id="{00000000-0008-0000-0700-000038000000}"/>
            </a:ext>
          </a:extLst>
        </xdr:cNvPr>
        <xdr:cNvCxnSpPr/>
      </xdr:nvCxnSpPr>
      <xdr:spPr>
        <a:xfrm>
          <a:off x="4546600" y="6567932"/>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114300</xdr:colOff>
      <xdr:row>30</xdr:row>
      <xdr:rowOff>46143</xdr:rowOff>
    </xdr:from>
    <xdr:ext cx="469744" cy="259045"/>
    <xdr:sp macro="" textlink="">
      <xdr:nvSpPr>
        <xdr:cNvPr id="57" name="議会費最大値テキスト">
          <a:extLst>
            <a:ext uri="{FF2B5EF4-FFF2-40B4-BE49-F238E27FC236}">
              <a16:creationId xmlns:a16="http://schemas.microsoft.com/office/drawing/2014/main" id="{00000000-0008-0000-0700-000039000000}"/>
            </a:ext>
          </a:extLst>
        </xdr:cNvPr>
        <xdr:cNvSpPr txBox="1"/>
      </xdr:nvSpPr>
      <xdr:spPr>
        <a:xfrm>
          <a:off x="4686300" y="5189643"/>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rPr>
            <a:t>4,713</a:t>
          </a:r>
          <a:endParaRPr kumimoji="1" lang="ja-JP" altLang="en-US" sz="1000" b="1">
            <a:latin typeface="ＭＳ Ｐゴシック" panose="020B0600070205080204" pitchFamily="50" charset="-128"/>
          </a:endParaRPr>
        </a:p>
      </xdr:txBody>
    </xdr:sp>
    <xdr:clientData/>
  </xdr:oneCellAnchor>
  <xdr:twoCellAnchor>
    <xdr:from>
      <xdr:col>23</xdr:col>
      <xdr:colOff>165100</xdr:colOff>
      <xdr:row>31</xdr:row>
      <xdr:rowOff>99466</xdr:rowOff>
    </xdr:from>
    <xdr:to>
      <xdr:col>24</xdr:col>
      <xdr:colOff>152400</xdr:colOff>
      <xdr:row>31</xdr:row>
      <xdr:rowOff>99466</xdr:rowOff>
    </xdr:to>
    <xdr:cxnSp macro="">
      <xdr:nvCxnSpPr>
        <xdr:cNvPr id="58" name="直線コネクタ 57">
          <a:extLst>
            <a:ext uri="{FF2B5EF4-FFF2-40B4-BE49-F238E27FC236}">
              <a16:creationId xmlns:a16="http://schemas.microsoft.com/office/drawing/2014/main" id="{00000000-0008-0000-0700-00003A000000}"/>
            </a:ext>
          </a:extLst>
        </xdr:cNvPr>
        <xdr:cNvCxnSpPr/>
      </xdr:nvCxnSpPr>
      <xdr:spPr>
        <a:xfrm>
          <a:off x="4546600" y="5414416"/>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19</xdr:col>
      <xdr:colOff>177800</xdr:colOff>
      <xdr:row>35</xdr:row>
      <xdr:rowOff>144729</xdr:rowOff>
    </xdr:from>
    <xdr:to>
      <xdr:col>24</xdr:col>
      <xdr:colOff>63500</xdr:colOff>
      <xdr:row>35</xdr:row>
      <xdr:rowOff>163017</xdr:rowOff>
    </xdr:to>
    <xdr:cxnSp macro="">
      <xdr:nvCxnSpPr>
        <xdr:cNvPr id="59" name="直線コネクタ 58">
          <a:extLst>
            <a:ext uri="{FF2B5EF4-FFF2-40B4-BE49-F238E27FC236}">
              <a16:creationId xmlns:a16="http://schemas.microsoft.com/office/drawing/2014/main" id="{00000000-0008-0000-0700-00003B000000}"/>
            </a:ext>
          </a:extLst>
        </xdr:cNvPr>
        <xdr:cNvCxnSpPr/>
      </xdr:nvCxnSpPr>
      <xdr:spPr>
        <a:xfrm>
          <a:off x="3797300" y="6145479"/>
          <a:ext cx="838200" cy="18288"/>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114300</xdr:colOff>
      <xdr:row>34</xdr:row>
      <xdr:rowOff>23995</xdr:rowOff>
    </xdr:from>
    <xdr:ext cx="469744" cy="259045"/>
    <xdr:sp macro="" textlink="">
      <xdr:nvSpPr>
        <xdr:cNvPr id="60" name="議会費平均値テキスト">
          <a:extLst>
            <a:ext uri="{FF2B5EF4-FFF2-40B4-BE49-F238E27FC236}">
              <a16:creationId xmlns:a16="http://schemas.microsoft.com/office/drawing/2014/main" id="{00000000-0008-0000-0700-00003C000000}"/>
            </a:ext>
          </a:extLst>
        </xdr:cNvPr>
        <xdr:cNvSpPr txBox="1"/>
      </xdr:nvSpPr>
      <xdr:spPr>
        <a:xfrm>
          <a:off x="4686300" y="5853295"/>
          <a:ext cx="469744"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3,317</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24</xdr:col>
      <xdr:colOff>12700</xdr:colOff>
      <xdr:row>35</xdr:row>
      <xdr:rowOff>1118</xdr:rowOff>
    </xdr:from>
    <xdr:to>
      <xdr:col>24</xdr:col>
      <xdr:colOff>114300</xdr:colOff>
      <xdr:row>35</xdr:row>
      <xdr:rowOff>102718</xdr:rowOff>
    </xdr:to>
    <xdr:sp macro="" textlink="">
      <xdr:nvSpPr>
        <xdr:cNvPr id="61" name="フローチャート: 判断 60">
          <a:extLst>
            <a:ext uri="{FF2B5EF4-FFF2-40B4-BE49-F238E27FC236}">
              <a16:creationId xmlns:a16="http://schemas.microsoft.com/office/drawing/2014/main" id="{00000000-0008-0000-0700-00003D000000}"/>
            </a:ext>
          </a:extLst>
        </xdr:cNvPr>
        <xdr:cNvSpPr/>
      </xdr:nvSpPr>
      <xdr:spPr>
        <a:xfrm>
          <a:off x="4584700" y="6001868"/>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15</xdr:col>
      <xdr:colOff>50800</xdr:colOff>
      <xdr:row>35</xdr:row>
      <xdr:rowOff>91694</xdr:rowOff>
    </xdr:from>
    <xdr:to>
      <xdr:col>19</xdr:col>
      <xdr:colOff>177800</xdr:colOff>
      <xdr:row>35</xdr:row>
      <xdr:rowOff>144729</xdr:rowOff>
    </xdr:to>
    <xdr:cxnSp macro="">
      <xdr:nvCxnSpPr>
        <xdr:cNvPr id="62" name="直線コネクタ 61">
          <a:extLst>
            <a:ext uri="{FF2B5EF4-FFF2-40B4-BE49-F238E27FC236}">
              <a16:creationId xmlns:a16="http://schemas.microsoft.com/office/drawing/2014/main" id="{00000000-0008-0000-0700-00003E000000}"/>
            </a:ext>
          </a:extLst>
        </xdr:cNvPr>
        <xdr:cNvCxnSpPr/>
      </xdr:nvCxnSpPr>
      <xdr:spPr>
        <a:xfrm>
          <a:off x="2908300" y="6092444"/>
          <a:ext cx="889000" cy="53035"/>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19</xdr:col>
      <xdr:colOff>127000</xdr:colOff>
      <xdr:row>34</xdr:row>
      <xdr:rowOff>166167</xdr:rowOff>
    </xdr:from>
    <xdr:to>
      <xdr:col>20</xdr:col>
      <xdr:colOff>38100</xdr:colOff>
      <xdr:row>35</xdr:row>
      <xdr:rowOff>96317</xdr:rowOff>
    </xdr:to>
    <xdr:sp macro="" textlink="">
      <xdr:nvSpPr>
        <xdr:cNvPr id="63" name="フローチャート: 判断 62">
          <a:extLst>
            <a:ext uri="{FF2B5EF4-FFF2-40B4-BE49-F238E27FC236}">
              <a16:creationId xmlns:a16="http://schemas.microsoft.com/office/drawing/2014/main" id="{00000000-0008-0000-0700-00003F000000}"/>
            </a:ext>
          </a:extLst>
        </xdr:cNvPr>
        <xdr:cNvSpPr/>
      </xdr:nvSpPr>
      <xdr:spPr>
        <a:xfrm>
          <a:off x="3746500" y="5995467"/>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18</xdr:col>
      <xdr:colOff>133428</xdr:colOff>
      <xdr:row>33</xdr:row>
      <xdr:rowOff>112844</xdr:rowOff>
    </xdr:from>
    <xdr:ext cx="469744" cy="259045"/>
    <xdr:sp macro="" textlink="">
      <xdr:nvSpPr>
        <xdr:cNvPr id="64" name="テキスト ボックス 63">
          <a:extLst>
            <a:ext uri="{FF2B5EF4-FFF2-40B4-BE49-F238E27FC236}">
              <a16:creationId xmlns:a16="http://schemas.microsoft.com/office/drawing/2014/main" id="{00000000-0008-0000-0700-000040000000}"/>
            </a:ext>
          </a:extLst>
        </xdr:cNvPr>
        <xdr:cNvSpPr txBox="1"/>
      </xdr:nvSpPr>
      <xdr:spPr>
        <a:xfrm>
          <a:off x="3562428" y="5770694"/>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3,331</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10</xdr:col>
      <xdr:colOff>114300</xdr:colOff>
      <xdr:row>34</xdr:row>
      <xdr:rowOff>124613</xdr:rowOff>
    </xdr:from>
    <xdr:to>
      <xdr:col>15</xdr:col>
      <xdr:colOff>50800</xdr:colOff>
      <xdr:row>35</xdr:row>
      <xdr:rowOff>91694</xdr:rowOff>
    </xdr:to>
    <xdr:cxnSp macro="">
      <xdr:nvCxnSpPr>
        <xdr:cNvPr id="65" name="直線コネクタ 64">
          <a:extLst>
            <a:ext uri="{FF2B5EF4-FFF2-40B4-BE49-F238E27FC236}">
              <a16:creationId xmlns:a16="http://schemas.microsoft.com/office/drawing/2014/main" id="{00000000-0008-0000-0700-000041000000}"/>
            </a:ext>
          </a:extLst>
        </xdr:cNvPr>
        <xdr:cNvCxnSpPr/>
      </xdr:nvCxnSpPr>
      <xdr:spPr>
        <a:xfrm>
          <a:off x="2019300" y="5953913"/>
          <a:ext cx="889000" cy="138531"/>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15</xdr:col>
      <xdr:colOff>0</xdr:colOff>
      <xdr:row>34</xdr:row>
      <xdr:rowOff>157480</xdr:rowOff>
    </xdr:from>
    <xdr:to>
      <xdr:col>15</xdr:col>
      <xdr:colOff>101600</xdr:colOff>
      <xdr:row>35</xdr:row>
      <xdr:rowOff>87630</xdr:rowOff>
    </xdr:to>
    <xdr:sp macro="" textlink="">
      <xdr:nvSpPr>
        <xdr:cNvPr id="66" name="フローチャート: 判断 65">
          <a:extLst>
            <a:ext uri="{FF2B5EF4-FFF2-40B4-BE49-F238E27FC236}">
              <a16:creationId xmlns:a16="http://schemas.microsoft.com/office/drawing/2014/main" id="{00000000-0008-0000-0700-000042000000}"/>
            </a:ext>
          </a:extLst>
        </xdr:cNvPr>
        <xdr:cNvSpPr/>
      </xdr:nvSpPr>
      <xdr:spPr>
        <a:xfrm>
          <a:off x="2857500" y="598678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14</xdr:col>
      <xdr:colOff>6428</xdr:colOff>
      <xdr:row>33</xdr:row>
      <xdr:rowOff>104157</xdr:rowOff>
    </xdr:from>
    <xdr:ext cx="469744" cy="259045"/>
    <xdr:sp macro="" textlink="">
      <xdr:nvSpPr>
        <xdr:cNvPr id="67" name="テキスト ボックス 66">
          <a:extLst>
            <a:ext uri="{FF2B5EF4-FFF2-40B4-BE49-F238E27FC236}">
              <a16:creationId xmlns:a16="http://schemas.microsoft.com/office/drawing/2014/main" id="{00000000-0008-0000-0700-000043000000}"/>
            </a:ext>
          </a:extLst>
        </xdr:cNvPr>
        <xdr:cNvSpPr txBox="1"/>
      </xdr:nvSpPr>
      <xdr:spPr>
        <a:xfrm>
          <a:off x="2673428" y="5762007"/>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3,350</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5</xdr:col>
      <xdr:colOff>177800</xdr:colOff>
      <xdr:row>33</xdr:row>
      <xdr:rowOff>118212</xdr:rowOff>
    </xdr:from>
    <xdr:to>
      <xdr:col>10</xdr:col>
      <xdr:colOff>114300</xdr:colOff>
      <xdr:row>34</xdr:row>
      <xdr:rowOff>124613</xdr:rowOff>
    </xdr:to>
    <xdr:cxnSp macro="">
      <xdr:nvCxnSpPr>
        <xdr:cNvPr id="68" name="直線コネクタ 67">
          <a:extLst>
            <a:ext uri="{FF2B5EF4-FFF2-40B4-BE49-F238E27FC236}">
              <a16:creationId xmlns:a16="http://schemas.microsoft.com/office/drawing/2014/main" id="{00000000-0008-0000-0700-000044000000}"/>
            </a:ext>
          </a:extLst>
        </xdr:cNvPr>
        <xdr:cNvCxnSpPr/>
      </xdr:nvCxnSpPr>
      <xdr:spPr>
        <a:xfrm>
          <a:off x="1130300" y="5776062"/>
          <a:ext cx="889000" cy="177851"/>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10</xdr:col>
      <xdr:colOff>63500</xdr:colOff>
      <xdr:row>34</xdr:row>
      <xdr:rowOff>18491</xdr:rowOff>
    </xdr:from>
    <xdr:to>
      <xdr:col>10</xdr:col>
      <xdr:colOff>165100</xdr:colOff>
      <xdr:row>34</xdr:row>
      <xdr:rowOff>120091</xdr:rowOff>
    </xdr:to>
    <xdr:sp macro="" textlink="">
      <xdr:nvSpPr>
        <xdr:cNvPr id="69" name="フローチャート: 判断 68">
          <a:extLst>
            <a:ext uri="{FF2B5EF4-FFF2-40B4-BE49-F238E27FC236}">
              <a16:creationId xmlns:a16="http://schemas.microsoft.com/office/drawing/2014/main" id="{00000000-0008-0000-0700-000045000000}"/>
            </a:ext>
          </a:extLst>
        </xdr:cNvPr>
        <xdr:cNvSpPr/>
      </xdr:nvSpPr>
      <xdr:spPr>
        <a:xfrm>
          <a:off x="1968500" y="5847791"/>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xdr:col>
      <xdr:colOff>69928</xdr:colOff>
      <xdr:row>32</xdr:row>
      <xdr:rowOff>136618</xdr:rowOff>
    </xdr:from>
    <xdr:ext cx="469744" cy="259045"/>
    <xdr:sp macro="" textlink="">
      <xdr:nvSpPr>
        <xdr:cNvPr id="70" name="テキスト ボックス 69">
          <a:extLst>
            <a:ext uri="{FF2B5EF4-FFF2-40B4-BE49-F238E27FC236}">
              <a16:creationId xmlns:a16="http://schemas.microsoft.com/office/drawing/2014/main" id="{00000000-0008-0000-0700-000046000000}"/>
            </a:ext>
          </a:extLst>
        </xdr:cNvPr>
        <xdr:cNvSpPr txBox="1"/>
      </xdr:nvSpPr>
      <xdr:spPr>
        <a:xfrm>
          <a:off x="1784428" y="5623018"/>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3,654</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5</xdr:col>
      <xdr:colOff>127000</xdr:colOff>
      <xdr:row>34</xdr:row>
      <xdr:rowOff>23520</xdr:rowOff>
    </xdr:from>
    <xdr:to>
      <xdr:col>6</xdr:col>
      <xdr:colOff>38100</xdr:colOff>
      <xdr:row>34</xdr:row>
      <xdr:rowOff>125120</xdr:rowOff>
    </xdr:to>
    <xdr:sp macro="" textlink="">
      <xdr:nvSpPr>
        <xdr:cNvPr id="71" name="フローチャート: 判断 70">
          <a:extLst>
            <a:ext uri="{FF2B5EF4-FFF2-40B4-BE49-F238E27FC236}">
              <a16:creationId xmlns:a16="http://schemas.microsoft.com/office/drawing/2014/main" id="{00000000-0008-0000-0700-000047000000}"/>
            </a:ext>
          </a:extLst>
        </xdr:cNvPr>
        <xdr:cNvSpPr/>
      </xdr:nvSpPr>
      <xdr:spPr>
        <a:xfrm>
          <a:off x="1079500" y="585282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xdr:col>
      <xdr:colOff>133428</xdr:colOff>
      <xdr:row>34</xdr:row>
      <xdr:rowOff>116247</xdr:rowOff>
    </xdr:from>
    <xdr:ext cx="469744" cy="259045"/>
    <xdr:sp macro="" textlink="">
      <xdr:nvSpPr>
        <xdr:cNvPr id="72" name="テキスト ボックス 71">
          <a:extLst>
            <a:ext uri="{FF2B5EF4-FFF2-40B4-BE49-F238E27FC236}">
              <a16:creationId xmlns:a16="http://schemas.microsoft.com/office/drawing/2014/main" id="{00000000-0008-0000-0700-000048000000}"/>
            </a:ext>
          </a:extLst>
        </xdr:cNvPr>
        <xdr:cNvSpPr txBox="1"/>
      </xdr:nvSpPr>
      <xdr:spPr>
        <a:xfrm>
          <a:off x="895428" y="5945547"/>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3,643</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23</xdr:col>
      <xdr:colOff>63500</xdr:colOff>
      <xdr:row>41</xdr:row>
      <xdr:rowOff>80027</xdr:rowOff>
    </xdr:from>
    <xdr:ext cx="762000" cy="259045"/>
    <xdr:sp macro="" textlink="">
      <xdr:nvSpPr>
        <xdr:cNvPr id="73" name="テキスト ボックス 72">
          <a:extLst>
            <a:ext uri="{FF2B5EF4-FFF2-40B4-BE49-F238E27FC236}">
              <a16:creationId xmlns:a16="http://schemas.microsoft.com/office/drawing/2014/main" id="{00000000-0008-0000-0700-000049000000}"/>
            </a:ext>
          </a:extLst>
        </xdr:cNvPr>
        <xdr:cNvSpPr txBox="1"/>
      </xdr:nvSpPr>
      <xdr:spPr>
        <a:xfrm>
          <a:off x="4445000" y="7109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H30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18</xdr:col>
      <xdr:colOff>177800</xdr:colOff>
      <xdr:row>41</xdr:row>
      <xdr:rowOff>80027</xdr:rowOff>
    </xdr:from>
    <xdr:ext cx="762000" cy="259045"/>
    <xdr:sp macro="" textlink="">
      <xdr:nvSpPr>
        <xdr:cNvPr id="74" name="テキスト ボックス 73">
          <a:extLst>
            <a:ext uri="{FF2B5EF4-FFF2-40B4-BE49-F238E27FC236}">
              <a16:creationId xmlns:a16="http://schemas.microsoft.com/office/drawing/2014/main" id="{00000000-0008-0000-0700-00004A000000}"/>
            </a:ext>
          </a:extLst>
        </xdr:cNvPr>
        <xdr:cNvSpPr txBox="1"/>
      </xdr:nvSpPr>
      <xdr:spPr>
        <a:xfrm>
          <a:off x="3606800" y="7109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H29</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14</xdr:col>
      <xdr:colOff>50800</xdr:colOff>
      <xdr:row>41</xdr:row>
      <xdr:rowOff>80027</xdr:rowOff>
    </xdr:from>
    <xdr:ext cx="762000" cy="259045"/>
    <xdr:sp macro="" textlink="">
      <xdr:nvSpPr>
        <xdr:cNvPr id="75" name="テキスト ボックス 74">
          <a:extLst>
            <a:ext uri="{FF2B5EF4-FFF2-40B4-BE49-F238E27FC236}">
              <a16:creationId xmlns:a16="http://schemas.microsoft.com/office/drawing/2014/main" id="{00000000-0008-0000-0700-00004B000000}"/>
            </a:ext>
          </a:extLst>
        </xdr:cNvPr>
        <xdr:cNvSpPr txBox="1"/>
      </xdr:nvSpPr>
      <xdr:spPr>
        <a:xfrm>
          <a:off x="2717800" y="7109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H28</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9</xdr:col>
      <xdr:colOff>114300</xdr:colOff>
      <xdr:row>41</xdr:row>
      <xdr:rowOff>80027</xdr:rowOff>
    </xdr:from>
    <xdr:ext cx="762000" cy="259045"/>
    <xdr:sp macro="" textlink="">
      <xdr:nvSpPr>
        <xdr:cNvPr id="76" name="テキスト ボックス 75">
          <a:extLst>
            <a:ext uri="{FF2B5EF4-FFF2-40B4-BE49-F238E27FC236}">
              <a16:creationId xmlns:a16="http://schemas.microsoft.com/office/drawing/2014/main" id="{00000000-0008-0000-0700-00004C000000}"/>
            </a:ext>
          </a:extLst>
        </xdr:cNvPr>
        <xdr:cNvSpPr txBox="1"/>
      </xdr:nvSpPr>
      <xdr:spPr>
        <a:xfrm>
          <a:off x="1828800" y="7109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H27</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4</xdr:col>
      <xdr:colOff>177800</xdr:colOff>
      <xdr:row>41</xdr:row>
      <xdr:rowOff>80027</xdr:rowOff>
    </xdr:from>
    <xdr:ext cx="762000" cy="259045"/>
    <xdr:sp macro="" textlink="">
      <xdr:nvSpPr>
        <xdr:cNvPr id="77" name="テキスト ボックス 76">
          <a:extLst>
            <a:ext uri="{FF2B5EF4-FFF2-40B4-BE49-F238E27FC236}">
              <a16:creationId xmlns:a16="http://schemas.microsoft.com/office/drawing/2014/main" id="{00000000-0008-0000-0700-00004D000000}"/>
            </a:ext>
          </a:extLst>
        </xdr:cNvPr>
        <xdr:cNvSpPr txBox="1"/>
      </xdr:nvSpPr>
      <xdr:spPr>
        <a:xfrm>
          <a:off x="939800" y="7109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H26</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24</xdr:col>
      <xdr:colOff>12700</xdr:colOff>
      <xdr:row>35</xdr:row>
      <xdr:rowOff>112217</xdr:rowOff>
    </xdr:from>
    <xdr:to>
      <xdr:col>24</xdr:col>
      <xdr:colOff>114300</xdr:colOff>
      <xdr:row>36</xdr:row>
      <xdr:rowOff>42367</xdr:rowOff>
    </xdr:to>
    <xdr:sp macro="" textlink="">
      <xdr:nvSpPr>
        <xdr:cNvPr id="78" name="楕円 77">
          <a:extLst>
            <a:ext uri="{FF2B5EF4-FFF2-40B4-BE49-F238E27FC236}">
              <a16:creationId xmlns:a16="http://schemas.microsoft.com/office/drawing/2014/main" id="{00000000-0008-0000-0700-00004E000000}"/>
            </a:ext>
          </a:extLst>
        </xdr:cNvPr>
        <xdr:cNvSpPr/>
      </xdr:nvSpPr>
      <xdr:spPr>
        <a:xfrm>
          <a:off x="4584700" y="6112967"/>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24</xdr:col>
      <xdr:colOff>114300</xdr:colOff>
      <xdr:row>35</xdr:row>
      <xdr:rowOff>90644</xdr:rowOff>
    </xdr:from>
    <xdr:ext cx="469744" cy="259045"/>
    <xdr:sp macro="" textlink="">
      <xdr:nvSpPr>
        <xdr:cNvPr id="79" name="議会費該当値テキスト">
          <a:extLst>
            <a:ext uri="{FF2B5EF4-FFF2-40B4-BE49-F238E27FC236}">
              <a16:creationId xmlns:a16="http://schemas.microsoft.com/office/drawing/2014/main" id="{00000000-0008-0000-0700-00004F000000}"/>
            </a:ext>
          </a:extLst>
        </xdr:cNvPr>
        <xdr:cNvSpPr txBox="1"/>
      </xdr:nvSpPr>
      <xdr:spPr>
        <a:xfrm>
          <a:off x="4686300" y="6091394"/>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3,074</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19</xdr:col>
      <xdr:colOff>127000</xdr:colOff>
      <xdr:row>35</xdr:row>
      <xdr:rowOff>93929</xdr:rowOff>
    </xdr:from>
    <xdr:to>
      <xdr:col>20</xdr:col>
      <xdr:colOff>38100</xdr:colOff>
      <xdr:row>36</xdr:row>
      <xdr:rowOff>24079</xdr:rowOff>
    </xdr:to>
    <xdr:sp macro="" textlink="">
      <xdr:nvSpPr>
        <xdr:cNvPr id="80" name="楕円 79">
          <a:extLst>
            <a:ext uri="{FF2B5EF4-FFF2-40B4-BE49-F238E27FC236}">
              <a16:creationId xmlns:a16="http://schemas.microsoft.com/office/drawing/2014/main" id="{00000000-0008-0000-0700-000050000000}"/>
            </a:ext>
          </a:extLst>
        </xdr:cNvPr>
        <xdr:cNvSpPr/>
      </xdr:nvSpPr>
      <xdr:spPr>
        <a:xfrm>
          <a:off x="3746500" y="6094679"/>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18</xdr:col>
      <xdr:colOff>133428</xdr:colOff>
      <xdr:row>36</xdr:row>
      <xdr:rowOff>15206</xdr:rowOff>
    </xdr:from>
    <xdr:ext cx="469744" cy="259045"/>
    <xdr:sp macro="" textlink="">
      <xdr:nvSpPr>
        <xdr:cNvPr id="81" name="テキスト ボックス 80">
          <a:extLst>
            <a:ext uri="{FF2B5EF4-FFF2-40B4-BE49-F238E27FC236}">
              <a16:creationId xmlns:a16="http://schemas.microsoft.com/office/drawing/2014/main" id="{00000000-0008-0000-0700-000051000000}"/>
            </a:ext>
          </a:extLst>
        </xdr:cNvPr>
        <xdr:cNvSpPr txBox="1"/>
      </xdr:nvSpPr>
      <xdr:spPr>
        <a:xfrm>
          <a:off x="3562428" y="6187406"/>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3,114</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15</xdr:col>
      <xdr:colOff>0</xdr:colOff>
      <xdr:row>35</xdr:row>
      <xdr:rowOff>40894</xdr:rowOff>
    </xdr:from>
    <xdr:to>
      <xdr:col>15</xdr:col>
      <xdr:colOff>101600</xdr:colOff>
      <xdr:row>35</xdr:row>
      <xdr:rowOff>142494</xdr:rowOff>
    </xdr:to>
    <xdr:sp macro="" textlink="">
      <xdr:nvSpPr>
        <xdr:cNvPr id="82" name="楕円 81">
          <a:extLst>
            <a:ext uri="{FF2B5EF4-FFF2-40B4-BE49-F238E27FC236}">
              <a16:creationId xmlns:a16="http://schemas.microsoft.com/office/drawing/2014/main" id="{00000000-0008-0000-0700-000052000000}"/>
            </a:ext>
          </a:extLst>
        </xdr:cNvPr>
        <xdr:cNvSpPr/>
      </xdr:nvSpPr>
      <xdr:spPr>
        <a:xfrm>
          <a:off x="2857500" y="6041644"/>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14</xdr:col>
      <xdr:colOff>6428</xdr:colOff>
      <xdr:row>35</xdr:row>
      <xdr:rowOff>133621</xdr:rowOff>
    </xdr:from>
    <xdr:ext cx="469744" cy="259045"/>
    <xdr:sp macro="" textlink="">
      <xdr:nvSpPr>
        <xdr:cNvPr id="83" name="テキスト ボックス 82">
          <a:extLst>
            <a:ext uri="{FF2B5EF4-FFF2-40B4-BE49-F238E27FC236}">
              <a16:creationId xmlns:a16="http://schemas.microsoft.com/office/drawing/2014/main" id="{00000000-0008-0000-0700-000053000000}"/>
            </a:ext>
          </a:extLst>
        </xdr:cNvPr>
        <xdr:cNvSpPr txBox="1"/>
      </xdr:nvSpPr>
      <xdr:spPr>
        <a:xfrm>
          <a:off x="2673428" y="6134371"/>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3,230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10</xdr:col>
      <xdr:colOff>63500</xdr:colOff>
      <xdr:row>34</xdr:row>
      <xdr:rowOff>73813</xdr:rowOff>
    </xdr:from>
    <xdr:to>
      <xdr:col>10</xdr:col>
      <xdr:colOff>165100</xdr:colOff>
      <xdr:row>35</xdr:row>
      <xdr:rowOff>3963</xdr:rowOff>
    </xdr:to>
    <xdr:sp macro="" textlink="">
      <xdr:nvSpPr>
        <xdr:cNvPr id="84" name="楕円 83">
          <a:extLst>
            <a:ext uri="{FF2B5EF4-FFF2-40B4-BE49-F238E27FC236}">
              <a16:creationId xmlns:a16="http://schemas.microsoft.com/office/drawing/2014/main" id="{00000000-0008-0000-0700-000054000000}"/>
            </a:ext>
          </a:extLst>
        </xdr:cNvPr>
        <xdr:cNvSpPr/>
      </xdr:nvSpPr>
      <xdr:spPr>
        <a:xfrm>
          <a:off x="1968500" y="5903113"/>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xdr:col>
      <xdr:colOff>69928</xdr:colOff>
      <xdr:row>34</xdr:row>
      <xdr:rowOff>166540</xdr:rowOff>
    </xdr:from>
    <xdr:ext cx="469744" cy="259045"/>
    <xdr:sp macro="" textlink="">
      <xdr:nvSpPr>
        <xdr:cNvPr id="85" name="テキスト ボックス 84">
          <a:extLst>
            <a:ext uri="{FF2B5EF4-FFF2-40B4-BE49-F238E27FC236}">
              <a16:creationId xmlns:a16="http://schemas.microsoft.com/office/drawing/2014/main" id="{00000000-0008-0000-0700-000055000000}"/>
            </a:ext>
          </a:extLst>
        </xdr:cNvPr>
        <xdr:cNvSpPr txBox="1"/>
      </xdr:nvSpPr>
      <xdr:spPr>
        <a:xfrm>
          <a:off x="1784428" y="5995840"/>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3,533</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5</xdr:col>
      <xdr:colOff>127000</xdr:colOff>
      <xdr:row>33</xdr:row>
      <xdr:rowOff>67412</xdr:rowOff>
    </xdr:from>
    <xdr:to>
      <xdr:col>6</xdr:col>
      <xdr:colOff>38100</xdr:colOff>
      <xdr:row>33</xdr:row>
      <xdr:rowOff>169012</xdr:rowOff>
    </xdr:to>
    <xdr:sp macro="" textlink="">
      <xdr:nvSpPr>
        <xdr:cNvPr id="86" name="楕円 85">
          <a:extLst>
            <a:ext uri="{FF2B5EF4-FFF2-40B4-BE49-F238E27FC236}">
              <a16:creationId xmlns:a16="http://schemas.microsoft.com/office/drawing/2014/main" id="{00000000-0008-0000-0700-000056000000}"/>
            </a:ext>
          </a:extLst>
        </xdr:cNvPr>
        <xdr:cNvSpPr/>
      </xdr:nvSpPr>
      <xdr:spPr>
        <a:xfrm>
          <a:off x="1079500" y="5725262"/>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xdr:col>
      <xdr:colOff>133428</xdr:colOff>
      <xdr:row>32</xdr:row>
      <xdr:rowOff>14089</xdr:rowOff>
    </xdr:from>
    <xdr:ext cx="469744" cy="259045"/>
    <xdr:sp macro="" textlink="">
      <xdr:nvSpPr>
        <xdr:cNvPr id="87" name="テキスト ボックス 86">
          <a:extLst>
            <a:ext uri="{FF2B5EF4-FFF2-40B4-BE49-F238E27FC236}">
              <a16:creationId xmlns:a16="http://schemas.microsoft.com/office/drawing/2014/main" id="{00000000-0008-0000-0700-000057000000}"/>
            </a:ext>
          </a:extLst>
        </xdr:cNvPr>
        <xdr:cNvSpPr txBox="1"/>
      </xdr:nvSpPr>
      <xdr:spPr>
        <a:xfrm>
          <a:off x="895428" y="5500489"/>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3,922</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43</xdr:row>
      <xdr:rowOff>57150</xdr:rowOff>
    </xdr:from>
    <xdr:to>
      <xdr:col>28</xdr:col>
      <xdr:colOff>114300</xdr:colOff>
      <xdr:row>45</xdr:row>
      <xdr:rowOff>31750</xdr:rowOff>
    </xdr:to>
    <xdr:sp macro="" textlink="">
      <xdr:nvSpPr>
        <xdr:cNvPr id="88" name="正方形/長方形 87">
          <a:extLst>
            <a:ext uri="{FF2B5EF4-FFF2-40B4-BE49-F238E27FC236}">
              <a16:creationId xmlns:a16="http://schemas.microsoft.com/office/drawing/2014/main" id="{00000000-0008-0000-0700-000058000000}"/>
            </a:ext>
          </a:extLst>
        </xdr:cNvPr>
        <xdr:cNvSpPr/>
      </xdr:nvSpPr>
      <xdr:spPr>
        <a:xfrm>
          <a:off x="762000" y="7429500"/>
          <a:ext cx="46863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総務費</a:t>
          </a:r>
        </a:p>
      </xdr:txBody>
    </xdr:sp>
    <xdr:clientData/>
  </xdr:twoCellAnchor>
  <xdr:twoCellAnchor>
    <xdr:from>
      <xdr:col>4</xdr:col>
      <xdr:colOff>127000</xdr:colOff>
      <xdr:row>45</xdr:row>
      <xdr:rowOff>57150</xdr:rowOff>
    </xdr:from>
    <xdr:to>
      <xdr:col>12</xdr:col>
      <xdr:colOff>127000</xdr:colOff>
      <xdr:row>46</xdr:row>
      <xdr:rowOff>139700</xdr:rowOff>
    </xdr:to>
    <xdr:sp macro="" textlink="">
      <xdr:nvSpPr>
        <xdr:cNvPr id="89" name="正方形/長方形 88">
          <a:extLst>
            <a:ext uri="{FF2B5EF4-FFF2-40B4-BE49-F238E27FC236}">
              <a16:creationId xmlns:a16="http://schemas.microsoft.com/office/drawing/2014/main" id="{00000000-0008-0000-0700-000059000000}"/>
            </a:ext>
          </a:extLst>
        </xdr:cNvPr>
        <xdr:cNvSpPr/>
      </xdr:nvSpPr>
      <xdr:spPr>
        <a:xfrm>
          <a:off x="889000" y="7772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4</xdr:col>
      <xdr:colOff>127000</xdr:colOff>
      <xdr:row>46</xdr:row>
      <xdr:rowOff>88900</xdr:rowOff>
    </xdr:from>
    <xdr:to>
      <xdr:col>12</xdr:col>
      <xdr:colOff>127000</xdr:colOff>
      <xdr:row>48</xdr:row>
      <xdr:rowOff>0</xdr:rowOff>
    </xdr:to>
    <xdr:sp macro="" textlink="">
      <xdr:nvSpPr>
        <xdr:cNvPr id="90" name="正方形/長方形 89">
          <a:extLst>
            <a:ext uri="{FF2B5EF4-FFF2-40B4-BE49-F238E27FC236}">
              <a16:creationId xmlns:a16="http://schemas.microsoft.com/office/drawing/2014/main" id="{00000000-0008-0000-0700-00005A000000}"/>
            </a:ext>
          </a:extLst>
        </xdr:cNvPr>
        <xdr:cNvSpPr/>
      </xdr:nvSpPr>
      <xdr:spPr>
        <a:xfrm>
          <a:off x="889000" y="7975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72/86</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10</xdr:col>
      <xdr:colOff>0</xdr:colOff>
      <xdr:row>45</xdr:row>
      <xdr:rowOff>57150</xdr:rowOff>
    </xdr:from>
    <xdr:to>
      <xdr:col>18</xdr:col>
      <xdr:colOff>0</xdr:colOff>
      <xdr:row>46</xdr:row>
      <xdr:rowOff>139700</xdr:rowOff>
    </xdr:to>
    <xdr:sp macro="" textlink="">
      <xdr:nvSpPr>
        <xdr:cNvPr id="91" name="正方形/長方形 90">
          <a:extLst>
            <a:ext uri="{FF2B5EF4-FFF2-40B4-BE49-F238E27FC236}">
              <a16:creationId xmlns:a16="http://schemas.microsoft.com/office/drawing/2014/main" id="{00000000-0008-0000-0700-00005B000000}"/>
            </a:ext>
          </a:extLst>
        </xdr:cNvPr>
        <xdr:cNvSpPr/>
      </xdr:nvSpPr>
      <xdr:spPr>
        <a:xfrm>
          <a:off x="1905000" y="7772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10</xdr:col>
      <xdr:colOff>0</xdr:colOff>
      <xdr:row>46</xdr:row>
      <xdr:rowOff>88900</xdr:rowOff>
    </xdr:from>
    <xdr:to>
      <xdr:col>18</xdr:col>
      <xdr:colOff>0</xdr:colOff>
      <xdr:row>48</xdr:row>
      <xdr:rowOff>0</xdr:rowOff>
    </xdr:to>
    <xdr:sp macro="" textlink="">
      <xdr:nvSpPr>
        <xdr:cNvPr id="92" name="正方形/長方形 91">
          <a:extLst>
            <a:ext uri="{FF2B5EF4-FFF2-40B4-BE49-F238E27FC236}">
              <a16:creationId xmlns:a16="http://schemas.microsoft.com/office/drawing/2014/main" id="{00000000-0008-0000-0700-00005C000000}"/>
            </a:ext>
          </a:extLst>
        </xdr:cNvPr>
        <xdr:cNvSpPr/>
      </xdr:nvSpPr>
      <xdr:spPr>
        <a:xfrm>
          <a:off x="1905000" y="7975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53,273</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16</xdr:col>
      <xdr:colOff>0</xdr:colOff>
      <xdr:row>45</xdr:row>
      <xdr:rowOff>57150</xdr:rowOff>
    </xdr:from>
    <xdr:to>
      <xdr:col>24</xdr:col>
      <xdr:colOff>0</xdr:colOff>
      <xdr:row>46</xdr:row>
      <xdr:rowOff>139700</xdr:rowOff>
    </xdr:to>
    <xdr:sp macro="" textlink="">
      <xdr:nvSpPr>
        <xdr:cNvPr id="93" name="正方形/長方形 92">
          <a:extLst>
            <a:ext uri="{FF2B5EF4-FFF2-40B4-BE49-F238E27FC236}">
              <a16:creationId xmlns:a16="http://schemas.microsoft.com/office/drawing/2014/main" id="{00000000-0008-0000-0700-00005D000000}"/>
            </a:ext>
          </a:extLst>
        </xdr:cNvPr>
        <xdr:cNvSpPr/>
      </xdr:nvSpPr>
      <xdr:spPr>
        <a:xfrm>
          <a:off x="3048000" y="7772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京都府平均</a:t>
          </a:r>
        </a:p>
      </xdr:txBody>
    </xdr:sp>
    <xdr:clientData/>
  </xdr:twoCellAnchor>
  <xdr:twoCellAnchor>
    <xdr:from>
      <xdr:col>16</xdr:col>
      <xdr:colOff>0</xdr:colOff>
      <xdr:row>46</xdr:row>
      <xdr:rowOff>88900</xdr:rowOff>
    </xdr:from>
    <xdr:to>
      <xdr:col>24</xdr:col>
      <xdr:colOff>0</xdr:colOff>
      <xdr:row>48</xdr:row>
      <xdr:rowOff>0</xdr:rowOff>
    </xdr:to>
    <xdr:sp macro="" textlink="">
      <xdr:nvSpPr>
        <xdr:cNvPr id="94" name="正方形/長方形 93">
          <a:extLst>
            <a:ext uri="{FF2B5EF4-FFF2-40B4-BE49-F238E27FC236}">
              <a16:creationId xmlns:a16="http://schemas.microsoft.com/office/drawing/2014/main" id="{00000000-0008-0000-0700-00005E000000}"/>
            </a:ext>
          </a:extLst>
        </xdr:cNvPr>
        <xdr:cNvSpPr/>
      </xdr:nvSpPr>
      <xdr:spPr>
        <a:xfrm>
          <a:off x="3048000" y="7975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46,109</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4</xdr:col>
      <xdr:colOff>0</xdr:colOff>
      <xdr:row>48</xdr:row>
      <xdr:rowOff>25400</xdr:rowOff>
    </xdr:from>
    <xdr:to>
      <xdr:col>28</xdr:col>
      <xdr:colOff>114300</xdr:colOff>
      <xdr:row>61</xdr:row>
      <xdr:rowOff>82550</xdr:rowOff>
    </xdr:to>
    <xdr:sp macro="" textlink="">
      <xdr:nvSpPr>
        <xdr:cNvPr id="95" name="正方形/長方形 94">
          <a:extLst>
            <a:ext uri="{FF2B5EF4-FFF2-40B4-BE49-F238E27FC236}">
              <a16:creationId xmlns:a16="http://schemas.microsoft.com/office/drawing/2014/main" id="{00000000-0008-0000-0700-00005F000000}"/>
            </a:ext>
          </a:extLst>
        </xdr:cNvPr>
        <xdr:cNvSpPr/>
      </xdr:nvSpPr>
      <xdr:spPr>
        <a:xfrm>
          <a:off x="762000" y="8255000"/>
          <a:ext cx="46863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xdr:col>
      <xdr:colOff>152400</xdr:colOff>
      <xdr:row>47</xdr:row>
      <xdr:rowOff>6350</xdr:rowOff>
    </xdr:from>
    <xdr:ext cx="349839" cy="225703"/>
    <xdr:sp macro="" textlink="">
      <xdr:nvSpPr>
        <xdr:cNvPr id="96" name="テキスト ボックス 95">
          <a:extLst>
            <a:ext uri="{FF2B5EF4-FFF2-40B4-BE49-F238E27FC236}">
              <a16:creationId xmlns:a16="http://schemas.microsoft.com/office/drawing/2014/main" id="{00000000-0008-0000-0700-000060000000}"/>
            </a:ext>
          </a:extLst>
        </xdr:cNvPr>
        <xdr:cNvSpPr txBox="1"/>
      </xdr:nvSpPr>
      <xdr:spPr>
        <a:xfrm>
          <a:off x="723900" y="8064500"/>
          <a:ext cx="349839"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r>
            <a:rPr kumimoji="1" lang="ja-JP" altLang="en-US" sz="800">
              <a:latin typeface="ＭＳ Ｐゴシック" panose="020B0600070205080204" pitchFamily="50" charset="-128"/>
              <a:ea typeface="ＭＳ Ｐゴシック" panose="020B0600070205080204" pitchFamily="50" charset="-128"/>
            </a:rPr>
            <a:t>円</a:t>
          </a:r>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61</xdr:row>
      <xdr:rowOff>82550</xdr:rowOff>
    </xdr:from>
    <xdr:to>
      <xdr:col>28</xdr:col>
      <xdr:colOff>114300</xdr:colOff>
      <xdr:row>61</xdr:row>
      <xdr:rowOff>82550</xdr:rowOff>
    </xdr:to>
    <xdr:cxnSp macro="">
      <xdr:nvCxnSpPr>
        <xdr:cNvPr id="97" name="直線コネクタ 96">
          <a:extLst>
            <a:ext uri="{FF2B5EF4-FFF2-40B4-BE49-F238E27FC236}">
              <a16:creationId xmlns:a16="http://schemas.microsoft.com/office/drawing/2014/main" id="{00000000-0008-0000-0700-000061000000}"/>
            </a:ext>
          </a:extLst>
        </xdr:cNvPr>
        <xdr:cNvCxnSpPr/>
      </xdr:nvCxnSpPr>
      <xdr:spPr>
        <a:xfrm>
          <a:off x="762000" y="10541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xdr:col>
      <xdr:colOff>132214</xdr:colOff>
      <xdr:row>60</xdr:row>
      <xdr:rowOff>111777</xdr:rowOff>
    </xdr:from>
    <xdr:ext cx="248786" cy="259045"/>
    <xdr:sp macro="" textlink="">
      <xdr:nvSpPr>
        <xdr:cNvPr id="98" name="テキスト ボックス 97">
          <a:extLst>
            <a:ext uri="{FF2B5EF4-FFF2-40B4-BE49-F238E27FC236}">
              <a16:creationId xmlns:a16="http://schemas.microsoft.com/office/drawing/2014/main" id="{00000000-0008-0000-0700-000062000000}"/>
            </a:ext>
          </a:extLst>
        </xdr:cNvPr>
        <xdr:cNvSpPr txBox="1"/>
      </xdr:nvSpPr>
      <xdr:spPr>
        <a:xfrm>
          <a:off x="513214" y="10398777"/>
          <a:ext cx="248786"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59</xdr:row>
      <xdr:rowOff>98878</xdr:rowOff>
    </xdr:from>
    <xdr:to>
      <xdr:col>28</xdr:col>
      <xdr:colOff>114300</xdr:colOff>
      <xdr:row>59</xdr:row>
      <xdr:rowOff>98878</xdr:rowOff>
    </xdr:to>
    <xdr:cxnSp macro="">
      <xdr:nvCxnSpPr>
        <xdr:cNvPr id="99" name="直線コネクタ 98">
          <a:extLst>
            <a:ext uri="{FF2B5EF4-FFF2-40B4-BE49-F238E27FC236}">
              <a16:creationId xmlns:a16="http://schemas.microsoft.com/office/drawing/2014/main" id="{00000000-0008-0000-0700-000063000000}"/>
            </a:ext>
          </a:extLst>
        </xdr:cNvPr>
        <xdr:cNvCxnSpPr/>
      </xdr:nvCxnSpPr>
      <xdr:spPr>
        <a:xfrm>
          <a:off x="762000" y="10214428"/>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40201</xdr:colOff>
      <xdr:row>58</xdr:row>
      <xdr:rowOff>128105</xdr:rowOff>
    </xdr:from>
    <xdr:ext cx="531299" cy="259045"/>
    <xdr:sp macro="" textlink="">
      <xdr:nvSpPr>
        <xdr:cNvPr id="100" name="テキスト ボックス 99">
          <a:extLst>
            <a:ext uri="{FF2B5EF4-FFF2-40B4-BE49-F238E27FC236}">
              <a16:creationId xmlns:a16="http://schemas.microsoft.com/office/drawing/2014/main" id="{00000000-0008-0000-0700-000064000000}"/>
            </a:ext>
          </a:extLst>
        </xdr:cNvPr>
        <xdr:cNvSpPr txBox="1"/>
      </xdr:nvSpPr>
      <xdr:spPr>
        <a:xfrm>
          <a:off x="230701" y="10072205"/>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57</xdr:row>
      <xdr:rowOff>115207</xdr:rowOff>
    </xdr:from>
    <xdr:to>
      <xdr:col>28</xdr:col>
      <xdr:colOff>114300</xdr:colOff>
      <xdr:row>57</xdr:row>
      <xdr:rowOff>115207</xdr:rowOff>
    </xdr:to>
    <xdr:cxnSp macro="">
      <xdr:nvCxnSpPr>
        <xdr:cNvPr id="101" name="直線コネクタ 100">
          <a:extLst>
            <a:ext uri="{FF2B5EF4-FFF2-40B4-BE49-F238E27FC236}">
              <a16:creationId xmlns:a16="http://schemas.microsoft.com/office/drawing/2014/main" id="{00000000-0008-0000-0700-000065000000}"/>
            </a:ext>
          </a:extLst>
        </xdr:cNvPr>
        <xdr:cNvCxnSpPr/>
      </xdr:nvCxnSpPr>
      <xdr:spPr>
        <a:xfrm>
          <a:off x="762000" y="9887857"/>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40201</xdr:colOff>
      <xdr:row>56</xdr:row>
      <xdr:rowOff>144434</xdr:rowOff>
    </xdr:from>
    <xdr:ext cx="531299" cy="259045"/>
    <xdr:sp macro="" textlink="">
      <xdr:nvSpPr>
        <xdr:cNvPr id="102" name="テキスト ボックス 101">
          <a:extLst>
            <a:ext uri="{FF2B5EF4-FFF2-40B4-BE49-F238E27FC236}">
              <a16:creationId xmlns:a16="http://schemas.microsoft.com/office/drawing/2014/main" id="{00000000-0008-0000-0700-000066000000}"/>
            </a:ext>
          </a:extLst>
        </xdr:cNvPr>
        <xdr:cNvSpPr txBox="1"/>
      </xdr:nvSpPr>
      <xdr:spPr>
        <a:xfrm>
          <a:off x="230701" y="9745634"/>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40,000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55</xdr:row>
      <xdr:rowOff>131535</xdr:rowOff>
    </xdr:from>
    <xdr:to>
      <xdr:col>28</xdr:col>
      <xdr:colOff>114300</xdr:colOff>
      <xdr:row>55</xdr:row>
      <xdr:rowOff>131535</xdr:rowOff>
    </xdr:to>
    <xdr:cxnSp macro="">
      <xdr:nvCxnSpPr>
        <xdr:cNvPr id="103" name="直線コネクタ 102">
          <a:extLst>
            <a:ext uri="{FF2B5EF4-FFF2-40B4-BE49-F238E27FC236}">
              <a16:creationId xmlns:a16="http://schemas.microsoft.com/office/drawing/2014/main" id="{00000000-0008-0000-0700-000067000000}"/>
            </a:ext>
          </a:extLst>
        </xdr:cNvPr>
        <xdr:cNvCxnSpPr/>
      </xdr:nvCxnSpPr>
      <xdr:spPr>
        <a:xfrm>
          <a:off x="762000" y="9561285"/>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40201</xdr:colOff>
      <xdr:row>54</xdr:row>
      <xdr:rowOff>160762</xdr:rowOff>
    </xdr:from>
    <xdr:ext cx="531299" cy="259045"/>
    <xdr:sp macro="" textlink="">
      <xdr:nvSpPr>
        <xdr:cNvPr id="104" name="テキスト ボックス 103">
          <a:extLst>
            <a:ext uri="{FF2B5EF4-FFF2-40B4-BE49-F238E27FC236}">
              <a16:creationId xmlns:a16="http://schemas.microsoft.com/office/drawing/2014/main" id="{00000000-0008-0000-0700-000068000000}"/>
            </a:ext>
          </a:extLst>
        </xdr:cNvPr>
        <xdr:cNvSpPr txBox="1"/>
      </xdr:nvSpPr>
      <xdr:spPr>
        <a:xfrm>
          <a:off x="230701" y="9419062"/>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60,000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53</xdr:row>
      <xdr:rowOff>147865</xdr:rowOff>
    </xdr:from>
    <xdr:to>
      <xdr:col>28</xdr:col>
      <xdr:colOff>114300</xdr:colOff>
      <xdr:row>53</xdr:row>
      <xdr:rowOff>147865</xdr:rowOff>
    </xdr:to>
    <xdr:cxnSp macro="">
      <xdr:nvCxnSpPr>
        <xdr:cNvPr id="105" name="直線コネクタ 104">
          <a:extLst>
            <a:ext uri="{FF2B5EF4-FFF2-40B4-BE49-F238E27FC236}">
              <a16:creationId xmlns:a16="http://schemas.microsoft.com/office/drawing/2014/main" id="{00000000-0008-0000-0700-000069000000}"/>
            </a:ext>
          </a:extLst>
        </xdr:cNvPr>
        <xdr:cNvCxnSpPr/>
      </xdr:nvCxnSpPr>
      <xdr:spPr>
        <a:xfrm>
          <a:off x="762000" y="9234715"/>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40201</xdr:colOff>
      <xdr:row>53</xdr:row>
      <xdr:rowOff>5642</xdr:rowOff>
    </xdr:from>
    <xdr:ext cx="531299" cy="259045"/>
    <xdr:sp macro="" textlink="">
      <xdr:nvSpPr>
        <xdr:cNvPr id="106" name="テキスト ボックス 105">
          <a:extLst>
            <a:ext uri="{FF2B5EF4-FFF2-40B4-BE49-F238E27FC236}">
              <a16:creationId xmlns:a16="http://schemas.microsoft.com/office/drawing/2014/main" id="{00000000-0008-0000-0700-00006A000000}"/>
            </a:ext>
          </a:extLst>
        </xdr:cNvPr>
        <xdr:cNvSpPr txBox="1"/>
      </xdr:nvSpPr>
      <xdr:spPr>
        <a:xfrm>
          <a:off x="230701" y="9092492"/>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80,000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51</xdr:row>
      <xdr:rowOff>164193</xdr:rowOff>
    </xdr:from>
    <xdr:to>
      <xdr:col>28</xdr:col>
      <xdr:colOff>114300</xdr:colOff>
      <xdr:row>51</xdr:row>
      <xdr:rowOff>164193</xdr:rowOff>
    </xdr:to>
    <xdr:cxnSp macro="">
      <xdr:nvCxnSpPr>
        <xdr:cNvPr id="107" name="直線コネクタ 106">
          <a:extLst>
            <a:ext uri="{FF2B5EF4-FFF2-40B4-BE49-F238E27FC236}">
              <a16:creationId xmlns:a16="http://schemas.microsoft.com/office/drawing/2014/main" id="{00000000-0008-0000-0700-00006B000000}"/>
            </a:ext>
          </a:extLst>
        </xdr:cNvPr>
        <xdr:cNvCxnSpPr/>
      </xdr:nvCxnSpPr>
      <xdr:spPr>
        <a:xfrm>
          <a:off x="762000" y="8908143"/>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166581</xdr:colOff>
      <xdr:row>51</xdr:row>
      <xdr:rowOff>21970</xdr:rowOff>
    </xdr:from>
    <xdr:ext cx="595419" cy="259045"/>
    <xdr:sp macro="" textlink="">
      <xdr:nvSpPr>
        <xdr:cNvPr id="108" name="テキスト ボックス 107">
          <a:extLst>
            <a:ext uri="{FF2B5EF4-FFF2-40B4-BE49-F238E27FC236}">
              <a16:creationId xmlns:a16="http://schemas.microsoft.com/office/drawing/2014/main" id="{00000000-0008-0000-0700-00006C000000}"/>
            </a:ext>
          </a:extLst>
        </xdr:cNvPr>
        <xdr:cNvSpPr txBox="1"/>
      </xdr:nvSpPr>
      <xdr:spPr>
        <a:xfrm>
          <a:off x="166581" y="8765920"/>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50</xdr:row>
      <xdr:rowOff>9072</xdr:rowOff>
    </xdr:from>
    <xdr:to>
      <xdr:col>28</xdr:col>
      <xdr:colOff>114300</xdr:colOff>
      <xdr:row>50</xdr:row>
      <xdr:rowOff>9072</xdr:rowOff>
    </xdr:to>
    <xdr:cxnSp macro="">
      <xdr:nvCxnSpPr>
        <xdr:cNvPr id="109" name="直線コネクタ 108">
          <a:extLst>
            <a:ext uri="{FF2B5EF4-FFF2-40B4-BE49-F238E27FC236}">
              <a16:creationId xmlns:a16="http://schemas.microsoft.com/office/drawing/2014/main" id="{00000000-0008-0000-0700-00006D000000}"/>
            </a:ext>
          </a:extLst>
        </xdr:cNvPr>
        <xdr:cNvCxnSpPr/>
      </xdr:nvCxnSpPr>
      <xdr:spPr>
        <a:xfrm>
          <a:off x="762000" y="8581572"/>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166581</xdr:colOff>
      <xdr:row>49</xdr:row>
      <xdr:rowOff>38299</xdr:rowOff>
    </xdr:from>
    <xdr:ext cx="595419" cy="259045"/>
    <xdr:sp macro="" textlink="">
      <xdr:nvSpPr>
        <xdr:cNvPr id="110" name="テキスト ボックス 109">
          <a:extLst>
            <a:ext uri="{FF2B5EF4-FFF2-40B4-BE49-F238E27FC236}">
              <a16:creationId xmlns:a16="http://schemas.microsoft.com/office/drawing/2014/main" id="{00000000-0008-0000-0700-00006E000000}"/>
            </a:ext>
          </a:extLst>
        </xdr:cNvPr>
        <xdr:cNvSpPr txBox="1"/>
      </xdr:nvSpPr>
      <xdr:spPr>
        <a:xfrm>
          <a:off x="166581" y="8439349"/>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120,000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48</xdr:row>
      <xdr:rowOff>25400</xdr:rowOff>
    </xdr:from>
    <xdr:to>
      <xdr:col>28</xdr:col>
      <xdr:colOff>114300</xdr:colOff>
      <xdr:row>48</xdr:row>
      <xdr:rowOff>25400</xdr:rowOff>
    </xdr:to>
    <xdr:cxnSp macro="">
      <xdr:nvCxnSpPr>
        <xdr:cNvPr id="111" name="直線コネクタ 110">
          <a:extLst>
            <a:ext uri="{FF2B5EF4-FFF2-40B4-BE49-F238E27FC236}">
              <a16:creationId xmlns:a16="http://schemas.microsoft.com/office/drawing/2014/main" id="{00000000-0008-0000-0700-00006F000000}"/>
            </a:ext>
          </a:extLst>
        </xdr:cNvPr>
        <xdr:cNvCxnSpPr/>
      </xdr:nvCxnSpPr>
      <xdr:spPr>
        <a:xfrm>
          <a:off x="762000" y="8255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166581</xdr:colOff>
      <xdr:row>47</xdr:row>
      <xdr:rowOff>54627</xdr:rowOff>
    </xdr:from>
    <xdr:ext cx="595419" cy="259045"/>
    <xdr:sp macro="" textlink="">
      <xdr:nvSpPr>
        <xdr:cNvPr id="112" name="テキスト ボックス 111">
          <a:extLst>
            <a:ext uri="{FF2B5EF4-FFF2-40B4-BE49-F238E27FC236}">
              <a16:creationId xmlns:a16="http://schemas.microsoft.com/office/drawing/2014/main" id="{00000000-0008-0000-0700-000070000000}"/>
            </a:ext>
          </a:extLst>
        </xdr:cNvPr>
        <xdr:cNvSpPr txBox="1"/>
      </xdr:nvSpPr>
      <xdr:spPr>
        <a:xfrm>
          <a:off x="166581" y="81127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140,000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48</xdr:row>
      <xdr:rowOff>25400</xdr:rowOff>
    </xdr:from>
    <xdr:to>
      <xdr:col>28</xdr:col>
      <xdr:colOff>114300</xdr:colOff>
      <xdr:row>61</xdr:row>
      <xdr:rowOff>82550</xdr:rowOff>
    </xdr:to>
    <xdr:sp macro="" textlink="">
      <xdr:nvSpPr>
        <xdr:cNvPr id="113" name="総務費グラフ枠">
          <a:extLst>
            <a:ext uri="{FF2B5EF4-FFF2-40B4-BE49-F238E27FC236}">
              <a16:creationId xmlns:a16="http://schemas.microsoft.com/office/drawing/2014/main" id="{00000000-0008-0000-0700-000071000000}"/>
            </a:ext>
          </a:extLst>
        </xdr:cNvPr>
        <xdr:cNvSpPr/>
      </xdr:nvSpPr>
      <xdr:spPr>
        <a:xfrm>
          <a:off x="762000" y="8255000"/>
          <a:ext cx="46863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24</xdr:col>
      <xdr:colOff>61595</xdr:colOff>
      <xdr:row>50</xdr:row>
      <xdr:rowOff>126180</xdr:rowOff>
    </xdr:from>
    <xdr:to>
      <xdr:col>24</xdr:col>
      <xdr:colOff>62865</xdr:colOff>
      <xdr:row>58</xdr:row>
      <xdr:rowOff>145154</xdr:rowOff>
    </xdr:to>
    <xdr:cxnSp macro="">
      <xdr:nvCxnSpPr>
        <xdr:cNvPr id="114" name="直線コネクタ 113">
          <a:extLst>
            <a:ext uri="{FF2B5EF4-FFF2-40B4-BE49-F238E27FC236}">
              <a16:creationId xmlns:a16="http://schemas.microsoft.com/office/drawing/2014/main" id="{00000000-0008-0000-0700-000072000000}"/>
            </a:ext>
          </a:extLst>
        </xdr:cNvPr>
        <xdr:cNvCxnSpPr/>
      </xdr:nvCxnSpPr>
      <xdr:spPr>
        <a:xfrm flipV="1">
          <a:off x="4633595" y="8698680"/>
          <a:ext cx="1270" cy="1390574"/>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114300</xdr:colOff>
      <xdr:row>58</xdr:row>
      <xdr:rowOff>148981</xdr:rowOff>
    </xdr:from>
    <xdr:ext cx="534377" cy="259045"/>
    <xdr:sp macro="" textlink="">
      <xdr:nvSpPr>
        <xdr:cNvPr id="115" name="総務費最小値テキスト">
          <a:extLst>
            <a:ext uri="{FF2B5EF4-FFF2-40B4-BE49-F238E27FC236}">
              <a16:creationId xmlns:a16="http://schemas.microsoft.com/office/drawing/2014/main" id="{00000000-0008-0000-0700-000073000000}"/>
            </a:ext>
          </a:extLst>
        </xdr:cNvPr>
        <xdr:cNvSpPr txBox="1"/>
      </xdr:nvSpPr>
      <xdr:spPr>
        <a:xfrm>
          <a:off x="4686300" y="10093081"/>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27,666</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23</xdr:col>
      <xdr:colOff>165100</xdr:colOff>
      <xdr:row>58</xdr:row>
      <xdr:rowOff>145154</xdr:rowOff>
    </xdr:from>
    <xdr:to>
      <xdr:col>24</xdr:col>
      <xdr:colOff>152400</xdr:colOff>
      <xdr:row>58</xdr:row>
      <xdr:rowOff>145154</xdr:rowOff>
    </xdr:to>
    <xdr:cxnSp macro="">
      <xdr:nvCxnSpPr>
        <xdr:cNvPr id="116" name="直線コネクタ 115">
          <a:extLst>
            <a:ext uri="{FF2B5EF4-FFF2-40B4-BE49-F238E27FC236}">
              <a16:creationId xmlns:a16="http://schemas.microsoft.com/office/drawing/2014/main" id="{00000000-0008-0000-0700-000074000000}"/>
            </a:ext>
          </a:extLst>
        </xdr:cNvPr>
        <xdr:cNvCxnSpPr/>
      </xdr:nvCxnSpPr>
      <xdr:spPr>
        <a:xfrm>
          <a:off x="4546600" y="10089254"/>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114300</xdr:colOff>
      <xdr:row>49</xdr:row>
      <xdr:rowOff>72857</xdr:rowOff>
    </xdr:from>
    <xdr:ext cx="599010" cy="259045"/>
    <xdr:sp macro="" textlink="">
      <xdr:nvSpPr>
        <xdr:cNvPr id="117" name="総務費最大値テキスト">
          <a:extLst>
            <a:ext uri="{FF2B5EF4-FFF2-40B4-BE49-F238E27FC236}">
              <a16:creationId xmlns:a16="http://schemas.microsoft.com/office/drawing/2014/main" id="{00000000-0008-0000-0700-000075000000}"/>
            </a:ext>
          </a:extLst>
        </xdr:cNvPr>
        <xdr:cNvSpPr txBox="1"/>
      </xdr:nvSpPr>
      <xdr:spPr>
        <a:xfrm>
          <a:off x="4686300" y="8473907"/>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rPr>
            <a:t>112,828</a:t>
          </a:r>
          <a:endParaRPr kumimoji="1" lang="ja-JP" altLang="en-US" sz="1000" b="1">
            <a:latin typeface="ＭＳ Ｐゴシック" panose="020B0600070205080204" pitchFamily="50" charset="-128"/>
          </a:endParaRPr>
        </a:p>
      </xdr:txBody>
    </xdr:sp>
    <xdr:clientData/>
  </xdr:oneCellAnchor>
  <xdr:twoCellAnchor>
    <xdr:from>
      <xdr:col>23</xdr:col>
      <xdr:colOff>165100</xdr:colOff>
      <xdr:row>50</xdr:row>
      <xdr:rowOff>126180</xdr:rowOff>
    </xdr:from>
    <xdr:to>
      <xdr:col>24</xdr:col>
      <xdr:colOff>152400</xdr:colOff>
      <xdr:row>50</xdr:row>
      <xdr:rowOff>126180</xdr:rowOff>
    </xdr:to>
    <xdr:cxnSp macro="">
      <xdr:nvCxnSpPr>
        <xdr:cNvPr id="118" name="直線コネクタ 117">
          <a:extLst>
            <a:ext uri="{FF2B5EF4-FFF2-40B4-BE49-F238E27FC236}">
              <a16:creationId xmlns:a16="http://schemas.microsoft.com/office/drawing/2014/main" id="{00000000-0008-0000-0700-000076000000}"/>
            </a:ext>
          </a:extLst>
        </xdr:cNvPr>
        <xdr:cNvCxnSpPr/>
      </xdr:nvCxnSpPr>
      <xdr:spPr>
        <a:xfrm>
          <a:off x="4546600" y="8698680"/>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19</xdr:col>
      <xdr:colOff>177800</xdr:colOff>
      <xdr:row>57</xdr:row>
      <xdr:rowOff>97017</xdr:rowOff>
    </xdr:from>
    <xdr:to>
      <xdr:col>24</xdr:col>
      <xdr:colOff>63500</xdr:colOff>
      <xdr:row>58</xdr:row>
      <xdr:rowOff>23163</xdr:rowOff>
    </xdr:to>
    <xdr:cxnSp macro="">
      <xdr:nvCxnSpPr>
        <xdr:cNvPr id="119" name="直線コネクタ 118">
          <a:extLst>
            <a:ext uri="{FF2B5EF4-FFF2-40B4-BE49-F238E27FC236}">
              <a16:creationId xmlns:a16="http://schemas.microsoft.com/office/drawing/2014/main" id="{00000000-0008-0000-0700-000077000000}"/>
            </a:ext>
          </a:extLst>
        </xdr:cNvPr>
        <xdr:cNvCxnSpPr/>
      </xdr:nvCxnSpPr>
      <xdr:spPr>
        <a:xfrm>
          <a:off x="3797300" y="9869667"/>
          <a:ext cx="838200" cy="97596"/>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114300</xdr:colOff>
      <xdr:row>55</xdr:row>
      <xdr:rowOff>148778</xdr:rowOff>
    </xdr:from>
    <xdr:ext cx="534377" cy="259045"/>
    <xdr:sp macro="" textlink="">
      <xdr:nvSpPr>
        <xdr:cNvPr id="120" name="総務費平均値テキスト">
          <a:extLst>
            <a:ext uri="{FF2B5EF4-FFF2-40B4-BE49-F238E27FC236}">
              <a16:creationId xmlns:a16="http://schemas.microsoft.com/office/drawing/2014/main" id="{00000000-0008-0000-0700-000078000000}"/>
            </a:ext>
          </a:extLst>
        </xdr:cNvPr>
        <xdr:cNvSpPr txBox="1"/>
      </xdr:nvSpPr>
      <xdr:spPr>
        <a:xfrm>
          <a:off x="4686300" y="9578528"/>
          <a:ext cx="534377"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46,734</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24</xdr:col>
      <xdr:colOff>12700</xdr:colOff>
      <xdr:row>56</xdr:row>
      <xdr:rowOff>125901</xdr:rowOff>
    </xdr:from>
    <xdr:to>
      <xdr:col>24</xdr:col>
      <xdr:colOff>114300</xdr:colOff>
      <xdr:row>57</xdr:row>
      <xdr:rowOff>56051</xdr:rowOff>
    </xdr:to>
    <xdr:sp macro="" textlink="">
      <xdr:nvSpPr>
        <xdr:cNvPr id="121" name="フローチャート: 判断 120">
          <a:extLst>
            <a:ext uri="{FF2B5EF4-FFF2-40B4-BE49-F238E27FC236}">
              <a16:creationId xmlns:a16="http://schemas.microsoft.com/office/drawing/2014/main" id="{00000000-0008-0000-0700-000079000000}"/>
            </a:ext>
          </a:extLst>
        </xdr:cNvPr>
        <xdr:cNvSpPr/>
      </xdr:nvSpPr>
      <xdr:spPr>
        <a:xfrm>
          <a:off x="4584700" y="9727101"/>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15</xdr:col>
      <xdr:colOff>50800</xdr:colOff>
      <xdr:row>57</xdr:row>
      <xdr:rowOff>97017</xdr:rowOff>
    </xdr:from>
    <xdr:to>
      <xdr:col>19</xdr:col>
      <xdr:colOff>177800</xdr:colOff>
      <xdr:row>57</xdr:row>
      <xdr:rowOff>165058</xdr:rowOff>
    </xdr:to>
    <xdr:cxnSp macro="">
      <xdr:nvCxnSpPr>
        <xdr:cNvPr id="122" name="直線コネクタ 121">
          <a:extLst>
            <a:ext uri="{FF2B5EF4-FFF2-40B4-BE49-F238E27FC236}">
              <a16:creationId xmlns:a16="http://schemas.microsoft.com/office/drawing/2014/main" id="{00000000-0008-0000-0700-00007A000000}"/>
            </a:ext>
          </a:extLst>
        </xdr:cNvPr>
        <xdr:cNvCxnSpPr/>
      </xdr:nvCxnSpPr>
      <xdr:spPr>
        <a:xfrm flipV="1">
          <a:off x="2908300" y="9869667"/>
          <a:ext cx="889000" cy="68041"/>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19</xdr:col>
      <xdr:colOff>127000</xdr:colOff>
      <xdr:row>56</xdr:row>
      <xdr:rowOff>94239</xdr:rowOff>
    </xdr:from>
    <xdr:to>
      <xdr:col>20</xdr:col>
      <xdr:colOff>38100</xdr:colOff>
      <xdr:row>57</xdr:row>
      <xdr:rowOff>24389</xdr:rowOff>
    </xdr:to>
    <xdr:sp macro="" textlink="">
      <xdr:nvSpPr>
        <xdr:cNvPr id="123" name="フローチャート: 判断 122">
          <a:extLst>
            <a:ext uri="{FF2B5EF4-FFF2-40B4-BE49-F238E27FC236}">
              <a16:creationId xmlns:a16="http://schemas.microsoft.com/office/drawing/2014/main" id="{00000000-0008-0000-0700-00007B000000}"/>
            </a:ext>
          </a:extLst>
        </xdr:cNvPr>
        <xdr:cNvSpPr/>
      </xdr:nvSpPr>
      <xdr:spPr>
        <a:xfrm>
          <a:off x="3746500" y="9695439"/>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18</xdr:col>
      <xdr:colOff>101111</xdr:colOff>
      <xdr:row>55</xdr:row>
      <xdr:rowOff>40916</xdr:rowOff>
    </xdr:from>
    <xdr:ext cx="534377" cy="259045"/>
    <xdr:sp macro="" textlink="">
      <xdr:nvSpPr>
        <xdr:cNvPr id="124" name="テキスト ボックス 123">
          <a:extLst>
            <a:ext uri="{FF2B5EF4-FFF2-40B4-BE49-F238E27FC236}">
              <a16:creationId xmlns:a16="http://schemas.microsoft.com/office/drawing/2014/main" id="{00000000-0008-0000-0700-00007C000000}"/>
            </a:ext>
          </a:extLst>
        </xdr:cNvPr>
        <xdr:cNvSpPr txBox="1"/>
      </xdr:nvSpPr>
      <xdr:spPr>
        <a:xfrm>
          <a:off x="3530111" y="9470666"/>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48,673</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10</xdr:col>
      <xdr:colOff>114300</xdr:colOff>
      <xdr:row>57</xdr:row>
      <xdr:rowOff>165058</xdr:rowOff>
    </xdr:from>
    <xdr:to>
      <xdr:col>15</xdr:col>
      <xdr:colOff>50800</xdr:colOff>
      <xdr:row>58</xdr:row>
      <xdr:rowOff>2001</xdr:rowOff>
    </xdr:to>
    <xdr:cxnSp macro="">
      <xdr:nvCxnSpPr>
        <xdr:cNvPr id="125" name="直線コネクタ 124">
          <a:extLst>
            <a:ext uri="{FF2B5EF4-FFF2-40B4-BE49-F238E27FC236}">
              <a16:creationId xmlns:a16="http://schemas.microsoft.com/office/drawing/2014/main" id="{00000000-0008-0000-0700-00007D000000}"/>
            </a:ext>
          </a:extLst>
        </xdr:cNvPr>
        <xdr:cNvCxnSpPr/>
      </xdr:nvCxnSpPr>
      <xdr:spPr>
        <a:xfrm flipV="1">
          <a:off x="2019300" y="9937708"/>
          <a:ext cx="889000" cy="8393"/>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15</xdr:col>
      <xdr:colOff>0</xdr:colOff>
      <xdr:row>56</xdr:row>
      <xdr:rowOff>110895</xdr:rowOff>
    </xdr:from>
    <xdr:to>
      <xdr:col>15</xdr:col>
      <xdr:colOff>101600</xdr:colOff>
      <xdr:row>57</xdr:row>
      <xdr:rowOff>41045</xdr:rowOff>
    </xdr:to>
    <xdr:sp macro="" textlink="">
      <xdr:nvSpPr>
        <xdr:cNvPr id="126" name="フローチャート: 判断 125">
          <a:extLst>
            <a:ext uri="{FF2B5EF4-FFF2-40B4-BE49-F238E27FC236}">
              <a16:creationId xmlns:a16="http://schemas.microsoft.com/office/drawing/2014/main" id="{00000000-0008-0000-0700-00007E000000}"/>
            </a:ext>
          </a:extLst>
        </xdr:cNvPr>
        <xdr:cNvSpPr/>
      </xdr:nvSpPr>
      <xdr:spPr>
        <a:xfrm>
          <a:off x="2857500" y="9712095"/>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13</xdr:col>
      <xdr:colOff>164611</xdr:colOff>
      <xdr:row>55</xdr:row>
      <xdr:rowOff>57572</xdr:rowOff>
    </xdr:from>
    <xdr:ext cx="534377" cy="259045"/>
    <xdr:sp macro="" textlink="">
      <xdr:nvSpPr>
        <xdr:cNvPr id="127" name="テキスト ボックス 126">
          <a:extLst>
            <a:ext uri="{FF2B5EF4-FFF2-40B4-BE49-F238E27FC236}">
              <a16:creationId xmlns:a16="http://schemas.microsoft.com/office/drawing/2014/main" id="{00000000-0008-0000-0700-00007F000000}"/>
            </a:ext>
          </a:extLst>
        </xdr:cNvPr>
        <xdr:cNvSpPr txBox="1"/>
      </xdr:nvSpPr>
      <xdr:spPr>
        <a:xfrm>
          <a:off x="2641111" y="9487322"/>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47,653</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5</xdr:col>
      <xdr:colOff>177800</xdr:colOff>
      <xdr:row>58</xdr:row>
      <xdr:rowOff>2001</xdr:rowOff>
    </xdr:from>
    <xdr:to>
      <xdr:col>10</xdr:col>
      <xdr:colOff>114300</xdr:colOff>
      <xdr:row>58</xdr:row>
      <xdr:rowOff>33515</xdr:rowOff>
    </xdr:to>
    <xdr:cxnSp macro="">
      <xdr:nvCxnSpPr>
        <xdr:cNvPr id="128" name="直線コネクタ 127">
          <a:extLst>
            <a:ext uri="{FF2B5EF4-FFF2-40B4-BE49-F238E27FC236}">
              <a16:creationId xmlns:a16="http://schemas.microsoft.com/office/drawing/2014/main" id="{00000000-0008-0000-0700-000080000000}"/>
            </a:ext>
          </a:extLst>
        </xdr:cNvPr>
        <xdr:cNvCxnSpPr/>
      </xdr:nvCxnSpPr>
      <xdr:spPr>
        <a:xfrm flipV="1">
          <a:off x="1130300" y="9946101"/>
          <a:ext cx="889000" cy="31514"/>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10</xdr:col>
      <xdr:colOff>63500</xdr:colOff>
      <xdr:row>56</xdr:row>
      <xdr:rowOff>29873</xdr:rowOff>
    </xdr:from>
    <xdr:to>
      <xdr:col>10</xdr:col>
      <xdr:colOff>165100</xdr:colOff>
      <xdr:row>56</xdr:row>
      <xdr:rowOff>131473</xdr:rowOff>
    </xdr:to>
    <xdr:sp macro="" textlink="">
      <xdr:nvSpPr>
        <xdr:cNvPr id="129" name="フローチャート: 判断 128">
          <a:extLst>
            <a:ext uri="{FF2B5EF4-FFF2-40B4-BE49-F238E27FC236}">
              <a16:creationId xmlns:a16="http://schemas.microsoft.com/office/drawing/2014/main" id="{00000000-0008-0000-0700-000081000000}"/>
            </a:ext>
          </a:extLst>
        </xdr:cNvPr>
        <xdr:cNvSpPr/>
      </xdr:nvSpPr>
      <xdr:spPr>
        <a:xfrm>
          <a:off x="1968500" y="9631073"/>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xdr:col>
      <xdr:colOff>37611</xdr:colOff>
      <xdr:row>54</xdr:row>
      <xdr:rowOff>148000</xdr:rowOff>
    </xdr:from>
    <xdr:ext cx="534377" cy="259045"/>
    <xdr:sp macro="" textlink="">
      <xdr:nvSpPr>
        <xdr:cNvPr id="130" name="テキスト ボックス 129">
          <a:extLst>
            <a:ext uri="{FF2B5EF4-FFF2-40B4-BE49-F238E27FC236}">
              <a16:creationId xmlns:a16="http://schemas.microsoft.com/office/drawing/2014/main" id="{00000000-0008-0000-0700-000082000000}"/>
            </a:ext>
          </a:extLst>
        </xdr:cNvPr>
        <xdr:cNvSpPr txBox="1"/>
      </xdr:nvSpPr>
      <xdr:spPr>
        <a:xfrm>
          <a:off x="1752111" y="9406300"/>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52,615</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5</xdr:col>
      <xdr:colOff>127000</xdr:colOff>
      <xdr:row>55</xdr:row>
      <xdr:rowOff>85503</xdr:rowOff>
    </xdr:from>
    <xdr:to>
      <xdr:col>6</xdr:col>
      <xdr:colOff>38100</xdr:colOff>
      <xdr:row>56</xdr:row>
      <xdr:rowOff>15653</xdr:rowOff>
    </xdr:to>
    <xdr:sp macro="" textlink="">
      <xdr:nvSpPr>
        <xdr:cNvPr id="131" name="フローチャート: 判断 130">
          <a:extLst>
            <a:ext uri="{FF2B5EF4-FFF2-40B4-BE49-F238E27FC236}">
              <a16:creationId xmlns:a16="http://schemas.microsoft.com/office/drawing/2014/main" id="{00000000-0008-0000-0700-000083000000}"/>
            </a:ext>
          </a:extLst>
        </xdr:cNvPr>
        <xdr:cNvSpPr/>
      </xdr:nvSpPr>
      <xdr:spPr>
        <a:xfrm>
          <a:off x="1079500" y="9515253"/>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xdr:col>
      <xdr:colOff>101111</xdr:colOff>
      <xdr:row>54</xdr:row>
      <xdr:rowOff>32180</xdr:rowOff>
    </xdr:from>
    <xdr:ext cx="534377" cy="259045"/>
    <xdr:sp macro="" textlink="">
      <xdr:nvSpPr>
        <xdr:cNvPr id="132" name="テキスト ボックス 131">
          <a:extLst>
            <a:ext uri="{FF2B5EF4-FFF2-40B4-BE49-F238E27FC236}">
              <a16:creationId xmlns:a16="http://schemas.microsoft.com/office/drawing/2014/main" id="{00000000-0008-0000-0700-000084000000}"/>
            </a:ext>
          </a:extLst>
        </xdr:cNvPr>
        <xdr:cNvSpPr txBox="1"/>
      </xdr:nvSpPr>
      <xdr:spPr>
        <a:xfrm>
          <a:off x="863111" y="9290480"/>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59,708</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23</xdr:col>
      <xdr:colOff>63500</xdr:colOff>
      <xdr:row>61</xdr:row>
      <xdr:rowOff>80027</xdr:rowOff>
    </xdr:from>
    <xdr:ext cx="762000" cy="259045"/>
    <xdr:sp macro="" textlink="">
      <xdr:nvSpPr>
        <xdr:cNvPr id="133" name="テキスト ボックス 132">
          <a:extLst>
            <a:ext uri="{FF2B5EF4-FFF2-40B4-BE49-F238E27FC236}">
              <a16:creationId xmlns:a16="http://schemas.microsoft.com/office/drawing/2014/main" id="{00000000-0008-0000-0700-000085000000}"/>
            </a:ext>
          </a:extLst>
        </xdr:cNvPr>
        <xdr:cNvSpPr txBox="1"/>
      </xdr:nvSpPr>
      <xdr:spPr>
        <a:xfrm>
          <a:off x="4445000" y="10538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H30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18</xdr:col>
      <xdr:colOff>177800</xdr:colOff>
      <xdr:row>61</xdr:row>
      <xdr:rowOff>80027</xdr:rowOff>
    </xdr:from>
    <xdr:ext cx="762000" cy="259045"/>
    <xdr:sp macro="" textlink="">
      <xdr:nvSpPr>
        <xdr:cNvPr id="134" name="テキスト ボックス 133">
          <a:extLst>
            <a:ext uri="{FF2B5EF4-FFF2-40B4-BE49-F238E27FC236}">
              <a16:creationId xmlns:a16="http://schemas.microsoft.com/office/drawing/2014/main" id="{00000000-0008-0000-0700-000086000000}"/>
            </a:ext>
          </a:extLst>
        </xdr:cNvPr>
        <xdr:cNvSpPr txBox="1"/>
      </xdr:nvSpPr>
      <xdr:spPr>
        <a:xfrm>
          <a:off x="3606800" y="10538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H29</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14</xdr:col>
      <xdr:colOff>50800</xdr:colOff>
      <xdr:row>61</xdr:row>
      <xdr:rowOff>80027</xdr:rowOff>
    </xdr:from>
    <xdr:ext cx="762000" cy="259045"/>
    <xdr:sp macro="" textlink="">
      <xdr:nvSpPr>
        <xdr:cNvPr id="135" name="テキスト ボックス 134">
          <a:extLst>
            <a:ext uri="{FF2B5EF4-FFF2-40B4-BE49-F238E27FC236}">
              <a16:creationId xmlns:a16="http://schemas.microsoft.com/office/drawing/2014/main" id="{00000000-0008-0000-0700-000087000000}"/>
            </a:ext>
          </a:extLst>
        </xdr:cNvPr>
        <xdr:cNvSpPr txBox="1"/>
      </xdr:nvSpPr>
      <xdr:spPr>
        <a:xfrm>
          <a:off x="2717800" y="10538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H28</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9</xdr:col>
      <xdr:colOff>114300</xdr:colOff>
      <xdr:row>61</xdr:row>
      <xdr:rowOff>80027</xdr:rowOff>
    </xdr:from>
    <xdr:ext cx="762000" cy="259045"/>
    <xdr:sp macro="" textlink="">
      <xdr:nvSpPr>
        <xdr:cNvPr id="136" name="テキスト ボックス 135">
          <a:extLst>
            <a:ext uri="{FF2B5EF4-FFF2-40B4-BE49-F238E27FC236}">
              <a16:creationId xmlns:a16="http://schemas.microsoft.com/office/drawing/2014/main" id="{00000000-0008-0000-0700-000088000000}"/>
            </a:ext>
          </a:extLst>
        </xdr:cNvPr>
        <xdr:cNvSpPr txBox="1"/>
      </xdr:nvSpPr>
      <xdr:spPr>
        <a:xfrm>
          <a:off x="1828800" y="10538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H27</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4</xdr:col>
      <xdr:colOff>177800</xdr:colOff>
      <xdr:row>61</xdr:row>
      <xdr:rowOff>80027</xdr:rowOff>
    </xdr:from>
    <xdr:ext cx="762000" cy="259045"/>
    <xdr:sp macro="" textlink="">
      <xdr:nvSpPr>
        <xdr:cNvPr id="137" name="テキスト ボックス 136">
          <a:extLst>
            <a:ext uri="{FF2B5EF4-FFF2-40B4-BE49-F238E27FC236}">
              <a16:creationId xmlns:a16="http://schemas.microsoft.com/office/drawing/2014/main" id="{00000000-0008-0000-0700-000089000000}"/>
            </a:ext>
          </a:extLst>
        </xdr:cNvPr>
        <xdr:cNvSpPr txBox="1"/>
      </xdr:nvSpPr>
      <xdr:spPr>
        <a:xfrm>
          <a:off x="939800" y="10538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H26</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24</xdr:col>
      <xdr:colOff>12700</xdr:colOff>
      <xdr:row>57</xdr:row>
      <xdr:rowOff>143813</xdr:rowOff>
    </xdr:from>
    <xdr:to>
      <xdr:col>24</xdr:col>
      <xdr:colOff>114300</xdr:colOff>
      <xdr:row>58</xdr:row>
      <xdr:rowOff>73963</xdr:rowOff>
    </xdr:to>
    <xdr:sp macro="" textlink="">
      <xdr:nvSpPr>
        <xdr:cNvPr id="138" name="楕円 137">
          <a:extLst>
            <a:ext uri="{FF2B5EF4-FFF2-40B4-BE49-F238E27FC236}">
              <a16:creationId xmlns:a16="http://schemas.microsoft.com/office/drawing/2014/main" id="{00000000-0008-0000-0700-00008A000000}"/>
            </a:ext>
          </a:extLst>
        </xdr:cNvPr>
        <xdr:cNvSpPr/>
      </xdr:nvSpPr>
      <xdr:spPr>
        <a:xfrm>
          <a:off x="4584700" y="9916463"/>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24</xdr:col>
      <xdr:colOff>114300</xdr:colOff>
      <xdr:row>57</xdr:row>
      <xdr:rowOff>58740</xdr:rowOff>
    </xdr:from>
    <xdr:ext cx="534377" cy="259045"/>
    <xdr:sp macro="" textlink="">
      <xdr:nvSpPr>
        <xdr:cNvPr id="139" name="総務費該当値テキスト">
          <a:extLst>
            <a:ext uri="{FF2B5EF4-FFF2-40B4-BE49-F238E27FC236}">
              <a16:creationId xmlns:a16="http://schemas.microsoft.com/office/drawing/2014/main" id="{00000000-0008-0000-0700-00008B000000}"/>
            </a:ext>
          </a:extLst>
        </xdr:cNvPr>
        <xdr:cNvSpPr txBox="1"/>
      </xdr:nvSpPr>
      <xdr:spPr>
        <a:xfrm>
          <a:off x="4686300" y="9831390"/>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35,137</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19</xdr:col>
      <xdr:colOff>127000</xdr:colOff>
      <xdr:row>57</xdr:row>
      <xdr:rowOff>46217</xdr:rowOff>
    </xdr:from>
    <xdr:to>
      <xdr:col>20</xdr:col>
      <xdr:colOff>38100</xdr:colOff>
      <xdr:row>57</xdr:row>
      <xdr:rowOff>147817</xdr:rowOff>
    </xdr:to>
    <xdr:sp macro="" textlink="">
      <xdr:nvSpPr>
        <xdr:cNvPr id="140" name="楕円 139">
          <a:extLst>
            <a:ext uri="{FF2B5EF4-FFF2-40B4-BE49-F238E27FC236}">
              <a16:creationId xmlns:a16="http://schemas.microsoft.com/office/drawing/2014/main" id="{00000000-0008-0000-0700-00008C000000}"/>
            </a:ext>
          </a:extLst>
        </xdr:cNvPr>
        <xdr:cNvSpPr/>
      </xdr:nvSpPr>
      <xdr:spPr>
        <a:xfrm>
          <a:off x="3746500" y="9818867"/>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18</xdr:col>
      <xdr:colOff>101111</xdr:colOff>
      <xdr:row>57</xdr:row>
      <xdr:rowOff>138944</xdr:rowOff>
    </xdr:from>
    <xdr:ext cx="534377" cy="259045"/>
    <xdr:sp macro="" textlink="">
      <xdr:nvSpPr>
        <xdr:cNvPr id="141" name="テキスト ボックス 140">
          <a:extLst>
            <a:ext uri="{FF2B5EF4-FFF2-40B4-BE49-F238E27FC236}">
              <a16:creationId xmlns:a16="http://schemas.microsoft.com/office/drawing/2014/main" id="{00000000-0008-0000-0700-00008D000000}"/>
            </a:ext>
          </a:extLst>
        </xdr:cNvPr>
        <xdr:cNvSpPr txBox="1"/>
      </xdr:nvSpPr>
      <xdr:spPr>
        <a:xfrm>
          <a:off x="3530111" y="9911594"/>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41,114</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15</xdr:col>
      <xdr:colOff>0</xdr:colOff>
      <xdr:row>57</xdr:row>
      <xdr:rowOff>114258</xdr:rowOff>
    </xdr:from>
    <xdr:to>
      <xdr:col>15</xdr:col>
      <xdr:colOff>101600</xdr:colOff>
      <xdr:row>58</xdr:row>
      <xdr:rowOff>44408</xdr:rowOff>
    </xdr:to>
    <xdr:sp macro="" textlink="">
      <xdr:nvSpPr>
        <xdr:cNvPr id="142" name="楕円 141">
          <a:extLst>
            <a:ext uri="{FF2B5EF4-FFF2-40B4-BE49-F238E27FC236}">
              <a16:creationId xmlns:a16="http://schemas.microsoft.com/office/drawing/2014/main" id="{00000000-0008-0000-0700-00008E000000}"/>
            </a:ext>
          </a:extLst>
        </xdr:cNvPr>
        <xdr:cNvSpPr/>
      </xdr:nvSpPr>
      <xdr:spPr>
        <a:xfrm>
          <a:off x="2857500" y="9886908"/>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13</xdr:col>
      <xdr:colOff>164611</xdr:colOff>
      <xdr:row>58</xdr:row>
      <xdr:rowOff>35535</xdr:rowOff>
    </xdr:from>
    <xdr:ext cx="534377" cy="259045"/>
    <xdr:sp macro="" textlink="">
      <xdr:nvSpPr>
        <xdr:cNvPr id="143" name="テキスト ボックス 142">
          <a:extLst>
            <a:ext uri="{FF2B5EF4-FFF2-40B4-BE49-F238E27FC236}">
              <a16:creationId xmlns:a16="http://schemas.microsoft.com/office/drawing/2014/main" id="{00000000-0008-0000-0700-00008F000000}"/>
            </a:ext>
          </a:extLst>
        </xdr:cNvPr>
        <xdr:cNvSpPr txBox="1"/>
      </xdr:nvSpPr>
      <xdr:spPr>
        <a:xfrm>
          <a:off x="2641111" y="9979635"/>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36,947</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10</xdr:col>
      <xdr:colOff>63500</xdr:colOff>
      <xdr:row>57</xdr:row>
      <xdr:rowOff>122651</xdr:rowOff>
    </xdr:from>
    <xdr:to>
      <xdr:col>10</xdr:col>
      <xdr:colOff>165100</xdr:colOff>
      <xdr:row>58</xdr:row>
      <xdr:rowOff>52801</xdr:rowOff>
    </xdr:to>
    <xdr:sp macro="" textlink="">
      <xdr:nvSpPr>
        <xdr:cNvPr id="144" name="楕円 143">
          <a:extLst>
            <a:ext uri="{FF2B5EF4-FFF2-40B4-BE49-F238E27FC236}">
              <a16:creationId xmlns:a16="http://schemas.microsoft.com/office/drawing/2014/main" id="{00000000-0008-0000-0700-000090000000}"/>
            </a:ext>
          </a:extLst>
        </xdr:cNvPr>
        <xdr:cNvSpPr/>
      </xdr:nvSpPr>
      <xdr:spPr>
        <a:xfrm>
          <a:off x="1968500" y="9895301"/>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xdr:col>
      <xdr:colOff>37611</xdr:colOff>
      <xdr:row>58</xdr:row>
      <xdr:rowOff>43928</xdr:rowOff>
    </xdr:from>
    <xdr:ext cx="534377" cy="259045"/>
    <xdr:sp macro="" textlink="">
      <xdr:nvSpPr>
        <xdr:cNvPr id="145" name="テキスト ボックス 144">
          <a:extLst>
            <a:ext uri="{FF2B5EF4-FFF2-40B4-BE49-F238E27FC236}">
              <a16:creationId xmlns:a16="http://schemas.microsoft.com/office/drawing/2014/main" id="{00000000-0008-0000-0700-000091000000}"/>
            </a:ext>
          </a:extLst>
        </xdr:cNvPr>
        <xdr:cNvSpPr txBox="1"/>
      </xdr:nvSpPr>
      <xdr:spPr>
        <a:xfrm>
          <a:off x="1752111" y="9988028"/>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36,433</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5</xdr:col>
      <xdr:colOff>127000</xdr:colOff>
      <xdr:row>57</xdr:row>
      <xdr:rowOff>154165</xdr:rowOff>
    </xdr:from>
    <xdr:to>
      <xdr:col>6</xdr:col>
      <xdr:colOff>38100</xdr:colOff>
      <xdr:row>58</xdr:row>
      <xdr:rowOff>84315</xdr:rowOff>
    </xdr:to>
    <xdr:sp macro="" textlink="">
      <xdr:nvSpPr>
        <xdr:cNvPr id="146" name="楕円 145">
          <a:extLst>
            <a:ext uri="{FF2B5EF4-FFF2-40B4-BE49-F238E27FC236}">
              <a16:creationId xmlns:a16="http://schemas.microsoft.com/office/drawing/2014/main" id="{00000000-0008-0000-0700-000092000000}"/>
            </a:ext>
          </a:extLst>
        </xdr:cNvPr>
        <xdr:cNvSpPr/>
      </xdr:nvSpPr>
      <xdr:spPr>
        <a:xfrm>
          <a:off x="1079500" y="9926815"/>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xdr:col>
      <xdr:colOff>101111</xdr:colOff>
      <xdr:row>58</xdr:row>
      <xdr:rowOff>75442</xdr:rowOff>
    </xdr:from>
    <xdr:ext cx="534377" cy="259045"/>
    <xdr:sp macro="" textlink="">
      <xdr:nvSpPr>
        <xdr:cNvPr id="147" name="テキスト ボックス 146">
          <a:extLst>
            <a:ext uri="{FF2B5EF4-FFF2-40B4-BE49-F238E27FC236}">
              <a16:creationId xmlns:a16="http://schemas.microsoft.com/office/drawing/2014/main" id="{00000000-0008-0000-0700-000093000000}"/>
            </a:ext>
          </a:extLst>
        </xdr:cNvPr>
        <xdr:cNvSpPr txBox="1"/>
      </xdr:nvSpPr>
      <xdr:spPr>
        <a:xfrm>
          <a:off x="863111" y="10019542"/>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34,503</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63</xdr:row>
      <xdr:rowOff>57150</xdr:rowOff>
    </xdr:from>
    <xdr:to>
      <xdr:col>28</xdr:col>
      <xdr:colOff>114300</xdr:colOff>
      <xdr:row>65</xdr:row>
      <xdr:rowOff>31750</xdr:rowOff>
    </xdr:to>
    <xdr:sp macro="" textlink="">
      <xdr:nvSpPr>
        <xdr:cNvPr id="148" name="正方形/長方形 147">
          <a:extLst>
            <a:ext uri="{FF2B5EF4-FFF2-40B4-BE49-F238E27FC236}">
              <a16:creationId xmlns:a16="http://schemas.microsoft.com/office/drawing/2014/main" id="{00000000-0008-0000-0700-000094000000}"/>
            </a:ext>
          </a:extLst>
        </xdr:cNvPr>
        <xdr:cNvSpPr/>
      </xdr:nvSpPr>
      <xdr:spPr>
        <a:xfrm>
          <a:off x="762000" y="10858500"/>
          <a:ext cx="46863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民生費</a:t>
          </a:r>
        </a:p>
      </xdr:txBody>
    </xdr:sp>
    <xdr:clientData/>
  </xdr:twoCellAnchor>
  <xdr:twoCellAnchor>
    <xdr:from>
      <xdr:col>4</xdr:col>
      <xdr:colOff>127000</xdr:colOff>
      <xdr:row>65</xdr:row>
      <xdr:rowOff>57150</xdr:rowOff>
    </xdr:from>
    <xdr:to>
      <xdr:col>12</xdr:col>
      <xdr:colOff>127000</xdr:colOff>
      <xdr:row>66</xdr:row>
      <xdr:rowOff>139700</xdr:rowOff>
    </xdr:to>
    <xdr:sp macro="" textlink="">
      <xdr:nvSpPr>
        <xdr:cNvPr id="149" name="正方形/長方形 148">
          <a:extLst>
            <a:ext uri="{FF2B5EF4-FFF2-40B4-BE49-F238E27FC236}">
              <a16:creationId xmlns:a16="http://schemas.microsoft.com/office/drawing/2014/main" id="{00000000-0008-0000-0700-000095000000}"/>
            </a:ext>
          </a:extLst>
        </xdr:cNvPr>
        <xdr:cNvSpPr/>
      </xdr:nvSpPr>
      <xdr:spPr>
        <a:xfrm>
          <a:off x="889000" y="1120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4</xdr:col>
      <xdr:colOff>127000</xdr:colOff>
      <xdr:row>66</xdr:row>
      <xdr:rowOff>88900</xdr:rowOff>
    </xdr:from>
    <xdr:to>
      <xdr:col>12</xdr:col>
      <xdr:colOff>127000</xdr:colOff>
      <xdr:row>68</xdr:row>
      <xdr:rowOff>0</xdr:rowOff>
    </xdr:to>
    <xdr:sp macro="" textlink="">
      <xdr:nvSpPr>
        <xdr:cNvPr id="150" name="正方形/長方形 149">
          <a:extLst>
            <a:ext uri="{FF2B5EF4-FFF2-40B4-BE49-F238E27FC236}">
              <a16:creationId xmlns:a16="http://schemas.microsoft.com/office/drawing/2014/main" id="{00000000-0008-0000-0700-000096000000}"/>
            </a:ext>
          </a:extLst>
        </xdr:cNvPr>
        <xdr:cNvSpPr/>
      </xdr:nvSpPr>
      <xdr:spPr>
        <a:xfrm>
          <a:off x="889000" y="1140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41/86</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10</xdr:col>
      <xdr:colOff>0</xdr:colOff>
      <xdr:row>65</xdr:row>
      <xdr:rowOff>57150</xdr:rowOff>
    </xdr:from>
    <xdr:to>
      <xdr:col>18</xdr:col>
      <xdr:colOff>0</xdr:colOff>
      <xdr:row>66</xdr:row>
      <xdr:rowOff>139700</xdr:rowOff>
    </xdr:to>
    <xdr:sp macro="" textlink="">
      <xdr:nvSpPr>
        <xdr:cNvPr id="151" name="正方形/長方形 150">
          <a:extLst>
            <a:ext uri="{FF2B5EF4-FFF2-40B4-BE49-F238E27FC236}">
              <a16:creationId xmlns:a16="http://schemas.microsoft.com/office/drawing/2014/main" id="{00000000-0008-0000-0700-000097000000}"/>
            </a:ext>
          </a:extLst>
        </xdr:cNvPr>
        <xdr:cNvSpPr/>
      </xdr:nvSpPr>
      <xdr:spPr>
        <a:xfrm>
          <a:off x="1905000" y="1120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10</xdr:col>
      <xdr:colOff>0</xdr:colOff>
      <xdr:row>66</xdr:row>
      <xdr:rowOff>88900</xdr:rowOff>
    </xdr:from>
    <xdr:to>
      <xdr:col>18</xdr:col>
      <xdr:colOff>0</xdr:colOff>
      <xdr:row>68</xdr:row>
      <xdr:rowOff>0</xdr:rowOff>
    </xdr:to>
    <xdr:sp macro="" textlink="">
      <xdr:nvSpPr>
        <xdr:cNvPr id="152" name="正方形/長方形 151">
          <a:extLst>
            <a:ext uri="{FF2B5EF4-FFF2-40B4-BE49-F238E27FC236}">
              <a16:creationId xmlns:a16="http://schemas.microsoft.com/office/drawing/2014/main" id="{00000000-0008-0000-0700-000098000000}"/>
            </a:ext>
          </a:extLst>
        </xdr:cNvPr>
        <xdr:cNvSpPr/>
      </xdr:nvSpPr>
      <xdr:spPr>
        <a:xfrm>
          <a:off x="1905000" y="1140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165,097</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16</xdr:col>
      <xdr:colOff>0</xdr:colOff>
      <xdr:row>65</xdr:row>
      <xdr:rowOff>57150</xdr:rowOff>
    </xdr:from>
    <xdr:to>
      <xdr:col>24</xdr:col>
      <xdr:colOff>0</xdr:colOff>
      <xdr:row>66</xdr:row>
      <xdr:rowOff>139700</xdr:rowOff>
    </xdr:to>
    <xdr:sp macro="" textlink="">
      <xdr:nvSpPr>
        <xdr:cNvPr id="153" name="正方形/長方形 152">
          <a:extLst>
            <a:ext uri="{FF2B5EF4-FFF2-40B4-BE49-F238E27FC236}">
              <a16:creationId xmlns:a16="http://schemas.microsoft.com/office/drawing/2014/main" id="{00000000-0008-0000-0700-000099000000}"/>
            </a:ext>
          </a:extLst>
        </xdr:cNvPr>
        <xdr:cNvSpPr/>
      </xdr:nvSpPr>
      <xdr:spPr>
        <a:xfrm>
          <a:off x="3048000" y="1120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京都府平均</a:t>
          </a:r>
        </a:p>
      </xdr:txBody>
    </xdr:sp>
    <xdr:clientData/>
  </xdr:twoCellAnchor>
  <xdr:twoCellAnchor>
    <xdr:from>
      <xdr:col>16</xdr:col>
      <xdr:colOff>0</xdr:colOff>
      <xdr:row>66</xdr:row>
      <xdr:rowOff>88900</xdr:rowOff>
    </xdr:from>
    <xdr:to>
      <xdr:col>24</xdr:col>
      <xdr:colOff>0</xdr:colOff>
      <xdr:row>68</xdr:row>
      <xdr:rowOff>0</xdr:rowOff>
    </xdr:to>
    <xdr:sp macro="" textlink="">
      <xdr:nvSpPr>
        <xdr:cNvPr id="154" name="正方形/長方形 153">
          <a:extLst>
            <a:ext uri="{FF2B5EF4-FFF2-40B4-BE49-F238E27FC236}">
              <a16:creationId xmlns:a16="http://schemas.microsoft.com/office/drawing/2014/main" id="{00000000-0008-0000-0700-00009A000000}"/>
            </a:ext>
          </a:extLst>
        </xdr:cNvPr>
        <xdr:cNvSpPr/>
      </xdr:nvSpPr>
      <xdr:spPr>
        <a:xfrm>
          <a:off x="3048000" y="1140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186,097</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4</xdr:col>
      <xdr:colOff>0</xdr:colOff>
      <xdr:row>68</xdr:row>
      <xdr:rowOff>25400</xdr:rowOff>
    </xdr:from>
    <xdr:to>
      <xdr:col>28</xdr:col>
      <xdr:colOff>114300</xdr:colOff>
      <xdr:row>81</xdr:row>
      <xdr:rowOff>82550</xdr:rowOff>
    </xdr:to>
    <xdr:sp macro="" textlink="">
      <xdr:nvSpPr>
        <xdr:cNvPr id="155" name="正方形/長方形 154">
          <a:extLst>
            <a:ext uri="{FF2B5EF4-FFF2-40B4-BE49-F238E27FC236}">
              <a16:creationId xmlns:a16="http://schemas.microsoft.com/office/drawing/2014/main" id="{00000000-0008-0000-0700-00009B000000}"/>
            </a:ext>
          </a:extLst>
        </xdr:cNvPr>
        <xdr:cNvSpPr/>
      </xdr:nvSpPr>
      <xdr:spPr>
        <a:xfrm>
          <a:off x="762000" y="11684000"/>
          <a:ext cx="46863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xdr:col>
      <xdr:colOff>152400</xdr:colOff>
      <xdr:row>67</xdr:row>
      <xdr:rowOff>6350</xdr:rowOff>
    </xdr:from>
    <xdr:ext cx="349839" cy="225703"/>
    <xdr:sp macro="" textlink="">
      <xdr:nvSpPr>
        <xdr:cNvPr id="156" name="テキスト ボックス 155">
          <a:extLst>
            <a:ext uri="{FF2B5EF4-FFF2-40B4-BE49-F238E27FC236}">
              <a16:creationId xmlns:a16="http://schemas.microsoft.com/office/drawing/2014/main" id="{00000000-0008-0000-0700-00009C000000}"/>
            </a:ext>
          </a:extLst>
        </xdr:cNvPr>
        <xdr:cNvSpPr txBox="1"/>
      </xdr:nvSpPr>
      <xdr:spPr>
        <a:xfrm>
          <a:off x="723900" y="11493500"/>
          <a:ext cx="349839"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r>
            <a:rPr kumimoji="1" lang="ja-JP" altLang="en-US" sz="800">
              <a:latin typeface="ＭＳ Ｐゴシック" panose="020B0600070205080204" pitchFamily="50" charset="-128"/>
              <a:ea typeface="ＭＳ Ｐゴシック" panose="020B0600070205080204" pitchFamily="50" charset="-128"/>
            </a:rPr>
            <a:t>円</a:t>
          </a:r>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81</xdr:row>
      <xdr:rowOff>82550</xdr:rowOff>
    </xdr:from>
    <xdr:to>
      <xdr:col>28</xdr:col>
      <xdr:colOff>114300</xdr:colOff>
      <xdr:row>81</xdr:row>
      <xdr:rowOff>82550</xdr:rowOff>
    </xdr:to>
    <xdr:cxnSp macro="">
      <xdr:nvCxnSpPr>
        <xdr:cNvPr id="157" name="直線コネクタ 156">
          <a:extLst>
            <a:ext uri="{FF2B5EF4-FFF2-40B4-BE49-F238E27FC236}">
              <a16:creationId xmlns:a16="http://schemas.microsoft.com/office/drawing/2014/main" id="{00000000-0008-0000-0700-00009D000000}"/>
            </a:ext>
          </a:extLst>
        </xdr:cNvPr>
        <xdr:cNvCxnSpPr/>
      </xdr:nvCxnSpPr>
      <xdr:spPr>
        <a:xfrm>
          <a:off x="762000" y="13970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40201</xdr:colOff>
      <xdr:row>80</xdr:row>
      <xdr:rowOff>111777</xdr:rowOff>
    </xdr:from>
    <xdr:ext cx="531299" cy="259045"/>
    <xdr:sp macro="" textlink="">
      <xdr:nvSpPr>
        <xdr:cNvPr id="158" name="テキスト ボックス 157">
          <a:extLst>
            <a:ext uri="{FF2B5EF4-FFF2-40B4-BE49-F238E27FC236}">
              <a16:creationId xmlns:a16="http://schemas.microsoft.com/office/drawing/2014/main" id="{00000000-0008-0000-0700-00009E000000}"/>
            </a:ext>
          </a:extLst>
        </xdr:cNvPr>
        <xdr:cNvSpPr txBox="1"/>
      </xdr:nvSpPr>
      <xdr:spPr>
        <a:xfrm>
          <a:off x="230701" y="1382777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60,000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79</xdr:row>
      <xdr:rowOff>98879</xdr:rowOff>
    </xdr:from>
    <xdr:to>
      <xdr:col>28</xdr:col>
      <xdr:colOff>114300</xdr:colOff>
      <xdr:row>79</xdr:row>
      <xdr:rowOff>98879</xdr:rowOff>
    </xdr:to>
    <xdr:cxnSp macro="">
      <xdr:nvCxnSpPr>
        <xdr:cNvPr id="159" name="直線コネクタ 158">
          <a:extLst>
            <a:ext uri="{FF2B5EF4-FFF2-40B4-BE49-F238E27FC236}">
              <a16:creationId xmlns:a16="http://schemas.microsoft.com/office/drawing/2014/main" id="{00000000-0008-0000-0700-00009F000000}"/>
            </a:ext>
          </a:extLst>
        </xdr:cNvPr>
        <xdr:cNvCxnSpPr/>
      </xdr:nvCxnSpPr>
      <xdr:spPr>
        <a:xfrm>
          <a:off x="762000" y="13643429"/>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40201</xdr:colOff>
      <xdr:row>78</xdr:row>
      <xdr:rowOff>128106</xdr:rowOff>
    </xdr:from>
    <xdr:ext cx="531299" cy="259045"/>
    <xdr:sp macro="" textlink="">
      <xdr:nvSpPr>
        <xdr:cNvPr id="160" name="テキスト ボックス 159">
          <a:extLst>
            <a:ext uri="{FF2B5EF4-FFF2-40B4-BE49-F238E27FC236}">
              <a16:creationId xmlns:a16="http://schemas.microsoft.com/office/drawing/2014/main" id="{00000000-0008-0000-0700-0000A0000000}"/>
            </a:ext>
          </a:extLst>
        </xdr:cNvPr>
        <xdr:cNvSpPr txBox="1"/>
      </xdr:nvSpPr>
      <xdr:spPr>
        <a:xfrm>
          <a:off x="230701" y="13501206"/>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90,000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77</xdr:row>
      <xdr:rowOff>115207</xdr:rowOff>
    </xdr:from>
    <xdr:to>
      <xdr:col>28</xdr:col>
      <xdr:colOff>114300</xdr:colOff>
      <xdr:row>77</xdr:row>
      <xdr:rowOff>115207</xdr:rowOff>
    </xdr:to>
    <xdr:cxnSp macro="">
      <xdr:nvCxnSpPr>
        <xdr:cNvPr id="161" name="直線コネクタ 160">
          <a:extLst>
            <a:ext uri="{FF2B5EF4-FFF2-40B4-BE49-F238E27FC236}">
              <a16:creationId xmlns:a16="http://schemas.microsoft.com/office/drawing/2014/main" id="{00000000-0008-0000-0700-0000A1000000}"/>
            </a:ext>
          </a:extLst>
        </xdr:cNvPr>
        <xdr:cNvCxnSpPr/>
      </xdr:nvCxnSpPr>
      <xdr:spPr>
        <a:xfrm>
          <a:off x="762000" y="13316857"/>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166581</xdr:colOff>
      <xdr:row>76</xdr:row>
      <xdr:rowOff>144434</xdr:rowOff>
    </xdr:from>
    <xdr:ext cx="595419" cy="259045"/>
    <xdr:sp macro="" textlink="">
      <xdr:nvSpPr>
        <xdr:cNvPr id="162" name="テキスト ボックス 161">
          <a:extLst>
            <a:ext uri="{FF2B5EF4-FFF2-40B4-BE49-F238E27FC236}">
              <a16:creationId xmlns:a16="http://schemas.microsoft.com/office/drawing/2014/main" id="{00000000-0008-0000-0700-0000A2000000}"/>
            </a:ext>
          </a:extLst>
        </xdr:cNvPr>
        <xdr:cNvSpPr txBox="1"/>
      </xdr:nvSpPr>
      <xdr:spPr>
        <a:xfrm>
          <a:off x="166581" y="13174634"/>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120,000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75</xdr:row>
      <xdr:rowOff>131535</xdr:rowOff>
    </xdr:from>
    <xdr:to>
      <xdr:col>28</xdr:col>
      <xdr:colOff>114300</xdr:colOff>
      <xdr:row>75</xdr:row>
      <xdr:rowOff>131535</xdr:rowOff>
    </xdr:to>
    <xdr:cxnSp macro="">
      <xdr:nvCxnSpPr>
        <xdr:cNvPr id="163" name="直線コネクタ 162">
          <a:extLst>
            <a:ext uri="{FF2B5EF4-FFF2-40B4-BE49-F238E27FC236}">
              <a16:creationId xmlns:a16="http://schemas.microsoft.com/office/drawing/2014/main" id="{00000000-0008-0000-0700-0000A3000000}"/>
            </a:ext>
          </a:extLst>
        </xdr:cNvPr>
        <xdr:cNvCxnSpPr/>
      </xdr:nvCxnSpPr>
      <xdr:spPr>
        <a:xfrm>
          <a:off x="762000" y="12990285"/>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166581</xdr:colOff>
      <xdr:row>74</xdr:row>
      <xdr:rowOff>160762</xdr:rowOff>
    </xdr:from>
    <xdr:ext cx="595419" cy="259045"/>
    <xdr:sp macro="" textlink="">
      <xdr:nvSpPr>
        <xdr:cNvPr id="164" name="テキスト ボックス 163">
          <a:extLst>
            <a:ext uri="{FF2B5EF4-FFF2-40B4-BE49-F238E27FC236}">
              <a16:creationId xmlns:a16="http://schemas.microsoft.com/office/drawing/2014/main" id="{00000000-0008-0000-0700-0000A4000000}"/>
            </a:ext>
          </a:extLst>
        </xdr:cNvPr>
        <xdr:cNvSpPr txBox="1"/>
      </xdr:nvSpPr>
      <xdr:spPr>
        <a:xfrm>
          <a:off x="166581" y="12848062"/>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150,000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73</xdr:row>
      <xdr:rowOff>147865</xdr:rowOff>
    </xdr:from>
    <xdr:to>
      <xdr:col>28</xdr:col>
      <xdr:colOff>114300</xdr:colOff>
      <xdr:row>73</xdr:row>
      <xdr:rowOff>147865</xdr:rowOff>
    </xdr:to>
    <xdr:cxnSp macro="">
      <xdr:nvCxnSpPr>
        <xdr:cNvPr id="165" name="直線コネクタ 164">
          <a:extLst>
            <a:ext uri="{FF2B5EF4-FFF2-40B4-BE49-F238E27FC236}">
              <a16:creationId xmlns:a16="http://schemas.microsoft.com/office/drawing/2014/main" id="{00000000-0008-0000-0700-0000A5000000}"/>
            </a:ext>
          </a:extLst>
        </xdr:cNvPr>
        <xdr:cNvCxnSpPr/>
      </xdr:nvCxnSpPr>
      <xdr:spPr>
        <a:xfrm>
          <a:off x="762000" y="12663715"/>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166581</xdr:colOff>
      <xdr:row>73</xdr:row>
      <xdr:rowOff>5642</xdr:rowOff>
    </xdr:from>
    <xdr:ext cx="595419" cy="259045"/>
    <xdr:sp macro="" textlink="">
      <xdr:nvSpPr>
        <xdr:cNvPr id="166" name="テキスト ボックス 165">
          <a:extLst>
            <a:ext uri="{FF2B5EF4-FFF2-40B4-BE49-F238E27FC236}">
              <a16:creationId xmlns:a16="http://schemas.microsoft.com/office/drawing/2014/main" id="{00000000-0008-0000-0700-0000A6000000}"/>
            </a:ext>
          </a:extLst>
        </xdr:cNvPr>
        <xdr:cNvSpPr txBox="1"/>
      </xdr:nvSpPr>
      <xdr:spPr>
        <a:xfrm>
          <a:off x="166581" y="12521492"/>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180,000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71</xdr:row>
      <xdr:rowOff>164193</xdr:rowOff>
    </xdr:from>
    <xdr:to>
      <xdr:col>28</xdr:col>
      <xdr:colOff>114300</xdr:colOff>
      <xdr:row>71</xdr:row>
      <xdr:rowOff>164193</xdr:rowOff>
    </xdr:to>
    <xdr:cxnSp macro="">
      <xdr:nvCxnSpPr>
        <xdr:cNvPr id="167" name="直線コネクタ 166">
          <a:extLst>
            <a:ext uri="{FF2B5EF4-FFF2-40B4-BE49-F238E27FC236}">
              <a16:creationId xmlns:a16="http://schemas.microsoft.com/office/drawing/2014/main" id="{00000000-0008-0000-0700-0000A7000000}"/>
            </a:ext>
          </a:extLst>
        </xdr:cNvPr>
        <xdr:cNvCxnSpPr/>
      </xdr:nvCxnSpPr>
      <xdr:spPr>
        <a:xfrm>
          <a:off x="762000" y="12337143"/>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166581</xdr:colOff>
      <xdr:row>71</xdr:row>
      <xdr:rowOff>21970</xdr:rowOff>
    </xdr:from>
    <xdr:ext cx="595419" cy="259045"/>
    <xdr:sp macro="" textlink="">
      <xdr:nvSpPr>
        <xdr:cNvPr id="168" name="テキスト ボックス 167">
          <a:extLst>
            <a:ext uri="{FF2B5EF4-FFF2-40B4-BE49-F238E27FC236}">
              <a16:creationId xmlns:a16="http://schemas.microsoft.com/office/drawing/2014/main" id="{00000000-0008-0000-0700-0000A8000000}"/>
            </a:ext>
          </a:extLst>
        </xdr:cNvPr>
        <xdr:cNvSpPr txBox="1"/>
      </xdr:nvSpPr>
      <xdr:spPr>
        <a:xfrm>
          <a:off x="166581" y="12194920"/>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210,000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70</xdr:row>
      <xdr:rowOff>9072</xdr:rowOff>
    </xdr:from>
    <xdr:to>
      <xdr:col>28</xdr:col>
      <xdr:colOff>114300</xdr:colOff>
      <xdr:row>70</xdr:row>
      <xdr:rowOff>9072</xdr:rowOff>
    </xdr:to>
    <xdr:cxnSp macro="">
      <xdr:nvCxnSpPr>
        <xdr:cNvPr id="169" name="直線コネクタ 168">
          <a:extLst>
            <a:ext uri="{FF2B5EF4-FFF2-40B4-BE49-F238E27FC236}">
              <a16:creationId xmlns:a16="http://schemas.microsoft.com/office/drawing/2014/main" id="{00000000-0008-0000-0700-0000A9000000}"/>
            </a:ext>
          </a:extLst>
        </xdr:cNvPr>
        <xdr:cNvCxnSpPr/>
      </xdr:nvCxnSpPr>
      <xdr:spPr>
        <a:xfrm>
          <a:off x="762000" y="12010572"/>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166581</xdr:colOff>
      <xdr:row>69</xdr:row>
      <xdr:rowOff>38299</xdr:rowOff>
    </xdr:from>
    <xdr:ext cx="595419" cy="259045"/>
    <xdr:sp macro="" textlink="">
      <xdr:nvSpPr>
        <xdr:cNvPr id="170" name="テキスト ボックス 169">
          <a:extLst>
            <a:ext uri="{FF2B5EF4-FFF2-40B4-BE49-F238E27FC236}">
              <a16:creationId xmlns:a16="http://schemas.microsoft.com/office/drawing/2014/main" id="{00000000-0008-0000-0700-0000AA000000}"/>
            </a:ext>
          </a:extLst>
        </xdr:cNvPr>
        <xdr:cNvSpPr txBox="1"/>
      </xdr:nvSpPr>
      <xdr:spPr>
        <a:xfrm>
          <a:off x="166581" y="11868349"/>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240,000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68</xdr:row>
      <xdr:rowOff>25400</xdr:rowOff>
    </xdr:from>
    <xdr:to>
      <xdr:col>28</xdr:col>
      <xdr:colOff>114300</xdr:colOff>
      <xdr:row>68</xdr:row>
      <xdr:rowOff>25400</xdr:rowOff>
    </xdr:to>
    <xdr:cxnSp macro="">
      <xdr:nvCxnSpPr>
        <xdr:cNvPr id="171" name="直線コネクタ 170">
          <a:extLst>
            <a:ext uri="{FF2B5EF4-FFF2-40B4-BE49-F238E27FC236}">
              <a16:creationId xmlns:a16="http://schemas.microsoft.com/office/drawing/2014/main" id="{00000000-0008-0000-0700-0000AB000000}"/>
            </a:ext>
          </a:extLst>
        </xdr:cNvPr>
        <xdr:cNvCxnSpPr/>
      </xdr:nvCxnSpPr>
      <xdr:spPr>
        <a:xfrm>
          <a:off x="762000" y="11684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166581</xdr:colOff>
      <xdr:row>67</xdr:row>
      <xdr:rowOff>54627</xdr:rowOff>
    </xdr:from>
    <xdr:ext cx="595419" cy="259045"/>
    <xdr:sp macro="" textlink="">
      <xdr:nvSpPr>
        <xdr:cNvPr id="172" name="テキスト ボックス 171">
          <a:extLst>
            <a:ext uri="{FF2B5EF4-FFF2-40B4-BE49-F238E27FC236}">
              <a16:creationId xmlns:a16="http://schemas.microsoft.com/office/drawing/2014/main" id="{00000000-0008-0000-0700-0000AC000000}"/>
            </a:ext>
          </a:extLst>
        </xdr:cNvPr>
        <xdr:cNvSpPr txBox="1"/>
      </xdr:nvSpPr>
      <xdr:spPr>
        <a:xfrm>
          <a:off x="166581" y="115417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270,000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68</xdr:row>
      <xdr:rowOff>25400</xdr:rowOff>
    </xdr:from>
    <xdr:to>
      <xdr:col>28</xdr:col>
      <xdr:colOff>114300</xdr:colOff>
      <xdr:row>81</xdr:row>
      <xdr:rowOff>82550</xdr:rowOff>
    </xdr:to>
    <xdr:sp macro="" textlink="">
      <xdr:nvSpPr>
        <xdr:cNvPr id="173" name="民生費グラフ枠">
          <a:extLst>
            <a:ext uri="{FF2B5EF4-FFF2-40B4-BE49-F238E27FC236}">
              <a16:creationId xmlns:a16="http://schemas.microsoft.com/office/drawing/2014/main" id="{00000000-0008-0000-0700-0000AD000000}"/>
            </a:ext>
          </a:extLst>
        </xdr:cNvPr>
        <xdr:cNvSpPr/>
      </xdr:nvSpPr>
      <xdr:spPr>
        <a:xfrm>
          <a:off x="762000" y="11684000"/>
          <a:ext cx="46863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24</xdr:col>
      <xdr:colOff>61595</xdr:colOff>
      <xdr:row>70</xdr:row>
      <xdr:rowOff>96157</xdr:rowOff>
    </xdr:from>
    <xdr:to>
      <xdr:col>24</xdr:col>
      <xdr:colOff>62865</xdr:colOff>
      <xdr:row>79</xdr:row>
      <xdr:rowOff>2942</xdr:rowOff>
    </xdr:to>
    <xdr:cxnSp macro="">
      <xdr:nvCxnSpPr>
        <xdr:cNvPr id="174" name="直線コネクタ 173">
          <a:extLst>
            <a:ext uri="{FF2B5EF4-FFF2-40B4-BE49-F238E27FC236}">
              <a16:creationId xmlns:a16="http://schemas.microsoft.com/office/drawing/2014/main" id="{00000000-0008-0000-0700-0000AE000000}"/>
            </a:ext>
          </a:extLst>
        </xdr:cNvPr>
        <xdr:cNvCxnSpPr/>
      </xdr:nvCxnSpPr>
      <xdr:spPr>
        <a:xfrm flipV="1">
          <a:off x="4633595" y="12097657"/>
          <a:ext cx="1270" cy="1449835"/>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114300</xdr:colOff>
      <xdr:row>79</xdr:row>
      <xdr:rowOff>6769</xdr:rowOff>
    </xdr:from>
    <xdr:ext cx="534377" cy="259045"/>
    <xdr:sp macro="" textlink="">
      <xdr:nvSpPr>
        <xdr:cNvPr id="175" name="民生費最小値テキスト">
          <a:extLst>
            <a:ext uri="{FF2B5EF4-FFF2-40B4-BE49-F238E27FC236}">
              <a16:creationId xmlns:a16="http://schemas.microsoft.com/office/drawing/2014/main" id="{00000000-0008-0000-0700-0000AF000000}"/>
            </a:ext>
          </a:extLst>
        </xdr:cNvPr>
        <xdr:cNvSpPr txBox="1"/>
      </xdr:nvSpPr>
      <xdr:spPr>
        <a:xfrm>
          <a:off x="4686300" y="13551319"/>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98,813</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23</xdr:col>
      <xdr:colOff>165100</xdr:colOff>
      <xdr:row>79</xdr:row>
      <xdr:rowOff>2942</xdr:rowOff>
    </xdr:from>
    <xdr:to>
      <xdr:col>24</xdr:col>
      <xdr:colOff>152400</xdr:colOff>
      <xdr:row>79</xdr:row>
      <xdr:rowOff>2942</xdr:rowOff>
    </xdr:to>
    <xdr:cxnSp macro="">
      <xdr:nvCxnSpPr>
        <xdr:cNvPr id="176" name="直線コネクタ 175">
          <a:extLst>
            <a:ext uri="{FF2B5EF4-FFF2-40B4-BE49-F238E27FC236}">
              <a16:creationId xmlns:a16="http://schemas.microsoft.com/office/drawing/2014/main" id="{00000000-0008-0000-0700-0000B0000000}"/>
            </a:ext>
          </a:extLst>
        </xdr:cNvPr>
        <xdr:cNvCxnSpPr/>
      </xdr:nvCxnSpPr>
      <xdr:spPr>
        <a:xfrm>
          <a:off x="4546600" y="13547492"/>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114300</xdr:colOff>
      <xdr:row>69</xdr:row>
      <xdr:rowOff>42834</xdr:rowOff>
    </xdr:from>
    <xdr:ext cx="599010" cy="259045"/>
    <xdr:sp macro="" textlink="">
      <xdr:nvSpPr>
        <xdr:cNvPr id="177" name="民生費最大値テキスト">
          <a:extLst>
            <a:ext uri="{FF2B5EF4-FFF2-40B4-BE49-F238E27FC236}">
              <a16:creationId xmlns:a16="http://schemas.microsoft.com/office/drawing/2014/main" id="{00000000-0008-0000-0700-0000B1000000}"/>
            </a:ext>
          </a:extLst>
        </xdr:cNvPr>
        <xdr:cNvSpPr txBox="1"/>
      </xdr:nvSpPr>
      <xdr:spPr>
        <a:xfrm>
          <a:off x="4686300" y="11872884"/>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rPr>
            <a:t>232,000</a:t>
          </a:r>
          <a:endParaRPr kumimoji="1" lang="ja-JP" altLang="en-US" sz="1000" b="1">
            <a:latin typeface="ＭＳ Ｐゴシック" panose="020B0600070205080204" pitchFamily="50" charset="-128"/>
          </a:endParaRPr>
        </a:p>
      </xdr:txBody>
    </xdr:sp>
    <xdr:clientData/>
  </xdr:oneCellAnchor>
  <xdr:twoCellAnchor>
    <xdr:from>
      <xdr:col>23</xdr:col>
      <xdr:colOff>165100</xdr:colOff>
      <xdr:row>70</xdr:row>
      <xdr:rowOff>96157</xdr:rowOff>
    </xdr:from>
    <xdr:to>
      <xdr:col>24</xdr:col>
      <xdr:colOff>152400</xdr:colOff>
      <xdr:row>70</xdr:row>
      <xdr:rowOff>96157</xdr:rowOff>
    </xdr:to>
    <xdr:cxnSp macro="">
      <xdr:nvCxnSpPr>
        <xdr:cNvPr id="178" name="直線コネクタ 177">
          <a:extLst>
            <a:ext uri="{FF2B5EF4-FFF2-40B4-BE49-F238E27FC236}">
              <a16:creationId xmlns:a16="http://schemas.microsoft.com/office/drawing/2014/main" id="{00000000-0008-0000-0700-0000B2000000}"/>
            </a:ext>
          </a:extLst>
        </xdr:cNvPr>
        <xdr:cNvCxnSpPr/>
      </xdr:nvCxnSpPr>
      <xdr:spPr>
        <a:xfrm>
          <a:off x="4546600" y="12097657"/>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19</xdr:col>
      <xdr:colOff>177800</xdr:colOff>
      <xdr:row>76</xdr:row>
      <xdr:rowOff>32998</xdr:rowOff>
    </xdr:from>
    <xdr:to>
      <xdr:col>24</xdr:col>
      <xdr:colOff>63500</xdr:colOff>
      <xdr:row>76</xdr:row>
      <xdr:rowOff>62204</xdr:rowOff>
    </xdr:to>
    <xdr:cxnSp macro="">
      <xdr:nvCxnSpPr>
        <xdr:cNvPr id="179" name="直線コネクタ 178">
          <a:extLst>
            <a:ext uri="{FF2B5EF4-FFF2-40B4-BE49-F238E27FC236}">
              <a16:creationId xmlns:a16="http://schemas.microsoft.com/office/drawing/2014/main" id="{00000000-0008-0000-0700-0000B3000000}"/>
            </a:ext>
          </a:extLst>
        </xdr:cNvPr>
        <xdr:cNvCxnSpPr/>
      </xdr:nvCxnSpPr>
      <xdr:spPr>
        <a:xfrm flipV="1">
          <a:off x="3797300" y="13063198"/>
          <a:ext cx="838200" cy="29206"/>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114300</xdr:colOff>
      <xdr:row>74</xdr:row>
      <xdr:rowOff>133135</xdr:rowOff>
    </xdr:from>
    <xdr:ext cx="599010" cy="259045"/>
    <xdr:sp macro="" textlink="">
      <xdr:nvSpPr>
        <xdr:cNvPr id="180" name="民生費平均値テキスト">
          <a:extLst>
            <a:ext uri="{FF2B5EF4-FFF2-40B4-BE49-F238E27FC236}">
              <a16:creationId xmlns:a16="http://schemas.microsoft.com/office/drawing/2014/main" id="{00000000-0008-0000-0700-0000B4000000}"/>
            </a:ext>
          </a:extLst>
        </xdr:cNvPr>
        <xdr:cNvSpPr txBox="1"/>
      </xdr:nvSpPr>
      <xdr:spPr>
        <a:xfrm>
          <a:off x="4686300" y="12820435"/>
          <a:ext cx="599010"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147,288</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24</xdr:col>
      <xdr:colOff>12700</xdr:colOff>
      <xdr:row>75</xdr:row>
      <xdr:rowOff>110258</xdr:rowOff>
    </xdr:from>
    <xdr:to>
      <xdr:col>24</xdr:col>
      <xdr:colOff>114300</xdr:colOff>
      <xdr:row>76</xdr:row>
      <xdr:rowOff>40407</xdr:rowOff>
    </xdr:to>
    <xdr:sp macro="" textlink="">
      <xdr:nvSpPr>
        <xdr:cNvPr id="181" name="フローチャート: 判断 180">
          <a:extLst>
            <a:ext uri="{FF2B5EF4-FFF2-40B4-BE49-F238E27FC236}">
              <a16:creationId xmlns:a16="http://schemas.microsoft.com/office/drawing/2014/main" id="{00000000-0008-0000-0700-0000B5000000}"/>
            </a:ext>
          </a:extLst>
        </xdr:cNvPr>
        <xdr:cNvSpPr/>
      </xdr:nvSpPr>
      <xdr:spPr>
        <a:xfrm>
          <a:off x="4584700" y="12969008"/>
          <a:ext cx="101600" cy="101599"/>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15</xdr:col>
      <xdr:colOff>50800</xdr:colOff>
      <xdr:row>76</xdr:row>
      <xdr:rowOff>62204</xdr:rowOff>
    </xdr:from>
    <xdr:to>
      <xdr:col>19</xdr:col>
      <xdr:colOff>177800</xdr:colOff>
      <xdr:row>76</xdr:row>
      <xdr:rowOff>108262</xdr:rowOff>
    </xdr:to>
    <xdr:cxnSp macro="">
      <xdr:nvCxnSpPr>
        <xdr:cNvPr id="182" name="直線コネクタ 181">
          <a:extLst>
            <a:ext uri="{FF2B5EF4-FFF2-40B4-BE49-F238E27FC236}">
              <a16:creationId xmlns:a16="http://schemas.microsoft.com/office/drawing/2014/main" id="{00000000-0008-0000-0700-0000B6000000}"/>
            </a:ext>
          </a:extLst>
        </xdr:cNvPr>
        <xdr:cNvCxnSpPr/>
      </xdr:nvCxnSpPr>
      <xdr:spPr>
        <a:xfrm flipV="1">
          <a:off x="2908300" y="13092404"/>
          <a:ext cx="889000" cy="46058"/>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19</xdr:col>
      <xdr:colOff>127000</xdr:colOff>
      <xdr:row>75</xdr:row>
      <xdr:rowOff>114840</xdr:rowOff>
    </xdr:from>
    <xdr:to>
      <xdr:col>20</xdr:col>
      <xdr:colOff>38100</xdr:colOff>
      <xdr:row>76</xdr:row>
      <xdr:rowOff>44990</xdr:rowOff>
    </xdr:to>
    <xdr:sp macro="" textlink="">
      <xdr:nvSpPr>
        <xdr:cNvPr id="183" name="フローチャート: 判断 182">
          <a:extLst>
            <a:ext uri="{FF2B5EF4-FFF2-40B4-BE49-F238E27FC236}">
              <a16:creationId xmlns:a16="http://schemas.microsoft.com/office/drawing/2014/main" id="{00000000-0008-0000-0700-0000B7000000}"/>
            </a:ext>
          </a:extLst>
        </xdr:cNvPr>
        <xdr:cNvSpPr/>
      </xdr:nvSpPr>
      <xdr:spPr>
        <a:xfrm>
          <a:off x="3746500" y="1297359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18</xdr:col>
      <xdr:colOff>68795</xdr:colOff>
      <xdr:row>74</xdr:row>
      <xdr:rowOff>61517</xdr:rowOff>
    </xdr:from>
    <xdr:ext cx="599010" cy="259045"/>
    <xdr:sp macro="" textlink="">
      <xdr:nvSpPr>
        <xdr:cNvPr id="184" name="テキスト ボックス 183">
          <a:extLst>
            <a:ext uri="{FF2B5EF4-FFF2-40B4-BE49-F238E27FC236}">
              <a16:creationId xmlns:a16="http://schemas.microsoft.com/office/drawing/2014/main" id="{00000000-0008-0000-0700-0000B8000000}"/>
            </a:ext>
          </a:extLst>
        </xdr:cNvPr>
        <xdr:cNvSpPr txBox="1"/>
      </xdr:nvSpPr>
      <xdr:spPr>
        <a:xfrm>
          <a:off x="3497795" y="12748817"/>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146,867</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10</xdr:col>
      <xdr:colOff>114300</xdr:colOff>
      <xdr:row>76</xdr:row>
      <xdr:rowOff>107414</xdr:rowOff>
    </xdr:from>
    <xdr:to>
      <xdr:col>15</xdr:col>
      <xdr:colOff>50800</xdr:colOff>
      <xdr:row>76</xdr:row>
      <xdr:rowOff>108262</xdr:rowOff>
    </xdr:to>
    <xdr:cxnSp macro="">
      <xdr:nvCxnSpPr>
        <xdr:cNvPr id="185" name="直線コネクタ 184">
          <a:extLst>
            <a:ext uri="{FF2B5EF4-FFF2-40B4-BE49-F238E27FC236}">
              <a16:creationId xmlns:a16="http://schemas.microsoft.com/office/drawing/2014/main" id="{00000000-0008-0000-0700-0000B9000000}"/>
            </a:ext>
          </a:extLst>
        </xdr:cNvPr>
        <xdr:cNvCxnSpPr/>
      </xdr:nvCxnSpPr>
      <xdr:spPr>
        <a:xfrm>
          <a:off x="2019300" y="13137614"/>
          <a:ext cx="889000" cy="848"/>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15</xdr:col>
      <xdr:colOff>0</xdr:colOff>
      <xdr:row>75</xdr:row>
      <xdr:rowOff>149163</xdr:rowOff>
    </xdr:from>
    <xdr:to>
      <xdr:col>15</xdr:col>
      <xdr:colOff>101600</xdr:colOff>
      <xdr:row>76</xdr:row>
      <xdr:rowOff>79313</xdr:rowOff>
    </xdr:to>
    <xdr:sp macro="" textlink="">
      <xdr:nvSpPr>
        <xdr:cNvPr id="186" name="フローチャート: 判断 185">
          <a:extLst>
            <a:ext uri="{FF2B5EF4-FFF2-40B4-BE49-F238E27FC236}">
              <a16:creationId xmlns:a16="http://schemas.microsoft.com/office/drawing/2014/main" id="{00000000-0008-0000-0700-0000BA000000}"/>
            </a:ext>
          </a:extLst>
        </xdr:cNvPr>
        <xdr:cNvSpPr/>
      </xdr:nvSpPr>
      <xdr:spPr>
        <a:xfrm>
          <a:off x="2857500" y="13007913"/>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13</xdr:col>
      <xdr:colOff>132295</xdr:colOff>
      <xdr:row>74</xdr:row>
      <xdr:rowOff>95840</xdr:rowOff>
    </xdr:from>
    <xdr:ext cx="599010" cy="259045"/>
    <xdr:sp macro="" textlink="">
      <xdr:nvSpPr>
        <xdr:cNvPr id="187" name="テキスト ボックス 186">
          <a:extLst>
            <a:ext uri="{FF2B5EF4-FFF2-40B4-BE49-F238E27FC236}">
              <a16:creationId xmlns:a16="http://schemas.microsoft.com/office/drawing/2014/main" id="{00000000-0008-0000-0700-0000BB000000}"/>
            </a:ext>
          </a:extLst>
        </xdr:cNvPr>
        <xdr:cNvSpPr txBox="1"/>
      </xdr:nvSpPr>
      <xdr:spPr>
        <a:xfrm>
          <a:off x="2608795" y="12783140"/>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143,714</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5</xdr:col>
      <xdr:colOff>177800</xdr:colOff>
      <xdr:row>75</xdr:row>
      <xdr:rowOff>152338</xdr:rowOff>
    </xdr:from>
    <xdr:to>
      <xdr:col>10</xdr:col>
      <xdr:colOff>114300</xdr:colOff>
      <xdr:row>76</xdr:row>
      <xdr:rowOff>107414</xdr:rowOff>
    </xdr:to>
    <xdr:cxnSp macro="">
      <xdr:nvCxnSpPr>
        <xdr:cNvPr id="188" name="直線コネクタ 187">
          <a:extLst>
            <a:ext uri="{FF2B5EF4-FFF2-40B4-BE49-F238E27FC236}">
              <a16:creationId xmlns:a16="http://schemas.microsoft.com/office/drawing/2014/main" id="{00000000-0008-0000-0700-0000BC000000}"/>
            </a:ext>
          </a:extLst>
        </xdr:cNvPr>
        <xdr:cNvCxnSpPr/>
      </xdr:nvCxnSpPr>
      <xdr:spPr>
        <a:xfrm>
          <a:off x="1130300" y="13011088"/>
          <a:ext cx="889000" cy="126526"/>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10</xdr:col>
      <xdr:colOff>63500</xdr:colOff>
      <xdr:row>76</xdr:row>
      <xdr:rowOff>6429</xdr:rowOff>
    </xdr:from>
    <xdr:to>
      <xdr:col>10</xdr:col>
      <xdr:colOff>165100</xdr:colOff>
      <xdr:row>76</xdr:row>
      <xdr:rowOff>108029</xdr:rowOff>
    </xdr:to>
    <xdr:sp macro="" textlink="">
      <xdr:nvSpPr>
        <xdr:cNvPr id="189" name="フローチャート: 判断 188">
          <a:extLst>
            <a:ext uri="{FF2B5EF4-FFF2-40B4-BE49-F238E27FC236}">
              <a16:creationId xmlns:a16="http://schemas.microsoft.com/office/drawing/2014/main" id="{00000000-0008-0000-0700-0000BD000000}"/>
            </a:ext>
          </a:extLst>
        </xdr:cNvPr>
        <xdr:cNvSpPr/>
      </xdr:nvSpPr>
      <xdr:spPr>
        <a:xfrm>
          <a:off x="1968500" y="13036629"/>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xdr:col>
      <xdr:colOff>5295</xdr:colOff>
      <xdr:row>74</xdr:row>
      <xdr:rowOff>124557</xdr:rowOff>
    </xdr:from>
    <xdr:ext cx="599010" cy="259045"/>
    <xdr:sp macro="" textlink="">
      <xdr:nvSpPr>
        <xdr:cNvPr id="190" name="テキスト ボックス 189">
          <a:extLst>
            <a:ext uri="{FF2B5EF4-FFF2-40B4-BE49-F238E27FC236}">
              <a16:creationId xmlns:a16="http://schemas.microsoft.com/office/drawing/2014/main" id="{00000000-0008-0000-0700-0000BE000000}"/>
            </a:ext>
          </a:extLst>
        </xdr:cNvPr>
        <xdr:cNvSpPr txBox="1"/>
      </xdr:nvSpPr>
      <xdr:spPr>
        <a:xfrm>
          <a:off x="1719795" y="12811857"/>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141,076</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5</xdr:col>
      <xdr:colOff>127000</xdr:colOff>
      <xdr:row>75</xdr:row>
      <xdr:rowOff>143633</xdr:rowOff>
    </xdr:from>
    <xdr:to>
      <xdr:col>6</xdr:col>
      <xdr:colOff>38100</xdr:colOff>
      <xdr:row>76</xdr:row>
      <xdr:rowOff>73783</xdr:rowOff>
    </xdr:to>
    <xdr:sp macro="" textlink="">
      <xdr:nvSpPr>
        <xdr:cNvPr id="191" name="フローチャート: 判断 190">
          <a:extLst>
            <a:ext uri="{FF2B5EF4-FFF2-40B4-BE49-F238E27FC236}">
              <a16:creationId xmlns:a16="http://schemas.microsoft.com/office/drawing/2014/main" id="{00000000-0008-0000-0700-0000BF000000}"/>
            </a:ext>
          </a:extLst>
        </xdr:cNvPr>
        <xdr:cNvSpPr/>
      </xdr:nvSpPr>
      <xdr:spPr>
        <a:xfrm>
          <a:off x="1079500" y="13002383"/>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xdr:col>
      <xdr:colOff>68795</xdr:colOff>
      <xdr:row>76</xdr:row>
      <xdr:rowOff>64910</xdr:rowOff>
    </xdr:from>
    <xdr:ext cx="599010" cy="259045"/>
    <xdr:sp macro="" textlink="">
      <xdr:nvSpPr>
        <xdr:cNvPr id="192" name="テキスト ボックス 191">
          <a:extLst>
            <a:ext uri="{FF2B5EF4-FFF2-40B4-BE49-F238E27FC236}">
              <a16:creationId xmlns:a16="http://schemas.microsoft.com/office/drawing/2014/main" id="{00000000-0008-0000-0700-0000C0000000}"/>
            </a:ext>
          </a:extLst>
        </xdr:cNvPr>
        <xdr:cNvSpPr txBox="1"/>
      </xdr:nvSpPr>
      <xdr:spPr>
        <a:xfrm>
          <a:off x="830795" y="13095110"/>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144,222</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23</xdr:col>
      <xdr:colOff>63500</xdr:colOff>
      <xdr:row>81</xdr:row>
      <xdr:rowOff>80027</xdr:rowOff>
    </xdr:from>
    <xdr:ext cx="762000" cy="259045"/>
    <xdr:sp macro="" textlink="">
      <xdr:nvSpPr>
        <xdr:cNvPr id="193" name="テキスト ボックス 192">
          <a:extLst>
            <a:ext uri="{FF2B5EF4-FFF2-40B4-BE49-F238E27FC236}">
              <a16:creationId xmlns:a16="http://schemas.microsoft.com/office/drawing/2014/main" id="{00000000-0008-0000-0700-0000C1000000}"/>
            </a:ext>
          </a:extLst>
        </xdr:cNvPr>
        <xdr:cNvSpPr txBox="1"/>
      </xdr:nvSpPr>
      <xdr:spPr>
        <a:xfrm>
          <a:off x="4445000" y="1396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H30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18</xdr:col>
      <xdr:colOff>177800</xdr:colOff>
      <xdr:row>81</xdr:row>
      <xdr:rowOff>80027</xdr:rowOff>
    </xdr:from>
    <xdr:ext cx="762000" cy="259045"/>
    <xdr:sp macro="" textlink="">
      <xdr:nvSpPr>
        <xdr:cNvPr id="194" name="テキスト ボックス 193">
          <a:extLst>
            <a:ext uri="{FF2B5EF4-FFF2-40B4-BE49-F238E27FC236}">
              <a16:creationId xmlns:a16="http://schemas.microsoft.com/office/drawing/2014/main" id="{00000000-0008-0000-0700-0000C2000000}"/>
            </a:ext>
          </a:extLst>
        </xdr:cNvPr>
        <xdr:cNvSpPr txBox="1"/>
      </xdr:nvSpPr>
      <xdr:spPr>
        <a:xfrm>
          <a:off x="3606800" y="1396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H29</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14</xdr:col>
      <xdr:colOff>50800</xdr:colOff>
      <xdr:row>81</xdr:row>
      <xdr:rowOff>80027</xdr:rowOff>
    </xdr:from>
    <xdr:ext cx="762000" cy="259045"/>
    <xdr:sp macro="" textlink="">
      <xdr:nvSpPr>
        <xdr:cNvPr id="195" name="テキスト ボックス 194">
          <a:extLst>
            <a:ext uri="{FF2B5EF4-FFF2-40B4-BE49-F238E27FC236}">
              <a16:creationId xmlns:a16="http://schemas.microsoft.com/office/drawing/2014/main" id="{00000000-0008-0000-0700-0000C3000000}"/>
            </a:ext>
          </a:extLst>
        </xdr:cNvPr>
        <xdr:cNvSpPr txBox="1"/>
      </xdr:nvSpPr>
      <xdr:spPr>
        <a:xfrm>
          <a:off x="2717800" y="1396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H28</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9</xdr:col>
      <xdr:colOff>114300</xdr:colOff>
      <xdr:row>81</xdr:row>
      <xdr:rowOff>80027</xdr:rowOff>
    </xdr:from>
    <xdr:ext cx="762000" cy="259045"/>
    <xdr:sp macro="" textlink="">
      <xdr:nvSpPr>
        <xdr:cNvPr id="196" name="テキスト ボックス 195">
          <a:extLst>
            <a:ext uri="{FF2B5EF4-FFF2-40B4-BE49-F238E27FC236}">
              <a16:creationId xmlns:a16="http://schemas.microsoft.com/office/drawing/2014/main" id="{00000000-0008-0000-0700-0000C4000000}"/>
            </a:ext>
          </a:extLst>
        </xdr:cNvPr>
        <xdr:cNvSpPr txBox="1"/>
      </xdr:nvSpPr>
      <xdr:spPr>
        <a:xfrm>
          <a:off x="1828800" y="1396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H27</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4</xdr:col>
      <xdr:colOff>177800</xdr:colOff>
      <xdr:row>81</xdr:row>
      <xdr:rowOff>80027</xdr:rowOff>
    </xdr:from>
    <xdr:ext cx="762000" cy="259045"/>
    <xdr:sp macro="" textlink="">
      <xdr:nvSpPr>
        <xdr:cNvPr id="197" name="テキスト ボックス 196">
          <a:extLst>
            <a:ext uri="{FF2B5EF4-FFF2-40B4-BE49-F238E27FC236}">
              <a16:creationId xmlns:a16="http://schemas.microsoft.com/office/drawing/2014/main" id="{00000000-0008-0000-0700-0000C5000000}"/>
            </a:ext>
          </a:extLst>
        </xdr:cNvPr>
        <xdr:cNvSpPr txBox="1"/>
      </xdr:nvSpPr>
      <xdr:spPr>
        <a:xfrm>
          <a:off x="939800" y="1396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H26</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24</xdr:col>
      <xdr:colOff>12700</xdr:colOff>
      <xdr:row>75</xdr:row>
      <xdr:rowOff>153648</xdr:rowOff>
    </xdr:from>
    <xdr:to>
      <xdr:col>24</xdr:col>
      <xdr:colOff>114300</xdr:colOff>
      <xdr:row>76</xdr:row>
      <xdr:rowOff>83798</xdr:rowOff>
    </xdr:to>
    <xdr:sp macro="" textlink="">
      <xdr:nvSpPr>
        <xdr:cNvPr id="198" name="楕円 197">
          <a:extLst>
            <a:ext uri="{FF2B5EF4-FFF2-40B4-BE49-F238E27FC236}">
              <a16:creationId xmlns:a16="http://schemas.microsoft.com/office/drawing/2014/main" id="{00000000-0008-0000-0700-0000C6000000}"/>
            </a:ext>
          </a:extLst>
        </xdr:cNvPr>
        <xdr:cNvSpPr/>
      </xdr:nvSpPr>
      <xdr:spPr>
        <a:xfrm>
          <a:off x="4584700" y="13012398"/>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24</xdr:col>
      <xdr:colOff>114300</xdr:colOff>
      <xdr:row>75</xdr:row>
      <xdr:rowOff>132075</xdr:rowOff>
    </xdr:from>
    <xdr:ext cx="599010" cy="259045"/>
    <xdr:sp macro="" textlink="">
      <xdr:nvSpPr>
        <xdr:cNvPr id="199" name="民生費該当値テキスト">
          <a:extLst>
            <a:ext uri="{FF2B5EF4-FFF2-40B4-BE49-F238E27FC236}">
              <a16:creationId xmlns:a16="http://schemas.microsoft.com/office/drawing/2014/main" id="{00000000-0008-0000-0700-0000C7000000}"/>
            </a:ext>
          </a:extLst>
        </xdr:cNvPr>
        <xdr:cNvSpPr txBox="1"/>
      </xdr:nvSpPr>
      <xdr:spPr>
        <a:xfrm>
          <a:off x="4686300" y="12990825"/>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143,302</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19</xdr:col>
      <xdr:colOff>127000</xdr:colOff>
      <xdr:row>76</xdr:row>
      <xdr:rowOff>11404</xdr:rowOff>
    </xdr:from>
    <xdr:to>
      <xdr:col>20</xdr:col>
      <xdr:colOff>38100</xdr:colOff>
      <xdr:row>76</xdr:row>
      <xdr:rowOff>113004</xdr:rowOff>
    </xdr:to>
    <xdr:sp macro="" textlink="">
      <xdr:nvSpPr>
        <xdr:cNvPr id="200" name="楕円 199">
          <a:extLst>
            <a:ext uri="{FF2B5EF4-FFF2-40B4-BE49-F238E27FC236}">
              <a16:creationId xmlns:a16="http://schemas.microsoft.com/office/drawing/2014/main" id="{00000000-0008-0000-0700-0000C8000000}"/>
            </a:ext>
          </a:extLst>
        </xdr:cNvPr>
        <xdr:cNvSpPr/>
      </xdr:nvSpPr>
      <xdr:spPr>
        <a:xfrm>
          <a:off x="3746500" y="13041604"/>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18</xdr:col>
      <xdr:colOff>68795</xdr:colOff>
      <xdr:row>76</xdr:row>
      <xdr:rowOff>104131</xdr:rowOff>
    </xdr:from>
    <xdr:ext cx="599010" cy="259045"/>
    <xdr:sp macro="" textlink="">
      <xdr:nvSpPr>
        <xdr:cNvPr id="201" name="テキスト ボックス 200">
          <a:extLst>
            <a:ext uri="{FF2B5EF4-FFF2-40B4-BE49-F238E27FC236}">
              <a16:creationId xmlns:a16="http://schemas.microsoft.com/office/drawing/2014/main" id="{00000000-0008-0000-0700-0000C9000000}"/>
            </a:ext>
          </a:extLst>
        </xdr:cNvPr>
        <xdr:cNvSpPr txBox="1"/>
      </xdr:nvSpPr>
      <xdr:spPr>
        <a:xfrm>
          <a:off x="3497795" y="13134331"/>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140,619</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15</xdr:col>
      <xdr:colOff>0</xdr:colOff>
      <xdr:row>76</xdr:row>
      <xdr:rowOff>57462</xdr:rowOff>
    </xdr:from>
    <xdr:to>
      <xdr:col>15</xdr:col>
      <xdr:colOff>101600</xdr:colOff>
      <xdr:row>76</xdr:row>
      <xdr:rowOff>159062</xdr:rowOff>
    </xdr:to>
    <xdr:sp macro="" textlink="">
      <xdr:nvSpPr>
        <xdr:cNvPr id="202" name="楕円 201">
          <a:extLst>
            <a:ext uri="{FF2B5EF4-FFF2-40B4-BE49-F238E27FC236}">
              <a16:creationId xmlns:a16="http://schemas.microsoft.com/office/drawing/2014/main" id="{00000000-0008-0000-0700-0000CA000000}"/>
            </a:ext>
          </a:extLst>
        </xdr:cNvPr>
        <xdr:cNvSpPr/>
      </xdr:nvSpPr>
      <xdr:spPr>
        <a:xfrm>
          <a:off x="2857500" y="13087662"/>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13</xdr:col>
      <xdr:colOff>132295</xdr:colOff>
      <xdr:row>76</xdr:row>
      <xdr:rowOff>150189</xdr:rowOff>
    </xdr:from>
    <xdr:ext cx="599010" cy="259045"/>
    <xdr:sp macro="" textlink="">
      <xdr:nvSpPr>
        <xdr:cNvPr id="203" name="テキスト ボックス 202">
          <a:extLst>
            <a:ext uri="{FF2B5EF4-FFF2-40B4-BE49-F238E27FC236}">
              <a16:creationId xmlns:a16="http://schemas.microsoft.com/office/drawing/2014/main" id="{00000000-0008-0000-0700-0000CB000000}"/>
            </a:ext>
          </a:extLst>
        </xdr:cNvPr>
        <xdr:cNvSpPr txBox="1"/>
      </xdr:nvSpPr>
      <xdr:spPr>
        <a:xfrm>
          <a:off x="2608795" y="13180389"/>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136,388</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10</xdr:col>
      <xdr:colOff>63500</xdr:colOff>
      <xdr:row>76</xdr:row>
      <xdr:rowOff>56614</xdr:rowOff>
    </xdr:from>
    <xdr:to>
      <xdr:col>10</xdr:col>
      <xdr:colOff>165100</xdr:colOff>
      <xdr:row>76</xdr:row>
      <xdr:rowOff>158214</xdr:rowOff>
    </xdr:to>
    <xdr:sp macro="" textlink="">
      <xdr:nvSpPr>
        <xdr:cNvPr id="204" name="楕円 203">
          <a:extLst>
            <a:ext uri="{FF2B5EF4-FFF2-40B4-BE49-F238E27FC236}">
              <a16:creationId xmlns:a16="http://schemas.microsoft.com/office/drawing/2014/main" id="{00000000-0008-0000-0700-0000CC000000}"/>
            </a:ext>
          </a:extLst>
        </xdr:cNvPr>
        <xdr:cNvSpPr/>
      </xdr:nvSpPr>
      <xdr:spPr>
        <a:xfrm>
          <a:off x="1968500" y="13086814"/>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xdr:col>
      <xdr:colOff>5295</xdr:colOff>
      <xdr:row>76</xdr:row>
      <xdr:rowOff>149341</xdr:rowOff>
    </xdr:from>
    <xdr:ext cx="599010" cy="259045"/>
    <xdr:sp macro="" textlink="">
      <xdr:nvSpPr>
        <xdr:cNvPr id="205" name="テキスト ボックス 204">
          <a:extLst>
            <a:ext uri="{FF2B5EF4-FFF2-40B4-BE49-F238E27FC236}">
              <a16:creationId xmlns:a16="http://schemas.microsoft.com/office/drawing/2014/main" id="{00000000-0008-0000-0700-0000CD000000}"/>
            </a:ext>
          </a:extLst>
        </xdr:cNvPr>
        <xdr:cNvSpPr txBox="1"/>
      </xdr:nvSpPr>
      <xdr:spPr>
        <a:xfrm>
          <a:off x="1719795" y="13179541"/>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136,466</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5</xdr:col>
      <xdr:colOff>127000</xdr:colOff>
      <xdr:row>75</xdr:row>
      <xdr:rowOff>101538</xdr:rowOff>
    </xdr:from>
    <xdr:to>
      <xdr:col>6</xdr:col>
      <xdr:colOff>38100</xdr:colOff>
      <xdr:row>76</xdr:row>
      <xdr:rowOff>31688</xdr:rowOff>
    </xdr:to>
    <xdr:sp macro="" textlink="">
      <xdr:nvSpPr>
        <xdr:cNvPr id="206" name="楕円 205">
          <a:extLst>
            <a:ext uri="{FF2B5EF4-FFF2-40B4-BE49-F238E27FC236}">
              <a16:creationId xmlns:a16="http://schemas.microsoft.com/office/drawing/2014/main" id="{00000000-0008-0000-0700-0000CE000000}"/>
            </a:ext>
          </a:extLst>
        </xdr:cNvPr>
        <xdr:cNvSpPr/>
      </xdr:nvSpPr>
      <xdr:spPr>
        <a:xfrm>
          <a:off x="1079500" y="12960288"/>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xdr:col>
      <xdr:colOff>68795</xdr:colOff>
      <xdr:row>74</xdr:row>
      <xdr:rowOff>48215</xdr:rowOff>
    </xdr:from>
    <xdr:ext cx="599010" cy="259045"/>
    <xdr:sp macro="" textlink="">
      <xdr:nvSpPr>
        <xdr:cNvPr id="207" name="テキスト ボックス 206">
          <a:extLst>
            <a:ext uri="{FF2B5EF4-FFF2-40B4-BE49-F238E27FC236}">
              <a16:creationId xmlns:a16="http://schemas.microsoft.com/office/drawing/2014/main" id="{00000000-0008-0000-0700-0000CF000000}"/>
            </a:ext>
          </a:extLst>
        </xdr:cNvPr>
        <xdr:cNvSpPr txBox="1"/>
      </xdr:nvSpPr>
      <xdr:spPr>
        <a:xfrm>
          <a:off x="830795" y="12735515"/>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148,089</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83</xdr:row>
      <xdr:rowOff>57150</xdr:rowOff>
    </xdr:from>
    <xdr:to>
      <xdr:col>28</xdr:col>
      <xdr:colOff>114300</xdr:colOff>
      <xdr:row>85</xdr:row>
      <xdr:rowOff>31750</xdr:rowOff>
    </xdr:to>
    <xdr:sp macro="" textlink="">
      <xdr:nvSpPr>
        <xdr:cNvPr id="208" name="正方形/長方形 207">
          <a:extLst>
            <a:ext uri="{FF2B5EF4-FFF2-40B4-BE49-F238E27FC236}">
              <a16:creationId xmlns:a16="http://schemas.microsoft.com/office/drawing/2014/main" id="{00000000-0008-0000-0700-0000D0000000}"/>
            </a:ext>
          </a:extLst>
        </xdr:cNvPr>
        <xdr:cNvSpPr/>
      </xdr:nvSpPr>
      <xdr:spPr>
        <a:xfrm>
          <a:off x="762000" y="14287500"/>
          <a:ext cx="46863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衛生費</a:t>
          </a:r>
        </a:p>
      </xdr:txBody>
    </xdr:sp>
    <xdr:clientData/>
  </xdr:twoCellAnchor>
  <xdr:twoCellAnchor>
    <xdr:from>
      <xdr:col>4</xdr:col>
      <xdr:colOff>127000</xdr:colOff>
      <xdr:row>85</xdr:row>
      <xdr:rowOff>57150</xdr:rowOff>
    </xdr:from>
    <xdr:to>
      <xdr:col>12</xdr:col>
      <xdr:colOff>127000</xdr:colOff>
      <xdr:row>86</xdr:row>
      <xdr:rowOff>139700</xdr:rowOff>
    </xdr:to>
    <xdr:sp macro="" textlink="">
      <xdr:nvSpPr>
        <xdr:cNvPr id="209" name="正方形/長方形 208">
          <a:extLst>
            <a:ext uri="{FF2B5EF4-FFF2-40B4-BE49-F238E27FC236}">
              <a16:creationId xmlns:a16="http://schemas.microsoft.com/office/drawing/2014/main" id="{00000000-0008-0000-0700-0000D1000000}"/>
            </a:ext>
          </a:extLst>
        </xdr:cNvPr>
        <xdr:cNvSpPr/>
      </xdr:nvSpPr>
      <xdr:spPr>
        <a:xfrm>
          <a:off x="889000" y="14630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4</xdr:col>
      <xdr:colOff>127000</xdr:colOff>
      <xdr:row>86</xdr:row>
      <xdr:rowOff>88900</xdr:rowOff>
    </xdr:from>
    <xdr:to>
      <xdr:col>12</xdr:col>
      <xdr:colOff>127000</xdr:colOff>
      <xdr:row>88</xdr:row>
      <xdr:rowOff>0</xdr:rowOff>
    </xdr:to>
    <xdr:sp macro="" textlink="">
      <xdr:nvSpPr>
        <xdr:cNvPr id="210" name="正方形/長方形 209">
          <a:extLst>
            <a:ext uri="{FF2B5EF4-FFF2-40B4-BE49-F238E27FC236}">
              <a16:creationId xmlns:a16="http://schemas.microsoft.com/office/drawing/2014/main" id="{00000000-0008-0000-0700-0000D2000000}"/>
            </a:ext>
          </a:extLst>
        </xdr:cNvPr>
        <xdr:cNvSpPr/>
      </xdr:nvSpPr>
      <xdr:spPr>
        <a:xfrm>
          <a:off x="889000" y="14833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65/86</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10</xdr:col>
      <xdr:colOff>0</xdr:colOff>
      <xdr:row>85</xdr:row>
      <xdr:rowOff>57150</xdr:rowOff>
    </xdr:from>
    <xdr:to>
      <xdr:col>18</xdr:col>
      <xdr:colOff>0</xdr:colOff>
      <xdr:row>86</xdr:row>
      <xdr:rowOff>139700</xdr:rowOff>
    </xdr:to>
    <xdr:sp macro="" textlink="">
      <xdr:nvSpPr>
        <xdr:cNvPr id="211" name="正方形/長方形 210">
          <a:extLst>
            <a:ext uri="{FF2B5EF4-FFF2-40B4-BE49-F238E27FC236}">
              <a16:creationId xmlns:a16="http://schemas.microsoft.com/office/drawing/2014/main" id="{00000000-0008-0000-0700-0000D3000000}"/>
            </a:ext>
          </a:extLst>
        </xdr:cNvPr>
        <xdr:cNvSpPr/>
      </xdr:nvSpPr>
      <xdr:spPr>
        <a:xfrm>
          <a:off x="1905000" y="14630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10</xdr:col>
      <xdr:colOff>0</xdr:colOff>
      <xdr:row>86</xdr:row>
      <xdr:rowOff>88900</xdr:rowOff>
    </xdr:from>
    <xdr:to>
      <xdr:col>18</xdr:col>
      <xdr:colOff>0</xdr:colOff>
      <xdr:row>88</xdr:row>
      <xdr:rowOff>0</xdr:rowOff>
    </xdr:to>
    <xdr:sp macro="" textlink="">
      <xdr:nvSpPr>
        <xdr:cNvPr id="212" name="正方形/長方形 211">
          <a:extLst>
            <a:ext uri="{FF2B5EF4-FFF2-40B4-BE49-F238E27FC236}">
              <a16:creationId xmlns:a16="http://schemas.microsoft.com/office/drawing/2014/main" id="{00000000-0008-0000-0700-0000D4000000}"/>
            </a:ext>
          </a:extLst>
        </xdr:cNvPr>
        <xdr:cNvSpPr/>
      </xdr:nvSpPr>
      <xdr:spPr>
        <a:xfrm>
          <a:off x="1905000" y="14833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36,544</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16</xdr:col>
      <xdr:colOff>0</xdr:colOff>
      <xdr:row>85</xdr:row>
      <xdr:rowOff>57150</xdr:rowOff>
    </xdr:from>
    <xdr:to>
      <xdr:col>24</xdr:col>
      <xdr:colOff>0</xdr:colOff>
      <xdr:row>86</xdr:row>
      <xdr:rowOff>139700</xdr:rowOff>
    </xdr:to>
    <xdr:sp macro="" textlink="">
      <xdr:nvSpPr>
        <xdr:cNvPr id="213" name="正方形/長方形 212">
          <a:extLst>
            <a:ext uri="{FF2B5EF4-FFF2-40B4-BE49-F238E27FC236}">
              <a16:creationId xmlns:a16="http://schemas.microsoft.com/office/drawing/2014/main" id="{00000000-0008-0000-0700-0000D5000000}"/>
            </a:ext>
          </a:extLst>
        </xdr:cNvPr>
        <xdr:cNvSpPr/>
      </xdr:nvSpPr>
      <xdr:spPr>
        <a:xfrm>
          <a:off x="3048000" y="14630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京都府平均</a:t>
          </a:r>
        </a:p>
      </xdr:txBody>
    </xdr:sp>
    <xdr:clientData/>
  </xdr:twoCellAnchor>
  <xdr:twoCellAnchor>
    <xdr:from>
      <xdr:col>16</xdr:col>
      <xdr:colOff>0</xdr:colOff>
      <xdr:row>86</xdr:row>
      <xdr:rowOff>88900</xdr:rowOff>
    </xdr:from>
    <xdr:to>
      <xdr:col>24</xdr:col>
      <xdr:colOff>0</xdr:colOff>
      <xdr:row>88</xdr:row>
      <xdr:rowOff>0</xdr:rowOff>
    </xdr:to>
    <xdr:sp macro="" textlink="">
      <xdr:nvSpPr>
        <xdr:cNvPr id="214" name="正方形/長方形 213">
          <a:extLst>
            <a:ext uri="{FF2B5EF4-FFF2-40B4-BE49-F238E27FC236}">
              <a16:creationId xmlns:a16="http://schemas.microsoft.com/office/drawing/2014/main" id="{00000000-0008-0000-0700-0000D6000000}"/>
            </a:ext>
          </a:extLst>
        </xdr:cNvPr>
        <xdr:cNvSpPr/>
      </xdr:nvSpPr>
      <xdr:spPr>
        <a:xfrm>
          <a:off x="3048000" y="14833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39,097</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4</xdr:col>
      <xdr:colOff>0</xdr:colOff>
      <xdr:row>88</xdr:row>
      <xdr:rowOff>25400</xdr:rowOff>
    </xdr:from>
    <xdr:to>
      <xdr:col>28</xdr:col>
      <xdr:colOff>114300</xdr:colOff>
      <xdr:row>101</xdr:row>
      <xdr:rowOff>82550</xdr:rowOff>
    </xdr:to>
    <xdr:sp macro="" textlink="">
      <xdr:nvSpPr>
        <xdr:cNvPr id="215" name="正方形/長方形 214">
          <a:extLst>
            <a:ext uri="{FF2B5EF4-FFF2-40B4-BE49-F238E27FC236}">
              <a16:creationId xmlns:a16="http://schemas.microsoft.com/office/drawing/2014/main" id="{00000000-0008-0000-0700-0000D7000000}"/>
            </a:ext>
          </a:extLst>
        </xdr:cNvPr>
        <xdr:cNvSpPr/>
      </xdr:nvSpPr>
      <xdr:spPr>
        <a:xfrm>
          <a:off x="762000" y="15113000"/>
          <a:ext cx="46863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xdr:col>
      <xdr:colOff>152400</xdr:colOff>
      <xdr:row>87</xdr:row>
      <xdr:rowOff>6350</xdr:rowOff>
    </xdr:from>
    <xdr:ext cx="349839" cy="225703"/>
    <xdr:sp macro="" textlink="">
      <xdr:nvSpPr>
        <xdr:cNvPr id="216" name="テキスト ボックス 215">
          <a:extLst>
            <a:ext uri="{FF2B5EF4-FFF2-40B4-BE49-F238E27FC236}">
              <a16:creationId xmlns:a16="http://schemas.microsoft.com/office/drawing/2014/main" id="{00000000-0008-0000-0700-0000D8000000}"/>
            </a:ext>
          </a:extLst>
        </xdr:cNvPr>
        <xdr:cNvSpPr txBox="1"/>
      </xdr:nvSpPr>
      <xdr:spPr>
        <a:xfrm>
          <a:off x="723900" y="14922500"/>
          <a:ext cx="349839"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r>
            <a:rPr kumimoji="1" lang="ja-JP" altLang="en-US" sz="800">
              <a:latin typeface="ＭＳ Ｐゴシック" panose="020B0600070205080204" pitchFamily="50" charset="-128"/>
              <a:ea typeface="ＭＳ Ｐゴシック" panose="020B0600070205080204" pitchFamily="50" charset="-128"/>
            </a:rPr>
            <a:t>円</a:t>
          </a:r>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101</xdr:row>
      <xdr:rowOff>82550</xdr:rowOff>
    </xdr:from>
    <xdr:to>
      <xdr:col>28</xdr:col>
      <xdr:colOff>114300</xdr:colOff>
      <xdr:row>101</xdr:row>
      <xdr:rowOff>82550</xdr:rowOff>
    </xdr:to>
    <xdr:cxnSp macro="">
      <xdr:nvCxnSpPr>
        <xdr:cNvPr id="217" name="直線コネクタ 216">
          <a:extLst>
            <a:ext uri="{FF2B5EF4-FFF2-40B4-BE49-F238E27FC236}">
              <a16:creationId xmlns:a16="http://schemas.microsoft.com/office/drawing/2014/main" id="{00000000-0008-0000-0700-0000D9000000}"/>
            </a:ext>
          </a:extLst>
        </xdr:cNvPr>
        <xdr:cNvCxnSpPr/>
      </xdr:nvCxnSpPr>
      <xdr:spPr>
        <a:xfrm>
          <a:off x="762000" y="17399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xdr:col>
      <xdr:colOff>132214</xdr:colOff>
      <xdr:row>100</xdr:row>
      <xdr:rowOff>111777</xdr:rowOff>
    </xdr:from>
    <xdr:ext cx="248786" cy="259045"/>
    <xdr:sp macro="" textlink="">
      <xdr:nvSpPr>
        <xdr:cNvPr id="218" name="テキスト ボックス 217">
          <a:extLst>
            <a:ext uri="{FF2B5EF4-FFF2-40B4-BE49-F238E27FC236}">
              <a16:creationId xmlns:a16="http://schemas.microsoft.com/office/drawing/2014/main" id="{00000000-0008-0000-0700-0000DA000000}"/>
            </a:ext>
          </a:extLst>
        </xdr:cNvPr>
        <xdr:cNvSpPr txBox="1"/>
      </xdr:nvSpPr>
      <xdr:spPr>
        <a:xfrm>
          <a:off x="513214" y="17256777"/>
          <a:ext cx="248786"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99</xdr:row>
      <xdr:rowOff>98879</xdr:rowOff>
    </xdr:from>
    <xdr:to>
      <xdr:col>28</xdr:col>
      <xdr:colOff>114300</xdr:colOff>
      <xdr:row>99</xdr:row>
      <xdr:rowOff>98879</xdr:rowOff>
    </xdr:to>
    <xdr:cxnSp macro="">
      <xdr:nvCxnSpPr>
        <xdr:cNvPr id="219" name="直線コネクタ 218">
          <a:extLst>
            <a:ext uri="{FF2B5EF4-FFF2-40B4-BE49-F238E27FC236}">
              <a16:creationId xmlns:a16="http://schemas.microsoft.com/office/drawing/2014/main" id="{00000000-0008-0000-0700-0000DB000000}"/>
            </a:ext>
          </a:extLst>
        </xdr:cNvPr>
        <xdr:cNvCxnSpPr/>
      </xdr:nvCxnSpPr>
      <xdr:spPr>
        <a:xfrm>
          <a:off x="762000" y="17072429"/>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40201</xdr:colOff>
      <xdr:row>98</xdr:row>
      <xdr:rowOff>128106</xdr:rowOff>
    </xdr:from>
    <xdr:ext cx="531299" cy="259045"/>
    <xdr:sp macro="" textlink="">
      <xdr:nvSpPr>
        <xdr:cNvPr id="220" name="テキスト ボックス 219">
          <a:extLst>
            <a:ext uri="{FF2B5EF4-FFF2-40B4-BE49-F238E27FC236}">
              <a16:creationId xmlns:a16="http://schemas.microsoft.com/office/drawing/2014/main" id="{00000000-0008-0000-0700-0000DC000000}"/>
            </a:ext>
          </a:extLst>
        </xdr:cNvPr>
        <xdr:cNvSpPr txBox="1"/>
      </xdr:nvSpPr>
      <xdr:spPr>
        <a:xfrm>
          <a:off x="230701" y="16930206"/>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97</xdr:row>
      <xdr:rowOff>115207</xdr:rowOff>
    </xdr:from>
    <xdr:to>
      <xdr:col>28</xdr:col>
      <xdr:colOff>114300</xdr:colOff>
      <xdr:row>97</xdr:row>
      <xdr:rowOff>115207</xdr:rowOff>
    </xdr:to>
    <xdr:cxnSp macro="">
      <xdr:nvCxnSpPr>
        <xdr:cNvPr id="221" name="直線コネクタ 220">
          <a:extLst>
            <a:ext uri="{FF2B5EF4-FFF2-40B4-BE49-F238E27FC236}">
              <a16:creationId xmlns:a16="http://schemas.microsoft.com/office/drawing/2014/main" id="{00000000-0008-0000-0700-0000DD000000}"/>
            </a:ext>
          </a:extLst>
        </xdr:cNvPr>
        <xdr:cNvCxnSpPr/>
      </xdr:nvCxnSpPr>
      <xdr:spPr>
        <a:xfrm>
          <a:off x="762000" y="16745857"/>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40201</xdr:colOff>
      <xdr:row>96</xdr:row>
      <xdr:rowOff>144434</xdr:rowOff>
    </xdr:from>
    <xdr:ext cx="531299" cy="259045"/>
    <xdr:sp macro="" textlink="">
      <xdr:nvSpPr>
        <xdr:cNvPr id="222" name="テキスト ボックス 221">
          <a:extLst>
            <a:ext uri="{FF2B5EF4-FFF2-40B4-BE49-F238E27FC236}">
              <a16:creationId xmlns:a16="http://schemas.microsoft.com/office/drawing/2014/main" id="{00000000-0008-0000-0700-0000DE000000}"/>
            </a:ext>
          </a:extLst>
        </xdr:cNvPr>
        <xdr:cNvSpPr txBox="1"/>
      </xdr:nvSpPr>
      <xdr:spPr>
        <a:xfrm>
          <a:off x="230701" y="16603634"/>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40,000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95</xdr:row>
      <xdr:rowOff>131536</xdr:rowOff>
    </xdr:from>
    <xdr:to>
      <xdr:col>28</xdr:col>
      <xdr:colOff>114300</xdr:colOff>
      <xdr:row>95</xdr:row>
      <xdr:rowOff>131536</xdr:rowOff>
    </xdr:to>
    <xdr:cxnSp macro="">
      <xdr:nvCxnSpPr>
        <xdr:cNvPr id="223" name="直線コネクタ 222">
          <a:extLst>
            <a:ext uri="{FF2B5EF4-FFF2-40B4-BE49-F238E27FC236}">
              <a16:creationId xmlns:a16="http://schemas.microsoft.com/office/drawing/2014/main" id="{00000000-0008-0000-0700-0000DF000000}"/>
            </a:ext>
          </a:extLst>
        </xdr:cNvPr>
        <xdr:cNvCxnSpPr/>
      </xdr:nvCxnSpPr>
      <xdr:spPr>
        <a:xfrm>
          <a:off x="762000" y="16419286"/>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40201</xdr:colOff>
      <xdr:row>94</xdr:row>
      <xdr:rowOff>160763</xdr:rowOff>
    </xdr:from>
    <xdr:ext cx="531299" cy="259045"/>
    <xdr:sp macro="" textlink="">
      <xdr:nvSpPr>
        <xdr:cNvPr id="224" name="テキスト ボックス 223">
          <a:extLst>
            <a:ext uri="{FF2B5EF4-FFF2-40B4-BE49-F238E27FC236}">
              <a16:creationId xmlns:a16="http://schemas.microsoft.com/office/drawing/2014/main" id="{00000000-0008-0000-0700-0000E0000000}"/>
            </a:ext>
          </a:extLst>
        </xdr:cNvPr>
        <xdr:cNvSpPr txBox="1"/>
      </xdr:nvSpPr>
      <xdr:spPr>
        <a:xfrm>
          <a:off x="230701" y="16277063"/>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60,000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93</xdr:row>
      <xdr:rowOff>147864</xdr:rowOff>
    </xdr:from>
    <xdr:to>
      <xdr:col>28</xdr:col>
      <xdr:colOff>114300</xdr:colOff>
      <xdr:row>93</xdr:row>
      <xdr:rowOff>147864</xdr:rowOff>
    </xdr:to>
    <xdr:cxnSp macro="">
      <xdr:nvCxnSpPr>
        <xdr:cNvPr id="225" name="直線コネクタ 224">
          <a:extLst>
            <a:ext uri="{FF2B5EF4-FFF2-40B4-BE49-F238E27FC236}">
              <a16:creationId xmlns:a16="http://schemas.microsoft.com/office/drawing/2014/main" id="{00000000-0008-0000-0700-0000E1000000}"/>
            </a:ext>
          </a:extLst>
        </xdr:cNvPr>
        <xdr:cNvCxnSpPr/>
      </xdr:nvCxnSpPr>
      <xdr:spPr>
        <a:xfrm>
          <a:off x="762000" y="16092714"/>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40201</xdr:colOff>
      <xdr:row>93</xdr:row>
      <xdr:rowOff>5641</xdr:rowOff>
    </xdr:from>
    <xdr:ext cx="531299" cy="259045"/>
    <xdr:sp macro="" textlink="">
      <xdr:nvSpPr>
        <xdr:cNvPr id="226" name="テキスト ボックス 225">
          <a:extLst>
            <a:ext uri="{FF2B5EF4-FFF2-40B4-BE49-F238E27FC236}">
              <a16:creationId xmlns:a16="http://schemas.microsoft.com/office/drawing/2014/main" id="{00000000-0008-0000-0700-0000E2000000}"/>
            </a:ext>
          </a:extLst>
        </xdr:cNvPr>
        <xdr:cNvSpPr txBox="1"/>
      </xdr:nvSpPr>
      <xdr:spPr>
        <a:xfrm>
          <a:off x="230701" y="15950491"/>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80,000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91</xdr:row>
      <xdr:rowOff>164193</xdr:rowOff>
    </xdr:from>
    <xdr:to>
      <xdr:col>28</xdr:col>
      <xdr:colOff>114300</xdr:colOff>
      <xdr:row>91</xdr:row>
      <xdr:rowOff>164193</xdr:rowOff>
    </xdr:to>
    <xdr:cxnSp macro="">
      <xdr:nvCxnSpPr>
        <xdr:cNvPr id="227" name="直線コネクタ 226">
          <a:extLst>
            <a:ext uri="{FF2B5EF4-FFF2-40B4-BE49-F238E27FC236}">
              <a16:creationId xmlns:a16="http://schemas.microsoft.com/office/drawing/2014/main" id="{00000000-0008-0000-0700-0000E3000000}"/>
            </a:ext>
          </a:extLst>
        </xdr:cNvPr>
        <xdr:cNvCxnSpPr/>
      </xdr:nvCxnSpPr>
      <xdr:spPr>
        <a:xfrm>
          <a:off x="762000" y="15766143"/>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166581</xdr:colOff>
      <xdr:row>91</xdr:row>
      <xdr:rowOff>21970</xdr:rowOff>
    </xdr:from>
    <xdr:ext cx="595419" cy="259045"/>
    <xdr:sp macro="" textlink="">
      <xdr:nvSpPr>
        <xdr:cNvPr id="228" name="テキスト ボックス 227">
          <a:extLst>
            <a:ext uri="{FF2B5EF4-FFF2-40B4-BE49-F238E27FC236}">
              <a16:creationId xmlns:a16="http://schemas.microsoft.com/office/drawing/2014/main" id="{00000000-0008-0000-0700-0000E4000000}"/>
            </a:ext>
          </a:extLst>
        </xdr:cNvPr>
        <xdr:cNvSpPr txBox="1"/>
      </xdr:nvSpPr>
      <xdr:spPr>
        <a:xfrm>
          <a:off x="166581" y="15623920"/>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90</xdr:row>
      <xdr:rowOff>9071</xdr:rowOff>
    </xdr:from>
    <xdr:to>
      <xdr:col>28</xdr:col>
      <xdr:colOff>114300</xdr:colOff>
      <xdr:row>90</xdr:row>
      <xdr:rowOff>9071</xdr:rowOff>
    </xdr:to>
    <xdr:cxnSp macro="">
      <xdr:nvCxnSpPr>
        <xdr:cNvPr id="229" name="直線コネクタ 228">
          <a:extLst>
            <a:ext uri="{FF2B5EF4-FFF2-40B4-BE49-F238E27FC236}">
              <a16:creationId xmlns:a16="http://schemas.microsoft.com/office/drawing/2014/main" id="{00000000-0008-0000-0700-0000E5000000}"/>
            </a:ext>
          </a:extLst>
        </xdr:cNvPr>
        <xdr:cNvCxnSpPr/>
      </xdr:nvCxnSpPr>
      <xdr:spPr>
        <a:xfrm>
          <a:off x="762000" y="15439571"/>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166581</xdr:colOff>
      <xdr:row>89</xdr:row>
      <xdr:rowOff>38298</xdr:rowOff>
    </xdr:from>
    <xdr:ext cx="595419" cy="259045"/>
    <xdr:sp macro="" textlink="">
      <xdr:nvSpPr>
        <xdr:cNvPr id="230" name="テキスト ボックス 229">
          <a:extLst>
            <a:ext uri="{FF2B5EF4-FFF2-40B4-BE49-F238E27FC236}">
              <a16:creationId xmlns:a16="http://schemas.microsoft.com/office/drawing/2014/main" id="{00000000-0008-0000-0700-0000E6000000}"/>
            </a:ext>
          </a:extLst>
        </xdr:cNvPr>
        <xdr:cNvSpPr txBox="1"/>
      </xdr:nvSpPr>
      <xdr:spPr>
        <a:xfrm>
          <a:off x="166581" y="15297348"/>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120,000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88</xdr:row>
      <xdr:rowOff>25400</xdr:rowOff>
    </xdr:from>
    <xdr:to>
      <xdr:col>28</xdr:col>
      <xdr:colOff>114300</xdr:colOff>
      <xdr:row>88</xdr:row>
      <xdr:rowOff>25400</xdr:rowOff>
    </xdr:to>
    <xdr:cxnSp macro="">
      <xdr:nvCxnSpPr>
        <xdr:cNvPr id="231" name="直線コネクタ 230">
          <a:extLst>
            <a:ext uri="{FF2B5EF4-FFF2-40B4-BE49-F238E27FC236}">
              <a16:creationId xmlns:a16="http://schemas.microsoft.com/office/drawing/2014/main" id="{00000000-0008-0000-0700-0000E7000000}"/>
            </a:ext>
          </a:extLst>
        </xdr:cNvPr>
        <xdr:cNvCxnSpPr/>
      </xdr:nvCxnSpPr>
      <xdr:spPr>
        <a:xfrm>
          <a:off x="762000" y="15113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166581</xdr:colOff>
      <xdr:row>87</xdr:row>
      <xdr:rowOff>54627</xdr:rowOff>
    </xdr:from>
    <xdr:ext cx="595419" cy="259045"/>
    <xdr:sp macro="" textlink="">
      <xdr:nvSpPr>
        <xdr:cNvPr id="232" name="テキスト ボックス 231">
          <a:extLst>
            <a:ext uri="{FF2B5EF4-FFF2-40B4-BE49-F238E27FC236}">
              <a16:creationId xmlns:a16="http://schemas.microsoft.com/office/drawing/2014/main" id="{00000000-0008-0000-0700-0000E8000000}"/>
            </a:ext>
          </a:extLst>
        </xdr:cNvPr>
        <xdr:cNvSpPr txBox="1"/>
      </xdr:nvSpPr>
      <xdr:spPr>
        <a:xfrm>
          <a:off x="166581" y="149707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140,000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88</xdr:row>
      <xdr:rowOff>25400</xdr:rowOff>
    </xdr:from>
    <xdr:to>
      <xdr:col>28</xdr:col>
      <xdr:colOff>114300</xdr:colOff>
      <xdr:row>101</xdr:row>
      <xdr:rowOff>82550</xdr:rowOff>
    </xdr:to>
    <xdr:sp macro="" textlink="">
      <xdr:nvSpPr>
        <xdr:cNvPr id="233" name="衛生費グラフ枠">
          <a:extLst>
            <a:ext uri="{FF2B5EF4-FFF2-40B4-BE49-F238E27FC236}">
              <a16:creationId xmlns:a16="http://schemas.microsoft.com/office/drawing/2014/main" id="{00000000-0008-0000-0700-0000E9000000}"/>
            </a:ext>
          </a:extLst>
        </xdr:cNvPr>
        <xdr:cNvSpPr/>
      </xdr:nvSpPr>
      <xdr:spPr>
        <a:xfrm>
          <a:off x="762000" y="15113000"/>
          <a:ext cx="46863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24</xdr:col>
      <xdr:colOff>61595</xdr:colOff>
      <xdr:row>90</xdr:row>
      <xdr:rowOff>166545</xdr:rowOff>
    </xdr:from>
    <xdr:to>
      <xdr:col>24</xdr:col>
      <xdr:colOff>62865</xdr:colOff>
      <xdr:row>99</xdr:row>
      <xdr:rowOff>125575</xdr:rowOff>
    </xdr:to>
    <xdr:cxnSp macro="">
      <xdr:nvCxnSpPr>
        <xdr:cNvPr id="234" name="直線コネクタ 233">
          <a:extLst>
            <a:ext uri="{FF2B5EF4-FFF2-40B4-BE49-F238E27FC236}">
              <a16:creationId xmlns:a16="http://schemas.microsoft.com/office/drawing/2014/main" id="{00000000-0008-0000-0700-0000EA000000}"/>
            </a:ext>
          </a:extLst>
        </xdr:cNvPr>
        <xdr:cNvCxnSpPr/>
      </xdr:nvCxnSpPr>
      <xdr:spPr>
        <a:xfrm flipV="1">
          <a:off x="4633595" y="15597045"/>
          <a:ext cx="1270" cy="1502080"/>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114300</xdr:colOff>
      <xdr:row>99</xdr:row>
      <xdr:rowOff>129402</xdr:rowOff>
    </xdr:from>
    <xdr:ext cx="534377" cy="259045"/>
    <xdr:sp macro="" textlink="">
      <xdr:nvSpPr>
        <xdr:cNvPr id="235" name="衛生費最小値テキスト">
          <a:extLst>
            <a:ext uri="{FF2B5EF4-FFF2-40B4-BE49-F238E27FC236}">
              <a16:creationId xmlns:a16="http://schemas.microsoft.com/office/drawing/2014/main" id="{00000000-0008-0000-0700-0000EB000000}"/>
            </a:ext>
          </a:extLst>
        </xdr:cNvPr>
        <xdr:cNvSpPr txBox="1"/>
      </xdr:nvSpPr>
      <xdr:spPr>
        <a:xfrm>
          <a:off x="4686300" y="17102952"/>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18,365</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23</xdr:col>
      <xdr:colOff>165100</xdr:colOff>
      <xdr:row>99</xdr:row>
      <xdr:rowOff>125575</xdr:rowOff>
    </xdr:from>
    <xdr:to>
      <xdr:col>24</xdr:col>
      <xdr:colOff>152400</xdr:colOff>
      <xdr:row>99</xdr:row>
      <xdr:rowOff>125575</xdr:rowOff>
    </xdr:to>
    <xdr:cxnSp macro="">
      <xdr:nvCxnSpPr>
        <xdr:cNvPr id="236" name="直線コネクタ 235">
          <a:extLst>
            <a:ext uri="{FF2B5EF4-FFF2-40B4-BE49-F238E27FC236}">
              <a16:creationId xmlns:a16="http://schemas.microsoft.com/office/drawing/2014/main" id="{00000000-0008-0000-0700-0000EC000000}"/>
            </a:ext>
          </a:extLst>
        </xdr:cNvPr>
        <xdr:cNvCxnSpPr/>
      </xdr:nvCxnSpPr>
      <xdr:spPr>
        <a:xfrm>
          <a:off x="4546600" y="17099125"/>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114300</xdr:colOff>
      <xdr:row>89</xdr:row>
      <xdr:rowOff>113222</xdr:rowOff>
    </xdr:from>
    <xdr:ext cx="599010" cy="259045"/>
    <xdr:sp macro="" textlink="">
      <xdr:nvSpPr>
        <xdr:cNvPr id="237" name="衛生費最大値テキスト">
          <a:extLst>
            <a:ext uri="{FF2B5EF4-FFF2-40B4-BE49-F238E27FC236}">
              <a16:creationId xmlns:a16="http://schemas.microsoft.com/office/drawing/2014/main" id="{00000000-0008-0000-0700-0000ED000000}"/>
            </a:ext>
          </a:extLst>
        </xdr:cNvPr>
        <xdr:cNvSpPr txBox="1"/>
      </xdr:nvSpPr>
      <xdr:spPr>
        <a:xfrm>
          <a:off x="4686300" y="15372272"/>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rPr>
            <a:t>110,356</a:t>
          </a:r>
          <a:endParaRPr kumimoji="1" lang="ja-JP" altLang="en-US" sz="1000" b="1">
            <a:latin typeface="ＭＳ Ｐゴシック" panose="020B0600070205080204" pitchFamily="50" charset="-128"/>
          </a:endParaRPr>
        </a:p>
      </xdr:txBody>
    </xdr:sp>
    <xdr:clientData/>
  </xdr:oneCellAnchor>
  <xdr:twoCellAnchor>
    <xdr:from>
      <xdr:col>23</xdr:col>
      <xdr:colOff>165100</xdr:colOff>
      <xdr:row>90</xdr:row>
      <xdr:rowOff>166545</xdr:rowOff>
    </xdr:from>
    <xdr:to>
      <xdr:col>24</xdr:col>
      <xdr:colOff>152400</xdr:colOff>
      <xdr:row>90</xdr:row>
      <xdr:rowOff>166545</xdr:rowOff>
    </xdr:to>
    <xdr:cxnSp macro="">
      <xdr:nvCxnSpPr>
        <xdr:cNvPr id="238" name="直線コネクタ 237">
          <a:extLst>
            <a:ext uri="{FF2B5EF4-FFF2-40B4-BE49-F238E27FC236}">
              <a16:creationId xmlns:a16="http://schemas.microsoft.com/office/drawing/2014/main" id="{00000000-0008-0000-0700-0000EE000000}"/>
            </a:ext>
          </a:extLst>
        </xdr:cNvPr>
        <xdr:cNvCxnSpPr/>
      </xdr:nvCxnSpPr>
      <xdr:spPr>
        <a:xfrm>
          <a:off x="4546600" y="15597045"/>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19</xdr:col>
      <xdr:colOff>177800</xdr:colOff>
      <xdr:row>99</xdr:row>
      <xdr:rowOff>44357</xdr:rowOff>
    </xdr:from>
    <xdr:to>
      <xdr:col>24</xdr:col>
      <xdr:colOff>63500</xdr:colOff>
      <xdr:row>99</xdr:row>
      <xdr:rowOff>47916</xdr:rowOff>
    </xdr:to>
    <xdr:cxnSp macro="">
      <xdr:nvCxnSpPr>
        <xdr:cNvPr id="239" name="直線コネクタ 238">
          <a:extLst>
            <a:ext uri="{FF2B5EF4-FFF2-40B4-BE49-F238E27FC236}">
              <a16:creationId xmlns:a16="http://schemas.microsoft.com/office/drawing/2014/main" id="{00000000-0008-0000-0700-0000EF000000}"/>
            </a:ext>
          </a:extLst>
        </xdr:cNvPr>
        <xdr:cNvCxnSpPr/>
      </xdr:nvCxnSpPr>
      <xdr:spPr>
        <a:xfrm flipV="1">
          <a:off x="3797300" y="17017907"/>
          <a:ext cx="838200" cy="3559"/>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114300</xdr:colOff>
      <xdr:row>97</xdr:row>
      <xdr:rowOff>57469</xdr:rowOff>
    </xdr:from>
    <xdr:ext cx="534377" cy="259045"/>
    <xdr:sp macro="" textlink="">
      <xdr:nvSpPr>
        <xdr:cNvPr id="240" name="衛生費平均値テキスト">
          <a:extLst>
            <a:ext uri="{FF2B5EF4-FFF2-40B4-BE49-F238E27FC236}">
              <a16:creationId xmlns:a16="http://schemas.microsoft.com/office/drawing/2014/main" id="{00000000-0008-0000-0700-0000F0000000}"/>
            </a:ext>
          </a:extLst>
        </xdr:cNvPr>
        <xdr:cNvSpPr txBox="1"/>
      </xdr:nvSpPr>
      <xdr:spPr>
        <a:xfrm>
          <a:off x="4686300" y="16688119"/>
          <a:ext cx="534377"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31,326</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24</xdr:col>
      <xdr:colOff>12700</xdr:colOff>
      <xdr:row>98</xdr:row>
      <xdr:rowOff>34592</xdr:rowOff>
    </xdr:from>
    <xdr:to>
      <xdr:col>24</xdr:col>
      <xdr:colOff>114300</xdr:colOff>
      <xdr:row>98</xdr:row>
      <xdr:rowOff>136192</xdr:rowOff>
    </xdr:to>
    <xdr:sp macro="" textlink="">
      <xdr:nvSpPr>
        <xdr:cNvPr id="241" name="フローチャート: 判断 240">
          <a:extLst>
            <a:ext uri="{FF2B5EF4-FFF2-40B4-BE49-F238E27FC236}">
              <a16:creationId xmlns:a16="http://schemas.microsoft.com/office/drawing/2014/main" id="{00000000-0008-0000-0700-0000F1000000}"/>
            </a:ext>
          </a:extLst>
        </xdr:cNvPr>
        <xdr:cNvSpPr/>
      </xdr:nvSpPr>
      <xdr:spPr>
        <a:xfrm>
          <a:off x="4584700" y="16836692"/>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15</xdr:col>
      <xdr:colOff>50800</xdr:colOff>
      <xdr:row>99</xdr:row>
      <xdr:rowOff>46709</xdr:rowOff>
    </xdr:from>
    <xdr:to>
      <xdr:col>19</xdr:col>
      <xdr:colOff>177800</xdr:colOff>
      <xdr:row>99</xdr:row>
      <xdr:rowOff>47916</xdr:rowOff>
    </xdr:to>
    <xdr:cxnSp macro="">
      <xdr:nvCxnSpPr>
        <xdr:cNvPr id="242" name="直線コネクタ 241">
          <a:extLst>
            <a:ext uri="{FF2B5EF4-FFF2-40B4-BE49-F238E27FC236}">
              <a16:creationId xmlns:a16="http://schemas.microsoft.com/office/drawing/2014/main" id="{00000000-0008-0000-0700-0000F2000000}"/>
            </a:ext>
          </a:extLst>
        </xdr:cNvPr>
        <xdr:cNvCxnSpPr/>
      </xdr:nvCxnSpPr>
      <xdr:spPr>
        <a:xfrm>
          <a:off x="2908300" y="17020259"/>
          <a:ext cx="889000" cy="1207"/>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19</xdr:col>
      <xdr:colOff>127000</xdr:colOff>
      <xdr:row>98</xdr:row>
      <xdr:rowOff>1265</xdr:rowOff>
    </xdr:from>
    <xdr:to>
      <xdr:col>20</xdr:col>
      <xdr:colOff>38100</xdr:colOff>
      <xdr:row>98</xdr:row>
      <xdr:rowOff>102865</xdr:rowOff>
    </xdr:to>
    <xdr:sp macro="" textlink="">
      <xdr:nvSpPr>
        <xdr:cNvPr id="243" name="フローチャート: 判断 242">
          <a:extLst>
            <a:ext uri="{FF2B5EF4-FFF2-40B4-BE49-F238E27FC236}">
              <a16:creationId xmlns:a16="http://schemas.microsoft.com/office/drawing/2014/main" id="{00000000-0008-0000-0700-0000F3000000}"/>
            </a:ext>
          </a:extLst>
        </xdr:cNvPr>
        <xdr:cNvSpPr/>
      </xdr:nvSpPr>
      <xdr:spPr>
        <a:xfrm>
          <a:off x="3746500" y="16803365"/>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18</xdr:col>
      <xdr:colOff>101111</xdr:colOff>
      <xdr:row>96</xdr:row>
      <xdr:rowOff>119392</xdr:rowOff>
    </xdr:from>
    <xdr:ext cx="534377" cy="259045"/>
    <xdr:sp macro="" textlink="">
      <xdr:nvSpPr>
        <xdr:cNvPr id="244" name="テキスト ボックス 243">
          <a:extLst>
            <a:ext uri="{FF2B5EF4-FFF2-40B4-BE49-F238E27FC236}">
              <a16:creationId xmlns:a16="http://schemas.microsoft.com/office/drawing/2014/main" id="{00000000-0008-0000-0700-0000F4000000}"/>
            </a:ext>
          </a:extLst>
        </xdr:cNvPr>
        <xdr:cNvSpPr txBox="1"/>
      </xdr:nvSpPr>
      <xdr:spPr>
        <a:xfrm>
          <a:off x="3530111" y="16578592"/>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33,367</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10</xdr:col>
      <xdr:colOff>114300</xdr:colOff>
      <xdr:row>99</xdr:row>
      <xdr:rowOff>46709</xdr:rowOff>
    </xdr:from>
    <xdr:to>
      <xdr:col>15</xdr:col>
      <xdr:colOff>50800</xdr:colOff>
      <xdr:row>99</xdr:row>
      <xdr:rowOff>61846</xdr:rowOff>
    </xdr:to>
    <xdr:cxnSp macro="">
      <xdr:nvCxnSpPr>
        <xdr:cNvPr id="245" name="直線コネクタ 244">
          <a:extLst>
            <a:ext uri="{FF2B5EF4-FFF2-40B4-BE49-F238E27FC236}">
              <a16:creationId xmlns:a16="http://schemas.microsoft.com/office/drawing/2014/main" id="{00000000-0008-0000-0700-0000F5000000}"/>
            </a:ext>
          </a:extLst>
        </xdr:cNvPr>
        <xdr:cNvCxnSpPr/>
      </xdr:nvCxnSpPr>
      <xdr:spPr>
        <a:xfrm flipV="1">
          <a:off x="2019300" y="17020259"/>
          <a:ext cx="889000" cy="15137"/>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15</xdr:col>
      <xdr:colOff>0</xdr:colOff>
      <xdr:row>97</xdr:row>
      <xdr:rowOff>170968</xdr:rowOff>
    </xdr:from>
    <xdr:to>
      <xdr:col>15</xdr:col>
      <xdr:colOff>101600</xdr:colOff>
      <xdr:row>98</xdr:row>
      <xdr:rowOff>101118</xdr:rowOff>
    </xdr:to>
    <xdr:sp macro="" textlink="">
      <xdr:nvSpPr>
        <xdr:cNvPr id="246" name="フローチャート: 判断 245">
          <a:extLst>
            <a:ext uri="{FF2B5EF4-FFF2-40B4-BE49-F238E27FC236}">
              <a16:creationId xmlns:a16="http://schemas.microsoft.com/office/drawing/2014/main" id="{00000000-0008-0000-0700-0000F6000000}"/>
            </a:ext>
          </a:extLst>
        </xdr:cNvPr>
        <xdr:cNvSpPr/>
      </xdr:nvSpPr>
      <xdr:spPr>
        <a:xfrm>
          <a:off x="2857500" y="16801618"/>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13</xdr:col>
      <xdr:colOff>164611</xdr:colOff>
      <xdr:row>96</xdr:row>
      <xdr:rowOff>117645</xdr:rowOff>
    </xdr:from>
    <xdr:ext cx="534377" cy="259045"/>
    <xdr:sp macro="" textlink="">
      <xdr:nvSpPr>
        <xdr:cNvPr id="247" name="テキスト ボックス 246">
          <a:extLst>
            <a:ext uri="{FF2B5EF4-FFF2-40B4-BE49-F238E27FC236}">
              <a16:creationId xmlns:a16="http://schemas.microsoft.com/office/drawing/2014/main" id="{00000000-0008-0000-0700-0000F7000000}"/>
            </a:ext>
          </a:extLst>
        </xdr:cNvPr>
        <xdr:cNvSpPr txBox="1"/>
      </xdr:nvSpPr>
      <xdr:spPr>
        <a:xfrm>
          <a:off x="2641111" y="16576845"/>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33,474</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5</xdr:col>
      <xdr:colOff>177800</xdr:colOff>
      <xdr:row>99</xdr:row>
      <xdr:rowOff>61846</xdr:rowOff>
    </xdr:from>
    <xdr:to>
      <xdr:col>10</xdr:col>
      <xdr:colOff>114300</xdr:colOff>
      <xdr:row>99</xdr:row>
      <xdr:rowOff>79186</xdr:rowOff>
    </xdr:to>
    <xdr:cxnSp macro="">
      <xdr:nvCxnSpPr>
        <xdr:cNvPr id="248" name="直線コネクタ 247">
          <a:extLst>
            <a:ext uri="{FF2B5EF4-FFF2-40B4-BE49-F238E27FC236}">
              <a16:creationId xmlns:a16="http://schemas.microsoft.com/office/drawing/2014/main" id="{00000000-0008-0000-0700-0000F8000000}"/>
            </a:ext>
          </a:extLst>
        </xdr:cNvPr>
        <xdr:cNvCxnSpPr/>
      </xdr:nvCxnSpPr>
      <xdr:spPr>
        <a:xfrm flipV="1">
          <a:off x="1130300" y="17035396"/>
          <a:ext cx="889000" cy="1734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10</xdr:col>
      <xdr:colOff>63500</xdr:colOff>
      <xdr:row>98</xdr:row>
      <xdr:rowOff>31228</xdr:rowOff>
    </xdr:from>
    <xdr:to>
      <xdr:col>10</xdr:col>
      <xdr:colOff>165100</xdr:colOff>
      <xdr:row>98</xdr:row>
      <xdr:rowOff>132828</xdr:rowOff>
    </xdr:to>
    <xdr:sp macro="" textlink="">
      <xdr:nvSpPr>
        <xdr:cNvPr id="249" name="フローチャート: 判断 248">
          <a:extLst>
            <a:ext uri="{FF2B5EF4-FFF2-40B4-BE49-F238E27FC236}">
              <a16:creationId xmlns:a16="http://schemas.microsoft.com/office/drawing/2014/main" id="{00000000-0008-0000-0700-0000F9000000}"/>
            </a:ext>
          </a:extLst>
        </xdr:cNvPr>
        <xdr:cNvSpPr/>
      </xdr:nvSpPr>
      <xdr:spPr>
        <a:xfrm>
          <a:off x="1968500" y="16833328"/>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xdr:col>
      <xdr:colOff>37611</xdr:colOff>
      <xdr:row>96</xdr:row>
      <xdr:rowOff>149355</xdr:rowOff>
    </xdr:from>
    <xdr:ext cx="534377" cy="259045"/>
    <xdr:sp macro="" textlink="">
      <xdr:nvSpPr>
        <xdr:cNvPr id="250" name="テキスト ボックス 249">
          <a:extLst>
            <a:ext uri="{FF2B5EF4-FFF2-40B4-BE49-F238E27FC236}">
              <a16:creationId xmlns:a16="http://schemas.microsoft.com/office/drawing/2014/main" id="{00000000-0008-0000-0700-0000FA000000}"/>
            </a:ext>
          </a:extLst>
        </xdr:cNvPr>
        <xdr:cNvSpPr txBox="1"/>
      </xdr:nvSpPr>
      <xdr:spPr>
        <a:xfrm>
          <a:off x="1752111" y="16608555"/>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31,532</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5</xdr:col>
      <xdr:colOff>127000</xdr:colOff>
      <xdr:row>97</xdr:row>
      <xdr:rowOff>117425</xdr:rowOff>
    </xdr:from>
    <xdr:to>
      <xdr:col>6</xdr:col>
      <xdr:colOff>38100</xdr:colOff>
      <xdr:row>98</xdr:row>
      <xdr:rowOff>47575</xdr:rowOff>
    </xdr:to>
    <xdr:sp macro="" textlink="">
      <xdr:nvSpPr>
        <xdr:cNvPr id="251" name="フローチャート: 判断 250">
          <a:extLst>
            <a:ext uri="{FF2B5EF4-FFF2-40B4-BE49-F238E27FC236}">
              <a16:creationId xmlns:a16="http://schemas.microsoft.com/office/drawing/2014/main" id="{00000000-0008-0000-0700-0000FB000000}"/>
            </a:ext>
          </a:extLst>
        </xdr:cNvPr>
        <xdr:cNvSpPr/>
      </xdr:nvSpPr>
      <xdr:spPr>
        <a:xfrm>
          <a:off x="1079500" y="16748075"/>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xdr:col>
      <xdr:colOff>101111</xdr:colOff>
      <xdr:row>96</xdr:row>
      <xdr:rowOff>64102</xdr:rowOff>
    </xdr:from>
    <xdr:ext cx="534377" cy="259045"/>
    <xdr:sp macro="" textlink="">
      <xdr:nvSpPr>
        <xdr:cNvPr id="252" name="テキスト ボックス 251">
          <a:extLst>
            <a:ext uri="{FF2B5EF4-FFF2-40B4-BE49-F238E27FC236}">
              <a16:creationId xmlns:a16="http://schemas.microsoft.com/office/drawing/2014/main" id="{00000000-0008-0000-0700-0000FC000000}"/>
            </a:ext>
          </a:extLst>
        </xdr:cNvPr>
        <xdr:cNvSpPr txBox="1"/>
      </xdr:nvSpPr>
      <xdr:spPr>
        <a:xfrm>
          <a:off x="863111" y="16523302"/>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36,753</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23</xdr:col>
      <xdr:colOff>63500</xdr:colOff>
      <xdr:row>101</xdr:row>
      <xdr:rowOff>80027</xdr:rowOff>
    </xdr:from>
    <xdr:ext cx="762000" cy="259045"/>
    <xdr:sp macro="" textlink="">
      <xdr:nvSpPr>
        <xdr:cNvPr id="253" name="テキスト ボックス 252">
          <a:extLst>
            <a:ext uri="{FF2B5EF4-FFF2-40B4-BE49-F238E27FC236}">
              <a16:creationId xmlns:a16="http://schemas.microsoft.com/office/drawing/2014/main" id="{00000000-0008-0000-0700-0000FD000000}"/>
            </a:ext>
          </a:extLst>
        </xdr:cNvPr>
        <xdr:cNvSpPr txBox="1"/>
      </xdr:nvSpPr>
      <xdr:spPr>
        <a:xfrm>
          <a:off x="4445000" y="17396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H30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18</xdr:col>
      <xdr:colOff>177800</xdr:colOff>
      <xdr:row>101</xdr:row>
      <xdr:rowOff>80027</xdr:rowOff>
    </xdr:from>
    <xdr:ext cx="762000" cy="259045"/>
    <xdr:sp macro="" textlink="">
      <xdr:nvSpPr>
        <xdr:cNvPr id="254" name="テキスト ボックス 253">
          <a:extLst>
            <a:ext uri="{FF2B5EF4-FFF2-40B4-BE49-F238E27FC236}">
              <a16:creationId xmlns:a16="http://schemas.microsoft.com/office/drawing/2014/main" id="{00000000-0008-0000-0700-0000FE000000}"/>
            </a:ext>
          </a:extLst>
        </xdr:cNvPr>
        <xdr:cNvSpPr txBox="1"/>
      </xdr:nvSpPr>
      <xdr:spPr>
        <a:xfrm>
          <a:off x="3606800" y="17396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H29</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14</xdr:col>
      <xdr:colOff>50800</xdr:colOff>
      <xdr:row>101</xdr:row>
      <xdr:rowOff>80027</xdr:rowOff>
    </xdr:from>
    <xdr:ext cx="762000" cy="259045"/>
    <xdr:sp macro="" textlink="">
      <xdr:nvSpPr>
        <xdr:cNvPr id="255" name="テキスト ボックス 254">
          <a:extLst>
            <a:ext uri="{FF2B5EF4-FFF2-40B4-BE49-F238E27FC236}">
              <a16:creationId xmlns:a16="http://schemas.microsoft.com/office/drawing/2014/main" id="{00000000-0008-0000-0700-0000FF000000}"/>
            </a:ext>
          </a:extLst>
        </xdr:cNvPr>
        <xdr:cNvSpPr txBox="1"/>
      </xdr:nvSpPr>
      <xdr:spPr>
        <a:xfrm>
          <a:off x="2717800" y="17396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H28</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9</xdr:col>
      <xdr:colOff>114300</xdr:colOff>
      <xdr:row>101</xdr:row>
      <xdr:rowOff>80027</xdr:rowOff>
    </xdr:from>
    <xdr:ext cx="762000" cy="259045"/>
    <xdr:sp macro="" textlink="">
      <xdr:nvSpPr>
        <xdr:cNvPr id="256" name="テキスト ボックス 255">
          <a:extLst>
            <a:ext uri="{FF2B5EF4-FFF2-40B4-BE49-F238E27FC236}">
              <a16:creationId xmlns:a16="http://schemas.microsoft.com/office/drawing/2014/main" id="{00000000-0008-0000-0700-000000010000}"/>
            </a:ext>
          </a:extLst>
        </xdr:cNvPr>
        <xdr:cNvSpPr txBox="1"/>
      </xdr:nvSpPr>
      <xdr:spPr>
        <a:xfrm>
          <a:off x="1828800" y="17396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H27</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4</xdr:col>
      <xdr:colOff>177800</xdr:colOff>
      <xdr:row>101</xdr:row>
      <xdr:rowOff>80027</xdr:rowOff>
    </xdr:from>
    <xdr:ext cx="762000" cy="259045"/>
    <xdr:sp macro="" textlink="">
      <xdr:nvSpPr>
        <xdr:cNvPr id="257" name="テキスト ボックス 256">
          <a:extLst>
            <a:ext uri="{FF2B5EF4-FFF2-40B4-BE49-F238E27FC236}">
              <a16:creationId xmlns:a16="http://schemas.microsoft.com/office/drawing/2014/main" id="{00000000-0008-0000-0700-000001010000}"/>
            </a:ext>
          </a:extLst>
        </xdr:cNvPr>
        <xdr:cNvSpPr txBox="1"/>
      </xdr:nvSpPr>
      <xdr:spPr>
        <a:xfrm>
          <a:off x="939800" y="17396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H26</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24</xdr:col>
      <xdr:colOff>12700</xdr:colOff>
      <xdr:row>98</xdr:row>
      <xdr:rowOff>165007</xdr:rowOff>
    </xdr:from>
    <xdr:to>
      <xdr:col>24</xdr:col>
      <xdr:colOff>114300</xdr:colOff>
      <xdr:row>99</xdr:row>
      <xdr:rowOff>95157</xdr:rowOff>
    </xdr:to>
    <xdr:sp macro="" textlink="">
      <xdr:nvSpPr>
        <xdr:cNvPr id="258" name="楕円 257">
          <a:extLst>
            <a:ext uri="{FF2B5EF4-FFF2-40B4-BE49-F238E27FC236}">
              <a16:creationId xmlns:a16="http://schemas.microsoft.com/office/drawing/2014/main" id="{00000000-0008-0000-0700-000002010000}"/>
            </a:ext>
          </a:extLst>
        </xdr:cNvPr>
        <xdr:cNvSpPr/>
      </xdr:nvSpPr>
      <xdr:spPr>
        <a:xfrm>
          <a:off x="4584700" y="16967107"/>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24</xdr:col>
      <xdr:colOff>114300</xdr:colOff>
      <xdr:row>98</xdr:row>
      <xdr:rowOff>79934</xdr:rowOff>
    </xdr:from>
    <xdr:ext cx="534377" cy="259045"/>
    <xdr:sp macro="" textlink="">
      <xdr:nvSpPr>
        <xdr:cNvPr id="259" name="衛生費該当値テキスト">
          <a:extLst>
            <a:ext uri="{FF2B5EF4-FFF2-40B4-BE49-F238E27FC236}">
              <a16:creationId xmlns:a16="http://schemas.microsoft.com/office/drawing/2014/main" id="{00000000-0008-0000-0700-000003010000}"/>
            </a:ext>
          </a:extLst>
        </xdr:cNvPr>
        <xdr:cNvSpPr txBox="1"/>
      </xdr:nvSpPr>
      <xdr:spPr>
        <a:xfrm>
          <a:off x="4686300" y="16882034"/>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23,339</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19</xdr:col>
      <xdr:colOff>127000</xdr:colOff>
      <xdr:row>98</xdr:row>
      <xdr:rowOff>168566</xdr:rowOff>
    </xdr:from>
    <xdr:to>
      <xdr:col>20</xdr:col>
      <xdr:colOff>38100</xdr:colOff>
      <xdr:row>99</xdr:row>
      <xdr:rowOff>98716</xdr:rowOff>
    </xdr:to>
    <xdr:sp macro="" textlink="">
      <xdr:nvSpPr>
        <xdr:cNvPr id="260" name="楕円 259">
          <a:extLst>
            <a:ext uri="{FF2B5EF4-FFF2-40B4-BE49-F238E27FC236}">
              <a16:creationId xmlns:a16="http://schemas.microsoft.com/office/drawing/2014/main" id="{00000000-0008-0000-0700-000004010000}"/>
            </a:ext>
          </a:extLst>
        </xdr:cNvPr>
        <xdr:cNvSpPr/>
      </xdr:nvSpPr>
      <xdr:spPr>
        <a:xfrm>
          <a:off x="3746500" y="16970666"/>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18</xdr:col>
      <xdr:colOff>101111</xdr:colOff>
      <xdr:row>99</xdr:row>
      <xdr:rowOff>89843</xdr:rowOff>
    </xdr:from>
    <xdr:ext cx="534377" cy="259045"/>
    <xdr:sp macro="" textlink="">
      <xdr:nvSpPr>
        <xdr:cNvPr id="261" name="テキスト ボックス 260">
          <a:extLst>
            <a:ext uri="{FF2B5EF4-FFF2-40B4-BE49-F238E27FC236}">
              <a16:creationId xmlns:a16="http://schemas.microsoft.com/office/drawing/2014/main" id="{00000000-0008-0000-0700-000005010000}"/>
            </a:ext>
          </a:extLst>
        </xdr:cNvPr>
        <xdr:cNvSpPr txBox="1"/>
      </xdr:nvSpPr>
      <xdr:spPr>
        <a:xfrm>
          <a:off x="3530111" y="17063393"/>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23,121</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15</xdr:col>
      <xdr:colOff>0</xdr:colOff>
      <xdr:row>98</xdr:row>
      <xdr:rowOff>167359</xdr:rowOff>
    </xdr:from>
    <xdr:to>
      <xdr:col>15</xdr:col>
      <xdr:colOff>101600</xdr:colOff>
      <xdr:row>99</xdr:row>
      <xdr:rowOff>97509</xdr:rowOff>
    </xdr:to>
    <xdr:sp macro="" textlink="">
      <xdr:nvSpPr>
        <xdr:cNvPr id="262" name="楕円 261">
          <a:extLst>
            <a:ext uri="{FF2B5EF4-FFF2-40B4-BE49-F238E27FC236}">
              <a16:creationId xmlns:a16="http://schemas.microsoft.com/office/drawing/2014/main" id="{00000000-0008-0000-0700-000006010000}"/>
            </a:ext>
          </a:extLst>
        </xdr:cNvPr>
        <xdr:cNvSpPr/>
      </xdr:nvSpPr>
      <xdr:spPr>
        <a:xfrm>
          <a:off x="2857500" y="16969459"/>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13</xdr:col>
      <xdr:colOff>164611</xdr:colOff>
      <xdr:row>99</xdr:row>
      <xdr:rowOff>88636</xdr:rowOff>
    </xdr:from>
    <xdr:ext cx="534377" cy="259045"/>
    <xdr:sp macro="" textlink="">
      <xdr:nvSpPr>
        <xdr:cNvPr id="263" name="テキスト ボックス 262">
          <a:extLst>
            <a:ext uri="{FF2B5EF4-FFF2-40B4-BE49-F238E27FC236}">
              <a16:creationId xmlns:a16="http://schemas.microsoft.com/office/drawing/2014/main" id="{00000000-0008-0000-0700-000007010000}"/>
            </a:ext>
          </a:extLst>
        </xdr:cNvPr>
        <xdr:cNvSpPr txBox="1"/>
      </xdr:nvSpPr>
      <xdr:spPr>
        <a:xfrm>
          <a:off x="2641111" y="17062186"/>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23,195</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10</xdr:col>
      <xdr:colOff>63500</xdr:colOff>
      <xdr:row>99</xdr:row>
      <xdr:rowOff>11046</xdr:rowOff>
    </xdr:from>
    <xdr:to>
      <xdr:col>10</xdr:col>
      <xdr:colOff>165100</xdr:colOff>
      <xdr:row>99</xdr:row>
      <xdr:rowOff>112646</xdr:rowOff>
    </xdr:to>
    <xdr:sp macro="" textlink="">
      <xdr:nvSpPr>
        <xdr:cNvPr id="264" name="楕円 263">
          <a:extLst>
            <a:ext uri="{FF2B5EF4-FFF2-40B4-BE49-F238E27FC236}">
              <a16:creationId xmlns:a16="http://schemas.microsoft.com/office/drawing/2014/main" id="{00000000-0008-0000-0700-000008010000}"/>
            </a:ext>
          </a:extLst>
        </xdr:cNvPr>
        <xdr:cNvSpPr/>
      </xdr:nvSpPr>
      <xdr:spPr>
        <a:xfrm>
          <a:off x="1968500" y="16984596"/>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xdr:col>
      <xdr:colOff>37611</xdr:colOff>
      <xdr:row>99</xdr:row>
      <xdr:rowOff>103773</xdr:rowOff>
    </xdr:from>
    <xdr:ext cx="534377" cy="259045"/>
    <xdr:sp macro="" textlink="">
      <xdr:nvSpPr>
        <xdr:cNvPr id="265" name="テキスト ボックス 264">
          <a:extLst>
            <a:ext uri="{FF2B5EF4-FFF2-40B4-BE49-F238E27FC236}">
              <a16:creationId xmlns:a16="http://schemas.microsoft.com/office/drawing/2014/main" id="{00000000-0008-0000-0700-000009010000}"/>
            </a:ext>
          </a:extLst>
        </xdr:cNvPr>
        <xdr:cNvSpPr txBox="1"/>
      </xdr:nvSpPr>
      <xdr:spPr>
        <a:xfrm>
          <a:off x="1752111" y="17077323"/>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22,268</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5</xdr:col>
      <xdr:colOff>127000</xdr:colOff>
      <xdr:row>99</xdr:row>
      <xdr:rowOff>28386</xdr:rowOff>
    </xdr:from>
    <xdr:to>
      <xdr:col>6</xdr:col>
      <xdr:colOff>38100</xdr:colOff>
      <xdr:row>99</xdr:row>
      <xdr:rowOff>129986</xdr:rowOff>
    </xdr:to>
    <xdr:sp macro="" textlink="">
      <xdr:nvSpPr>
        <xdr:cNvPr id="266" name="楕円 265">
          <a:extLst>
            <a:ext uri="{FF2B5EF4-FFF2-40B4-BE49-F238E27FC236}">
              <a16:creationId xmlns:a16="http://schemas.microsoft.com/office/drawing/2014/main" id="{00000000-0008-0000-0700-00000A010000}"/>
            </a:ext>
          </a:extLst>
        </xdr:cNvPr>
        <xdr:cNvSpPr/>
      </xdr:nvSpPr>
      <xdr:spPr>
        <a:xfrm>
          <a:off x="1079500" y="17001936"/>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xdr:col>
      <xdr:colOff>101111</xdr:colOff>
      <xdr:row>99</xdr:row>
      <xdr:rowOff>121113</xdr:rowOff>
    </xdr:from>
    <xdr:ext cx="534377" cy="259045"/>
    <xdr:sp macro="" textlink="">
      <xdr:nvSpPr>
        <xdr:cNvPr id="267" name="テキスト ボックス 266">
          <a:extLst>
            <a:ext uri="{FF2B5EF4-FFF2-40B4-BE49-F238E27FC236}">
              <a16:creationId xmlns:a16="http://schemas.microsoft.com/office/drawing/2014/main" id="{00000000-0008-0000-0700-00000B010000}"/>
            </a:ext>
          </a:extLst>
        </xdr:cNvPr>
        <xdr:cNvSpPr txBox="1"/>
      </xdr:nvSpPr>
      <xdr:spPr>
        <a:xfrm>
          <a:off x="863111" y="17094663"/>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21,206</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23</xdr:row>
      <xdr:rowOff>57150</xdr:rowOff>
    </xdr:from>
    <xdr:to>
      <xdr:col>59</xdr:col>
      <xdr:colOff>50800</xdr:colOff>
      <xdr:row>25</xdr:row>
      <xdr:rowOff>31750</xdr:rowOff>
    </xdr:to>
    <xdr:sp macro="" textlink="">
      <xdr:nvSpPr>
        <xdr:cNvPr id="268" name="正方形/長方形 267">
          <a:extLst>
            <a:ext uri="{FF2B5EF4-FFF2-40B4-BE49-F238E27FC236}">
              <a16:creationId xmlns:a16="http://schemas.microsoft.com/office/drawing/2014/main" id="{00000000-0008-0000-0700-00000C010000}"/>
            </a:ext>
          </a:extLst>
        </xdr:cNvPr>
        <xdr:cNvSpPr/>
      </xdr:nvSpPr>
      <xdr:spPr>
        <a:xfrm>
          <a:off x="6604000" y="4000500"/>
          <a:ext cx="46863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労働費</a:t>
          </a:r>
        </a:p>
      </xdr:txBody>
    </xdr:sp>
    <xdr:clientData/>
  </xdr:twoCellAnchor>
  <xdr:twoCellAnchor>
    <xdr:from>
      <xdr:col>35</xdr:col>
      <xdr:colOff>63500</xdr:colOff>
      <xdr:row>25</xdr:row>
      <xdr:rowOff>57150</xdr:rowOff>
    </xdr:from>
    <xdr:to>
      <xdr:col>43</xdr:col>
      <xdr:colOff>63500</xdr:colOff>
      <xdr:row>26</xdr:row>
      <xdr:rowOff>139700</xdr:rowOff>
    </xdr:to>
    <xdr:sp macro="" textlink="">
      <xdr:nvSpPr>
        <xdr:cNvPr id="269" name="正方形/長方形 268">
          <a:extLst>
            <a:ext uri="{FF2B5EF4-FFF2-40B4-BE49-F238E27FC236}">
              <a16:creationId xmlns:a16="http://schemas.microsoft.com/office/drawing/2014/main" id="{00000000-0008-0000-0700-00000D010000}"/>
            </a:ext>
          </a:extLst>
        </xdr:cNvPr>
        <xdr:cNvSpPr/>
      </xdr:nvSpPr>
      <xdr:spPr>
        <a:xfrm>
          <a:off x="6731000" y="4343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35</xdr:col>
      <xdr:colOff>63500</xdr:colOff>
      <xdr:row>26</xdr:row>
      <xdr:rowOff>88900</xdr:rowOff>
    </xdr:from>
    <xdr:to>
      <xdr:col>43</xdr:col>
      <xdr:colOff>63500</xdr:colOff>
      <xdr:row>28</xdr:row>
      <xdr:rowOff>0</xdr:rowOff>
    </xdr:to>
    <xdr:sp macro="" textlink="">
      <xdr:nvSpPr>
        <xdr:cNvPr id="270" name="正方形/長方形 269">
          <a:extLst>
            <a:ext uri="{FF2B5EF4-FFF2-40B4-BE49-F238E27FC236}">
              <a16:creationId xmlns:a16="http://schemas.microsoft.com/office/drawing/2014/main" id="{00000000-0008-0000-0700-00000E010000}"/>
            </a:ext>
          </a:extLst>
        </xdr:cNvPr>
        <xdr:cNvSpPr/>
      </xdr:nvSpPr>
      <xdr:spPr>
        <a:xfrm>
          <a:off x="6731000" y="4546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45/86</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40</xdr:col>
      <xdr:colOff>127000</xdr:colOff>
      <xdr:row>25</xdr:row>
      <xdr:rowOff>57150</xdr:rowOff>
    </xdr:from>
    <xdr:to>
      <xdr:col>48</xdr:col>
      <xdr:colOff>127000</xdr:colOff>
      <xdr:row>26</xdr:row>
      <xdr:rowOff>139700</xdr:rowOff>
    </xdr:to>
    <xdr:sp macro="" textlink="">
      <xdr:nvSpPr>
        <xdr:cNvPr id="271" name="正方形/長方形 270">
          <a:extLst>
            <a:ext uri="{FF2B5EF4-FFF2-40B4-BE49-F238E27FC236}">
              <a16:creationId xmlns:a16="http://schemas.microsoft.com/office/drawing/2014/main" id="{00000000-0008-0000-0700-00000F010000}"/>
            </a:ext>
          </a:extLst>
        </xdr:cNvPr>
        <xdr:cNvSpPr/>
      </xdr:nvSpPr>
      <xdr:spPr>
        <a:xfrm>
          <a:off x="7747000" y="4343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40</xdr:col>
      <xdr:colOff>127000</xdr:colOff>
      <xdr:row>26</xdr:row>
      <xdr:rowOff>88900</xdr:rowOff>
    </xdr:from>
    <xdr:to>
      <xdr:col>48</xdr:col>
      <xdr:colOff>127000</xdr:colOff>
      <xdr:row>28</xdr:row>
      <xdr:rowOff>0</xdr:rowOff>
    </xdr:to>
    <xdr:sp macro="" textlink="">
      <xdr:nvSpPr>
        <xdr:cNvPr id="272" name="正方形/長方形 271">
          <a:extLst>
            <a:ext uri="{FF2B5EF4-FFF2-40B4-BE49-F238E27FC236}">
              <a16:creationId xmlns:a16="http://schemas.microsoft.com/office/drawing/2014/main" id="{00000000-0008-0000-0700-000010010000}"/>
            </a:ext>
          </a:extLst>
        </xdr:cNvPr>
        <xdr:cNvSpPr/>
      </xdr:nvSpPr>
      <xdr:spPr>
        <a:xfrm>
          <a:off x="7747000" y="4546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783</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46</xdr:col>
      <xdr:colOff>127000</xdr:colOff>
      <xdr:row>25</xdr:row>
      <xdr:rowOff>57150</xdr:rowOff>
    </xdr:from>
    <xdr:to>
      <xdr:col>54</xdr:col>
      <xdr:colOff>127000</xdr:colOff>
      <xdr:row>26</xdr:row>
      <xdr:rowOff>139700</xdr:rowOff>
    </xdr:to>
    <xdr:sp macro="" textlink="">
      <xdr:nvSpPr>
        <xdr:cNvPr id="273" name="正方形/長方形 272">
          <a:extLst>
            <a:ext uri="{FF2B5EF4-FFF2-40B4-BE49-F238E27FC236}">
              <a16:creationId xmlns:a16="http://schemas.microsoft.com/office/drawing/2014/main" id="{00000000-0008-0000-0700-000011010000}"/>
            </a:ext>
          </a:extLst>
        </xdr:cNvPr>
        <xdr:cNvSpPr/>
      </xdr:nvSpPr>
      <xdr:spPr>
        <a:xfrm>
          <a:off x="8890000" y="4343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京都府平均</a:t>
          </a:r>
        </a:p>
      </xdr:txBody>
    </xdr:sp>
    <xdr:clientData/>
  </xdr:twoCellAnchor>
  <xdr:twoCellAnchor>
    <xdr:from>
      <xdr:col>46</xdr:col>
      <xdr:colOff>127000</xdr:colOff>
      <xdr:row>26</xdr:row>
      <xdr:rowOff>88900</xdr:rowOff>
    </xdr:from>
    <xdr:to>
      <xdr:col>54</xdr:col>
      <xdr:colOff>127000</xdr:colOff>
      <xdr:row>28</xdr:row>
      <xdr:rowOff>0</xdr:rowOff>
    </xdr:to>
    <xdr:sp macro="" textlink="">
      <xdr:nvSpPr>
        <xdr:cNvPr id="274" name="正方形/長方形 273">
          <a:extLst>
            <a:ext uri="{FF2B5EF4-FFF2-40B4-BE49-F238E27FC236}">
              <a16:creationId xmlns:a16="http://schemas.microsoft.com/office/drawing/2014/main" id="{00000000-0008-0000-0700-000012010000}"/>
            </a:ext>
          </a:extLst>
        </xdr:cNvPr>
        <xdr:cNvSpPr/>
      </xdr:nvSpPr>
      <xdr:spPr>
        <a:xfrm>
          <a:off x="8890000" y="4546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222</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34</xdr:col>
      <xdr:colOff>127000</xdr:colOff>
      <xdr:row>28</xdr:row>
      <xdr:rowOff>25400</xdr:rowOff>
    </xdr:from>
    <xdr:to>
      <xdr:col>59</xdr:col>
      <xdr:colOff>50800</xdr:colOff>
      <xdr:row>41</xdr:row>
      <xdr:rowOff>82550</xdr:rowOff>
    </xdr:to>
    <xdr:sp macro="" textlink="">
      <xdr:nvSpPr>
        <xdr:cNvPr id="275" name="正方形/長方形 274">
          <a:extLst>
            <a:ext uri="{FF2B5EF4-FFF2-40B4-BE49-F238E27FC236}">
              <a16:creationId xmlns:a16="http://schemas.microsoft.com/office/drawing/2014/main" id="{00000000-0008-0000-0700-000013010000}"/>
            </a:ext>
          </a:extLst>
        </xdr:cNvPr>
        <xdr:cNvSpPr/>
      </xdr:nvSpPr>
      <xdr:spPr>
        <a:xfrm>
          <a:off x="6604000" y="4826000"/>
          <a:ext cx="46863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34</xdr:col>
      <xdr:colOff>88900</xdr:colOff>
      <xdr:row>27</xdr:row>
      <xdr:rowOff>6350</xdr:rowOff>
    </xdr:from>
    <xdr:ext cx="349839" cy="225703"/>
    <xdr:sp macro="" textlink="">
      <xdr:nvSpPr>
        <xdr:cNvPr id="276" name="テキスト ボックス 275">
          <a:extLst>
            <a:ext uri="{FF2B5EF4-FFF2-40B4-BE49-F238E27FC236}">
              <a16:creationId xmlns:a16="http://schemas.microsoft.com/office/drawing/2014/main" id="{00000000-0008-0000-0700-000014010000}"/>
            </a:ext>
          </a:extLst>
        </xdr:cNvPr>
        <xdr:cNvSpPr txBox="1"/>
      </xdr:nvSpPr>
      <xdr:spPr>
        <a:xfrm>
          <a:off x="6565900" y="4635500"/>
          <a:ext cx="349839"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r>
            <a:rPr kumimoji="1" lang="ja-JP" altLang="en-US" sz="800">
              <a:latin typeface="ＭＳ Ｐゴシック" panose="020B0600070205080204" pitchFamily="50" charset="-128"/>
              <a:ea typeface="ＭＳ Ｐゴシック" panose="020B0600070205080204" pitchFamily="50" charset="-128"/>
            </a:rPr>
            <a:t>円</a:t>
          </a:r>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41</xdr:row>
      <xdr:rowOff>82550</xdr:rowOff>
    </xdr:from>
    <xdr:to>
      <xdr:col>59</xdr:col>
      <xdr:colOff>50800</xdr:colOff>
      <xdr:row>41</xdr:row>
      <xdr:rowOff>82550</xdr:rowOff>
    </xdr:to>
    <xdr:cxnSp macro="">
      <xdr:nvCxnSpPr>
        <xdr:cNvPr id="277" name="直線コネクタ 276">
          <a:extLst>
            <a:ext uri="{FF2B5EF4-FFF2-40B4-BE49-F238E27FC236}">
              <a16:creationId xmlns:a16="http://schemas.microsoft.com/office/drawing/2014/main" id="{00000000-0008-0000-0700-000015010000}"/>
            </a:ext>
          </a:extLst>
        </xdr:cNvPr>
        <xdr:cNvCxnSpPr/>
      </xdr:nvCxnSpPr>
      <xdr:spPr>
        <a:xfrm>
          <a:off x="6604000" y="7112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34</xdr:col>
      <xdr:colOff>127000</xdr:colOff>
      <xdr:row>39</xdr:row>
      <xdr:rowOff>44450</xdr:rowOff>
    </xdr:from>
    <xdr:to>
      <xdr:col>59</xdr:col>
      <xdr:colOff>50800</xdr:colOff>
      <xdr:row>39</xdr:row>
      <xdr:rowOff>44450</xdr:rowOff>
    </xdr:to>
    <xdr:cxnSp macro="">
      <xdr:nvCxnSpPr>
        <xdr:cNvPr id="278" name="直線コネクタ 277">
          <a:extLst>
            <a:ext uri="{FF2B5EF4-FFF2-40B4-BE49-F238E27FC236}">
              <a16:creationId xmlns:a16="http://schemas.microsoft.com/office/drawing/2014/main" id="{00000000-0008-0000-0700-000016010000}"/>
            </a:ext>
          </a:extLst>
        </xdr:cNvPr>
        <xdr:cNvCxnSpPr/>
      </xdr:nvCxnSpPr>
      <xdr:spPr>
        <a:xfrm>
          <a:off x="6604000" y="6731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33</xdr:col>
      <xdr:colOff>68714</xdr:colOff>
      <xdr:row>38</xdr:row>
      <xdr:rowOff>73677</xdr:rowOff>
    </xdr:from>
    <xdr:ext cx="248786" cy="259045"/>
    <xdr:sp macro="" textlink="">
      <xdr:nvSpPr>
        <xdr:cNvPr id="279" name="テキスト ボックス 278">
          <a:extLst>
            <a:ext uri="{FF2B5EF4-FFF2-40B4-BE49-F238E27FC236}">
              <a16:creationId xmlns:a16="http://schemas.microsoft.com/office/drawing/2014/main" id="{00000000-0008-0000-0700-000017010000}"/>
            </a:ext>
          </a:extLst>
        </xdr:cNvPr>
        <xdr:cNvSpPr txBox="1"/>
      </xdr:nvSpPr>
      <xdr:spPr>
        <a:xfrm>
          <a:off x="6355214" y="6588777"/>
          <a:ext cx="248786"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37</xdr:row>
      <xdr:rowOff>6350</xdr:rowOff>
    </xdr:from>
    <xdr:to>
      <xdr:col>59</xdr:col>
      <xdr:colOff>50800</xdr:colOff>
      <xdr:row>37</xdr:row>
      <xdr:rowOff>6350</xdr:rowOff>
    </xdr:to>
    <xdr:cxnSp macro="">
      <xdr:nvCxnSpPr>
        <xdr:cNvPr id="280" name="直線コネクタ 279">
          <a:extLst>
            <a:ext uri="{FF2B5EF4-FFF2-40B4-BE49-F238E27FC236}">
              <a16:creationId xmlns:a16="http://schemas.microsoft.com/office/drawing/2014/main" id="{00000000-0008-0000-0700-000018010000}"/>
            </a:ext>
          </a:extLst>
        </xdr:cNvPr>
        <xdr:cNvCxnSpPr/>
      </xdr:nvCxnSpPr>
      <xdr:spPr>
        <a:xfrm>
          <a:off x="6604000" y="6350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32</xdr:col>
      <xdr:colOff>40821</xdr:colOff>
      <xdr:row>36</xdr:row>
      <xdr:rowOff>35577</xdr:rowOff>
    </xdr:from>
    <xdr:ext cx="467179" cy="259045"/>
    <xdr:sp macro="" textlink="">
      <xdr:nvSpPr>
        <xdr:cNvPr id="281" name="テキスト ボックス 280">
          <a:extLst>
            <a:ext uri="{FF2B5EF4-FFF2-40B4-BE49-F238E27FC236}">
              <a16:creationId xmlns:a16="http://schemas.microsoft.com/office/drawing/2014/main" id="{00000000-0008-0000-0700-000019010000}"/>
            </a:ext>
          </a:extLst>
        </xdr:cNvPr>
        <xdr:cNvSpPr txBox="1"/>
      </xdr:nvSpPr>
      <xdr:spPr>
        <a:xfrm>
          <a:off x="6136821" y="6207777"/>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34</xdr:row>
      <xdr:rowOff>139700</xdr:rowOff>
    </xdr:from>
    <xdr:to>
      <xdr:col>59</xdr:col>
      <xdr:colOff>50800</xdr:colOff>
      <xdr:row>34</xdr:row>
      <xdr:rowOff>139700</xdr:rowOff>
    </xdr:to>
    <xdr:cxnSp macro="">
      <xdr:nvCxnSpPr>
        <xdr:cNvPr id="282" name="直線コネクタ 281">
          <a:extLst>
            <a:ext uri="{FF2B5EF4-FFF2-40B4-BE49-F238E27FC236}">
              <a16:creationId xmlns:a16="http://schemas.microsoft.com/office/drawing/2014/main" id="{00000000-0008-0000-0700-00001A010000}"/>
            </a:ext>
          </a:extLst>
        </xdr:cNvPr>
        <xdr:cNvCxnSpPr/>
      </xdr:nvCxnSpPr>
      <xdr:spPr>
        <a:xfrm>
          <a:off x="6604000" y="5969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32</xdr:col>
      <xdr:colOff>40821</xdr:colOff>
      <xdr:row>33</xdr:row>
      <xdr:rowOff>168927</xdr:rowOff>
    </xdr:from>
    <xdr:ext cx="467179" cy="259045"/>
    <xdr:sp macro="" textlink="">
      <xdr:nvSpPr>
        <xdr:cNvPr id="283" name="テキスト ボックス 282">
          <a:extLst>
            <a:ext uri="{FF2B5EF4-FFF2-40B4-BE49-F238E27FC236}">
              <a16:creationId xmlns:a16="http://schemas.microsoft.com/office/drawing/2014/main" id="{00000000-0008-0000-0700-00001B010000}"/>
            </a:ext>
          </a:extLst>
        </xdr:cNvPr>
        <xdr:cNvSpPr txBox="1"/>
      </xdr:nvSpPr>
      <xdr:spPr>
        <a:xfrm>
          <a:off x="6136821" y="5826777"/>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32</xdr:row>
      <xdr:rowOff>101600</xdr:rowOff>
    </xdr:from>
    <xdr:to>
      <xdr:col>59</xdr:col>
      <xdr:colOff>50800</xdr:colOff>
      <xdr:row>32</xdr:row>
      <xdr:rowOff>101600</xdr:rowOff>
    </xdr:to>
    <xdr:cxnSp macro="">
      <xdr:nvCxnSpPr>
        <xdr:cNvPr id="284" name="直線コネクタ 283">
          <a:extLst>
            <a:ext uri="{FF2B5EF4-FFF2-40B4-BE49-F238E27FC236}">
              <a16:creationId xmlns:a16="http://schemas.microsoft.com/office/drawing/2014/main" id="{00000000-0008-0000-0700-00001C010000}"/>
            </a:ext>
          </a:extLst>
        </xdr:cNvPr>
        <xdr:cNvCxnSpPr/>
      </xdr:nvCxnSpPr>
      <xdr:spPr>
        <a:xfrm>
          <a:off x="6604000" y="5588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32</xdr:col>
      <xdr:colOff>40821</xdr:colOff>
      <xdr:row>31</xdr:row>
      <xdr:rowOff>130827</xdr:rowOff>
    </xdr:from>
    <xdr:ext cx="467179" cy="259045"/>
    <xdr:sp macro="" textlink="">
      <xdr:nvSpPr>
        <xdr:cNvPr id="285" name="テキスト ボックス 284">
          <a:extLst>
            <a:ext uri="{FF2B5EF4-FFF2-40B4-BE49-F238E27FC236}">
              <a16:creationId xmlns:a16="http://schemas.microsoft.com/office/drawing/2014/main" id="{00000000-0008-0000-0700-00001D010000}"/>
            </a:ext>
          </a:extLst>
        </xdr:cNvPr>
        <xdr:cNvSpPr txBox="1"/>
      </xdr:nvSpPr>
      <xdr:spPr>
        <a:xfrm>
          <a:off x="6136821" y="5445777"/>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3,000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30</xdr:row>
      <xdr:rowOff>63500</xdr:rowOff>
    </xdr:from>
    <xdr:to>
      <xdr:col>59</xdr:col>
      <xdr:colOff>50800</xdr:colOff>
      <xdr:row>30</xdr:row>
      <xdr:rowOff>63500</xdr:rowOff>
    </xdr:to>
    <xdr:cxnSp macro="">
      <xdr:nvCxnSpPr>
        <xdr:cNvPr id="286" name="直線コネクタ 285">
          <a:extLst>
            <a:ext uri="{FF2B5EF4-FFF2-40B4-BE49-F238E27FC236}">
              <a16:creationId xmlns:a16="http://schemas.microsoft.com/office/drawing/2014/main" id="{00000000-0008-0000-0700-00001E010000}"/>
            </a:ext>
          </a:extLst>
        </xdr:cNvPr>
        <xdr:cNvCxnSpPr/>
      </xdr:nvCxnSpPr>
      <xdr:spPr>
        <a:xfrm>
          <a:off x="6604000" y="5207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32</xdr:col>
      <xdr:colOff>40821</xdr:colOff>
      <xdr:row>29</xdr:row>
      <xdr:rowOff>92727</xdr:rowOff>
    </xdr:from>
    <xdr:ext cx="467179" cy="259045"/>
    <xdr:sp macro="" textlink="">
      <xdr:nvSpPr>
        <xdr:cNvPr id="287" name="テキスト ボックス 286">
          <a:extLst>
            <a:ext uri="{FF2B5EF4-FFF2-40B4-BE49-F238E27FC236}">
              <a16:creationId xmlns:a16="http://schemas.microsoft.com/office/drawing/2014/main" id="{00000000-0008-0000-0700-00001F010000}"/>
            </a:ext>
          </a:extLst>
        </xdr:cNvPr>
        <xdr:cNvSpPr txBox="1"/>
      </xdr:nvSpPr>
      <xdr:spPr>
        <a:xfrm>
          <a:off x="6136821" y="5064777"/>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4,000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28</xdr:row>
      <xdr:rowOff>25400</xdr:rowOff>
    </xdr:from>
    <xdr:to>
      <xdr:col>59</xdr:col>
      <xdr:colOff>50800</xdr:colOff>
      <xdr:row>28</xdr:row>
      <xdr:rowOff>25400</xdr:rowOff>
    </xdr:to>
    <xdr:cxnSp macro="">
      <xdr:nvCxnSpPr>
        <xdr:cNvPr id="288" name="直線コネクタ 287">
          <a:extLst>
            <a:ext uri="{FF2B5EF4-FFF2-40B4-BE49-F238E27FC236}">
              <a16:creationId xmlns:a16="http://schemas.microsoft.com/office/drawing/2014/main" id="{00000000-0008-0000-0700-000020010000}"/>
            </a:ext>
          </a:extLst>
        </xdr:cNvPr>
        <xdr:cNvCxnSpPr/>
      </xdr:nvCxnSpPr>
      <xdr:spPr>
        <a:xfrm>
          <a:off x="6604000" y="4826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32</xdr:col>
      <xdr:colOff>40821</xdr:colOff>
      <xdr:row>27</xdr:row>
      <xdr:rowOff>54627</xdr:rowOff>
    </xdr:from>
    <xdr:ext cx="467179" cy="259045"/>
    <xdr:sp macro="" textlink="">
      <xdr:nvSpPr>
        <xdr:cNvPr id="289" name="テキスト ボックス 288">
          <a:extLst>
            <a:ext uri="{FF2B5EF4-FFF2-40B4-BE49-F238E27FC236}">
              <a16:creationId xmlns:a16="http://schemas.microsoft.com/office/drawing/2014/main" id="{00000000-0008-0000-0700-000021010000}"/>
            </a:ext>
          </a:extLst>
        </xdr:cNvPr>
        <xdr:cNvSpPr txBox="1"/>
      </xdr:nvSpPr>
      <xdr:spPr>
        <a:xfrm>
          <a:off x="6136821" y="4683777"/>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5,000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28</xdr:row>
      <xdr:rowOff>25400</xdr:rowOff>
    </xdr:from>
    <xdr:to>
      <xdr:col>59</xdr:col>
      <xdr:colOff>50800</xdr:colOff>
      <xdr:row>41</xdr:row>
      <xdr:rowOff>82550</xdr:rowOff>
    </xdr:to>
    <xdr:sp macro="" textlink="">
      <xdr:nvSpPr>
        <xdr:cNvPr id="290" name="労働費グラフ枠">
          <a:extLst>
            <a:ext uri="{FF2B5EF4-FFF2-40B4-BE49-F238E27FC236}">
              <a16:creationId xmlns:a16="http://schemas.microsoft.com/office/drawing/2014/main" id="{00000000-0008-0000-0700-000022010000}"/>
            </a:ext>
          </a:extLst>
        </xdr:cNvPr>
        <xdr:cNvSpPr/>
      </xdr:nvSpPr>
      <xdr:spPr>
        <a:xfrm>
          <a:off x="6604000" y="4826000"/>
          <a:ext cx="46863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54</xdr:col>
      <xdr:colOff>188595</xdr:colOff>
      <xdr:row>31</xdr:row>
      <xdr:rowOff>17399</xdr:rowOff>
    </xdr:from>
    <xdr:to>
      <xdr:col>54</xdr:col>
      <xdr:colOff>189865</xdr:colOff>
      <xdr:row>39</xdr:row>
      <xdr:rowOff>44450</xdr:rowOff>
    </xdr:to>
    <xdr:cxnSp macro="">
      <xdr:nvCxnSpPr>
        <xdr:cNvPr id="291" name="直線コネクタ 290">
          <a:extLst>
            <a:ext uri="{FF2B5EF4-FFF2-40B4-BE49-F238E27FC236}">
              <a16:creationId xmlns:a16="http://schemas.microsoft.com/office/drawing/2014/main" id="{00000000-0008-0000-0700-000023010000}"/>
            </a:ext>
          </a:extLst>
        </xdr:cNvPr>
        <xdr:cNvCxnSpPr/>
      </xdr:nvCxnSpPr>
      <xdr:spPr>
        <a:xfrm flipV="1">
          <a:off x="10475595" y="5332349"/>
          <a:ext cx="1270" cy="1398651"/>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55</xdr:col>
      <xdr:colOff>50800</xdr:colOff>
      <xdr:row>39</xdr:row>
      <xdr:rowOff>48277</xdr:rowOff>
    </xdr:from>
    <xdr:ext cx="249299" cy="259045"/>
    <xdr:sp macro="" textlink="">
      <xdr:nvSpPr>
        <xdr:cNvPr id="292" name="労働費最小値テキスト">
          <a:extLst>
            <a:ext uri="{FF2B5EF4-FFF2-40B4-BE49-F238E27FC236}">
              <a16:creationId xmlns:a16="http://schemas.microsoft.com/office/drawing/2014/main" id="{00000000-0008-0000-0700-000024010000}"/>
            </a:ext>
          </a:extLst>
        </xdr:cNvPr>
        <xdr:cNvSpPr txBox="1"/>
      </xdr:nvSpPr>
      <xdr:spPr>
        <a:xfrm>
          <a:off x="10528300" y="67348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0</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54</xdr:col>
      <xdr:colOff>101600</xdr:colOff>
      <xdr:row>39</xdr:row>
      <xdr:rowOff>44450</xdr:rowOff>
    </xdr:from>
    <xdr:to>
      <xdr:col>55</xdr:col>
      <xdr:colOff>88900</xdr:colOff>
      <xdr:row>39</xdr:row>
      <xdr:rowOff>44450</xdr:rowOff>
    </xdr:to>
    <xdr:cxnSp macro="">
      <xdr:nvCxnSpPr>
        <xdr:cNvPr id="293" name="直線コネクタ 292">
          <a:extLst>
            <a:ext uri="{FF2B5EF4-FFF2-40B4-BE49-F238E27FC236}">
              <a16:creationId xmlns:a16="http://schemas.microsoft.com/office/drawing/2014/main" id="{00000000-0008-0000-0700-000025010000}"/>
            </a:ext>
          </a:extLst>
        </xdr:cNvPr>
        <xdr:cNvCxnSpPr/>
      </xdr:nvCxnSpPr>
      <xdr:spPr>
        <a:xfrm>
          <a:off x="10388600" y="6731000"/>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55</xdr:col>
      <xdr:colOff>50800</xdr:colOff>
      <xdr:row>29</xdr:row>
      <xdr:rowOff>135526</xdr:rowOff>
    </xdr:from>
    <xdr:ext cx="469744" cy="259045"/>
    <xdr:sp macro="" textlink="">
      <xdr:nvSpPr>
        <xdr:cNvPr id="294" name="労働費最大値テキスト">
          <a:extLst>
            <a:ext uri="{FF2B5EF4-FFF2-40B4-BE49-F238E27FC236}">
              <a16:creationId xmlns:a16="http://schemas.microsoft.com/office/drawing/2014/main" id="{00000000-0008-0000-0700-000026010000}"/>
            </a:ext>
          </a:extLst>
        </xdr:cNvPr>
        <xdr:cNvSpPr txBox="1"/>
      </xdr:nvSpPr>
      <xdr:spPr>
        <a:xfrm>
          <a:off x="10528300" y="5107576"/>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rPr>
            <a:t>3,671</a:t>
          </a:r>
          <a:endParaRPr kumimoji="1" lang="ja-JP" altLang="en-US" sz="1000" b="1">
            <a:latin typeface="ＭＳ Ｐゴシック" panose="020B0600070205080204" pitchFamily="50" charset="-128"/>
          </a:endParaRPr>
        </a:p>
      </xdr:txBody>
    </xdr:sp>
    <xdr:clientData/>
  </xdr:oneCellAnchor>
  <xdr:twoCellAnchor>
    <xdr:from>
      <xdr:col>54</xdr:col>
      <xdr:colOff>101600</xdr:colOff>
      <xdr:row>31</xdr:row>
      <xdr:rowOff>17399</xdr:rowOff>
    </xdr:from>
    <xdr:to>
      <xdr:col>55</xdr:col>
      <xdr:colOff>88900</xdr:colOff>
      <xdr:row>31</xdr:row>
      <xdr:rowOff>17399</xdr:rowOff>
    </xdr:to>
    <xdr:cxnSp macro="">
      <xdr:nvCxnSpPr>
        <xdr:cNvPr id="295" name="直線コネクタ 294">
          <a:extLst>
            <a:ext uri="{FF2B5EF4-FFF2-40B4-BE49-F238E27FC236}">
              <a16:creationId xmlns:a16="http://schemas.microsoft.com/office/drawing/2014/main" id="{00000000-0008-0000-0700-000027010000}"/>
            </a:ext>
          </a:extLst>
        </xdr:cNvPr>
        <xdr:cNvCxnSpPr/>
      </xdr:nvCxnSpPr>
      <xdr:spPr>
        <a:xfrm>
          <a:off x="10388600" y="5332349"/>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50</xdr:col>
      <xdr:colOff>114300</xdr:colOff>
      <xdr:row>38</xdr:row>
      <xdr:rowOff>47117</xdr:rowOff>
    </xdr:from>
    <xdr:to>
      <xdr:col>55</xdr:col>
      <xdr:colOff>0</xdr:colOff>
      <xdr:row>38</xdr:row>
      <xdr:rowOff>55118</xdr:rowOff>
    </xdr:to>
    <xdr:cxnSp macro="">
      <xdr:nvCxnSpPr>
        <xdr:cNvPr id="296" name="直線コネクタ 295">
          <a:extLst>
            <a:ext uri="{FF2B5EF4-FFF2-40B4-BE49-F238E27FC236}">
              <a16:creationId xmlns:a16="http://schemas.microsoft.com/office/drawing/2014/main" id="{00000000-0008-0000-0700-000028010000}"/>
            </a:ext>
          </a:extLst>
        </xdr:cNvPr>
        <xdr:cNvCxnSpPr/>
      </xdr:nvCxnSpPr>
      <xdr:spPr>
        <a:xfrm>
          <a:off x="9639300" y="6562217"/>
          <a:ext cx="838200" cy="8001"/>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55</xdr:col>
      <xdr:colOff>50800</xdr:colOff>
      <xdr:row>36</xdr:row>
      <xdr:rowOff>119778</xdr:rowOff>
    </xdr:from>
    <xdr:ext cx="378565" cy="259045"/>
    <xdr:sp macro="" textlink="">
      <xdr:nvSpPr>
        <xdr:cNvPr id="297" name="労働費平均値テキスト">
          <a:extLst>
            <a:ext uri="{FF2B5EF4-FFF2-40B4-BE49-F238E27FC236}">
              <a16:creationId xmlns:a16="http://schemas.microsoft.com/office/drawing/2014/main" id="{00000000-0008-0000-0700-000029010000}"/>
            </a:ext>
          </a:extLst>
        </xdr:cNvPr>
        <xdr:cNvSpPr txBox="1"/>
      </xdr:nvSpPr>
      <xdr:spPr>
        <a:xfrm>
          <a:off x="10528300" y="6291978"/>
          <a:ext cx="378565"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629</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54</xdr:col>
      <xdr:colOff>139700</xdr:colOff>
      <xdr:row>37</xdr:row>
      <xdr:rowOff>96901</xdr:rowOff>
    </xdr:from>
    <xdr:to>
      <xdr:col>55</xdr:col>
      <xdr:colOff>50800</xdr:colOff>
      <xdr:row>38</xdr:row>
      <xdr:rowOff>27051</xdr:rowOff>
    </xdr:to>
    <xdr:sp macro="" textlink="">
      <xdr:nvSpPr>
        <xdr:cNvPr id="298" name="フローチャート: 判断 297">
          <a:extLst>
            <a:ext uri="{FF2B5EF4-FFF2-40B4-BE49-F238E27FC236}">
              <a16:creationId xmlns:a16="http://schemas.microsoft.com/office/drawing/2014/main" id="{00000000-0008-0000-0700-00002A010000}"/>
            </a:ext>
          </a:extLst>
        </xdr:cNvPr>
        <xdr:cNvSpPr/>
      </xdr:nvSpPr>
      <xdr:spPr>
        <a:xfrm>
          <a:off x="10426700" y="6440551"/>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45</xdr:col>
      <xdr:colOff>177800</xdr:colOff>
      <xdr:row>38</xdr:row>
      <xdr:rowOff>47117</xdr:rowOff>
    </xdr:from>
    <xdr:to>
      <xdr:col>50</xdr:col>
      <xdr:colOff>114300</xdr:colOff>
      <xdr:row>38</xdr:row>
      <xdr:rowOff>56261</xdr:rowOff>
    </xdr:to>
    <xdr:cxnSp macro="">
      <xdr:nvCxnSpPr>
        <xdr:cNvPr id="299" name="直線コネクタ 298">
          <a:extLst>
            <a:ext uri="{FF2B5EF4-FFF2-40B4-BE49-F238E27FC236}">
              <a16:creationId xmlns:a16="http://schemas.microsoft.com/office/drawing/2014/main" id="{00000000-0008-0000-0700-00002B010000}"/>
            </a:ext>
          </a:extLst>
        </xdr:cNvPr>
        <xdr:cNvCxnSpPr/>
      </xdr:nvCxnSpPr>
      <xdr:spPr>
        <a:xfrm flipV="1">
          <a:off x="8750300" y="6562217"/>
          <a:ext cx="889000" cy="9144"/>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50</xdr:col>
      <xdr:colOff>63500</xdr:colOff>
      <xdr:row>37</xdr:row>
      <xdr:rowOff>58801</xdr:rowOff>
    </xdr:from>
    <xdr:to>
      <xdr:col>50</xdr:col>
      <xdr:colOff>165100</xdr:colOff>
      <xdr:row>37</xdr:row>
      <xdr:rowOff>160401</xdr:rowOff>
    </xdr:to>
    <xdr:sp macro="" textlink="">
      <xdr:nvSpPr>
        <xdr:cNvPr id="300" name="フローチャート: 判断 299">
          <a:extLst>
            <a:ext uri="{FF2B5EF4-FFF2-40B4-BE49-F238E27FC236}">
              <a16:creationId xmlns:a16="http://schemas.microsoft.com/office/drawing/2014/main" id="{00000000-0008-0000-0700-00002C010000}"/>
            </a:ext>
          </a:extLst>
        </xdr:cNvPr>
        <xdr:cNvSpPr/>
      </xdr:nvSpPr>
      <xdr:spPr>
        <a:xfrm>
          <a:off x="9588500" y="6402451"/>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49</xdr:col>
      <xdr:colOff>115517</xdr:colOff>
      <xdr:row>36</xdr:row>
      <xdr:rowOff>5478</xdr:rowOff>
    </xdr:from>
    <xdr:ext cx="378565" cy="259045"/>
    <xdr:sp macro="" textlink="">
      <xdr:nvSpPr>
        <xdr:cNvPr id="301" name="テキスト ボックス 300">
          <a:extLst>
            <a:ext uri="{FF2B5EF4-FFF2-40B4-BE49-F238E27FC236}">
              <a16:creationId xmlns:a16="http://schemas.microsoft.com/office/drawing/2014/main" id="{00000000-0008-0000-0700-00002D010000}"/>
            </a:ext>
          </a:extLst>
        </xdr:cNvPr>
        <xdr:cNvSpPr txBox="1"/>
      </xdr:nvSpPr>
      <xdr:spPr>
        <a:xfrm>
          <a:off x="9450017" y="6177678"/>
          <a:ext cx="378565"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729</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41</xdr:col>
      <xdr:colOff>50800</xdr:colOff>
      <xdr:row>38</xdr:row>
      <xdr:rowOff>56261</xdr:rowOff>
    </xdr:from>
    <xdr:to>
      <xdr:col>45</xdr:col>
      <xdr:colOff>177800</xdr:colOff>
      <xdr:row>38</xdr:row>
      <xdr:rowOff>65786</xdr:rowOff>
    </xdr:to>
    <xdr:cxnSp macro="">
      <xdr:nvCxnSpPr>
        <xdr:cNvPr id="302" name="直線コネクタ 301">
          <a:extLst>
            <a:ext uri="{FF2B5EF4-FFF2-40B4-BE49-F238E27FC236}">
              <a16:creationId xmlns:a16="http://schemas.microsoft.com/office/drawing/2014/main" id="{00000000-0008-0000-0700-00002E010000}"/>
            </a:ext>
          </a:extLst>
        </xdr:cNvPr>
        <xdr:cNvCxnSpPr/>
      </xdr:nvCxnSpPr>
      <xdr:spPr>
        <a:xfrm flipV="1">
          <a:off x="7861300" y="6571361"/>
          <a:ext cx="889000" cy="9525"/>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45</xdr:col>
      <xdr:colOff>127000</xdr:colOff>
      <xdr:row>37</xdr:row>
      <xdr:rowOff>72517</xdr:rowOff>
    </xdr:from>
    <xdr:to>
      <xdr:col>46</xdr:col>
      <xdr:colOff>38100</xdr:colOff>
      <xdr:row>38</xdr:row>
      <xdr:rowOff>2667</xdr:rowOff>
    </xdr:to>
    <xdr:sp macro="" textlink="">
      <xdr:nvSpPr>
        <xdr:cNvPr id="303" name="フローチャート: 判断 302">
          <a:extLst>
            <a:ext uri="{FF2B5EF4-FFF2-40B4-BE49-F238E27FC236}">
              <a16:creationId xmlns:a16="http://schemas.microsoft.com/office/drawing/2014/main" id="{00000000-0008-0000-0700-00002F010000}"/>
            </a:ext>
          </a:extLst>
        </xdr:cNvPr>
        <xdr:cNvSpPr/>
      </xdr:nvSpPr>
      <xdr:spPr>
        <a:xfrm>
          <a:off x="8699500" y="6416167"/>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44</xdr:col>
      <xdr:colOff>179017</xdr:colOff>
      <xdr:row>36</xdr:row>
      <xdr:rowOff>19194</xdr:rowOff>
    </xdr:from>
    <xdr:ext cx="378565" cy="259045"/>
    <xdr:sp macro="" textlink="">
      <xdr:nvSpPr>
        <xdr:cNvPr id="304" name="テキスト ボックス 303">
          <a:extLst>
            <a:ext uri="{FF2B5EF4-FFF2-40B4-BE49-F238E27FC236}">
              <a16:creationId xmlns:a16="http://schemas.microsoft.com/office/drawing/2014/main" id="{00000000-0008-0000-0700-000030010000}"/>
            </a:ext>
          </a:extLst>
        </xdr:cNvPr>
        <xdr:cNvSpPr txBox="1"/>
      </xdr:nvSpPr>
      <xdr:spPr>
        <a:xfrm>
          <a:off x="8561017" y="6191394"/>
          <a:ext cx="378565"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693</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36</xdr:col>
      <xdr:colOff>114300</xdr:colOff>
      <xdr:row>38</xdr:row>
      <xdr:rowOff>57404</xdr:rowOff>
    </xdr:from>
    <xdr:to>
      <xdr:col>41</xdr:col>
      <xdr:colOff>50800</xdr:colOff>
      <xdr:row>38</xdr:row>
      <xdr:rowOff>65786</xdr:rowOff>
    </xdr:to>
    <xdr:cxnSp macro="">
      <xdr:nvCxnSpPr>
        <xdr:cNvPr id="305" name="直線コネクタ 304">
          <a:extLst>
            <a:ext uri="{FF2B5EF4-FFF2-40B4-BE49-F238E27FC236}">
              <a16:creationId xmlns:a16="http://schemas.microsoft.com/office/drawing/2014/main" id="{00000000-0008-0000-0700-000031010000}"/>
            </a:ext>
          </a:extLst>
        </xdr:cNvPr>
        <xdr:cNvCxnSpPr/>
      </xdr:nvCxnSpPr>
      <xdr:spPr>
        <a:xfrm>
          <a:off x="6972300" y="6572504"/>
          <a:ext cx="889000" cy="8382"/>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41</xdr:col>
      <xdr:colOff>0</xdr:colOff>
      <xdr:row>37</xdr:row>
      <xdr:rowOff>67945</xdr:rowOff>
    </xdr:from>
    <xdr:to>
      <xdr:col>41</xdr:col>
      <xdr:colOff>101600</xdr:colOff>
      <xdr:row>37</xdr:row>
      <xdr:rowOff>169545</xdr:rowOff>
    </xdr:to>
    <xdr:sp macro="" textlink="">
      <xdr:nvSpPr>
        <xdr:cNvPr id="306" name="フローチャート: 判断 305">
          <a:extLst>
            <a:ext uri="{FF2B5EF4-FFF2-40B4-BE49-F238E27FC236}">
              <a16:creationId xmlns:a16="http://schemas.microsoft.com/office/drawing/2014/main" id="{00000000-0008-0000-0700-000032010000}"/>
            </a:ext>
          </a:extLst>
        </xdr:cNvPr>
        <xdr:cNvSpPr/>
      </xdr:nvSpPr>
      <xdr:spPr>
        <a:xfrm>
          <a:off x="7810500" y="6411595"/>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40</xdr:col>
      <xdr:colOff>52017</xdr:colOff>
      <xdr:row>36</xdr:row>
      <xdr:rowOff>14622</xdr:rowOff>
    </xdr:from>
    <xdr:ext cx="378565" cy="259045"/>
    <xdr:sp macro="" textlink="">
      <xdr:nvSpPr>
        <xdr:cNvPr id="307" name="テキスト ボックス 306">
          <a:extLst>
            <a:ext uri="{FF2B5EF4-FFF2-40B4-BE49-F238E27FC236}">
              <a16:creationId xmlns:a16="http://schemas.microsoft.com/office/drawing/2014/main" id="{00000000-0008-0000-0700-000033010000}"/>
            </a:ext>
          </a:extLst>
        </xdr:cNvPr>
        <xdr:cNvSpPr txBox="1"/>
      </xdr:nvSpPr>
      <xdr:spPr>
        <a:xfrm>
          <a:off x="7672017" y="6186822"/>
          <a:ext cx="378565"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705</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36</xdr:col>
      <xdr:colOff>63500</xdr:colOff>
      <xdr:row>36</xdr:row>
      <xdr:rowOff>36322</xdr:rowOff>
    </xdr:from>
    <xdr:to>
      <xdr:col>36</xdr:col>
      <xdr:colOff>165100</xdr:colOff>
      <xdr:row>36</xdr:row>
      <xdr:rowOff>137922</xdr:rowOff>
    </xdr:to>
    <xdr:sp macro="" textlink="">
      <xdr:nvSpPr>
        <xdr:cNvPr id="308" name="フローチャート: 判断 307">
          <a:extLst>
            <a:ext uri="{FF2B5EF4-FFF2-40B4-BE49-F238E27FC236}">
              <a16:creationId xmlns:a16="http://schemas.microsoft.com/office/drawing/2014/main" id="{00000000-0008-0000-0700-000034010000}"/>
            </a:ext>
          </a:extLst>
        </xdr:cNvPr>
        <xdr:cNvSpPr/>
      </xdr:nvSpPr>
      <xdr:spPr>
        <a:xfrm>
          <a:off x="6921500" y="6208522"/>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35</xdr:col>
      <xdr:colOff>69928</xdr:colOff>
      <xdr:row>34</xdr:row>
      <xdr:rowOff>154449</xdr:rowOff>
    </xdr:from>
    <xdr:ext cx="469744" cy="259045"/>
    <xdr:sp macro="" textlink="">
      <xdr:nvSpPr>
        <xdr:cNvPr id="309" name="テキスト ボックス 308">
          <a:extLst>
            <a:ext uri="{FF2B5EF4-FFF2-40B4-BE49-F238E27FC236}">
              <a16:creationId xmlns:a16="http://schemas.microsoft.com/office/drawing/2014/main" id="{00000000-0008-0000-0700-000035010000}"/>
            </a:ext>
          </a:extLst>
        </xdr:cNvPr>
        <xdr:cNvSpPr txBox="1"/>
      </xdr:nvSpPr>
      <xdr:spPr>
        <a:xfrm>
          <a:off x="6737428" y="5983749"/>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1,238</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54</xdr:col>
      <xdr:colOff>0</xdr:colOff>
      <xdr:row>41</xdr:row>
      <xdr:rowOff>80027</xdr:rowOff>
    </xdr:from>
    <xdr:ext cx="762000" cy="259045"/>
    <xdr:sp macro="" textlink="">
      <xdr:nvSpPr>
        <xdr:cNvPr id="310" name="テキスト ボックス 309">
          <a:extLst>
            <a:ext uri="{FF2B5EF4-FFF2-40B4-BE49-F238E27FC236}">
              <a16:creationId xmlns:a16="http://schemas.microsoft.com/office/drawing/2014/main" id="{00000000-0008-0000-0700-000036010000}"/>
            </a:ext>
          </a:extLst>
        </xdr:cNvPr>
        <xdr:cNvSpPr txBox="1"/>
      </xdr:nvSpPr>
      <xdr:spPr>
        <a:xfrm>
          <a:off x="10287000" y="7109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H30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49</xdr:col>
      <xdr:colOff>114300</xdr:colOff>
      <xdr:row>41</xdr:row>
      <xdr:rowOff>80027</xdr:rowOff>
    </xdr:from>
    <xdr:ext cx="762000" cy="259045"/>
    <xdr:sp macro="" textlink="">
      <xdr:nvSpPr>
        <xdr:cNvPr id="311" name="テキスト ボックス 310">
          <a:extLst>
            <a:ext uri="{FF2B5EF4-FFF2-40B4-BE49-F238E27FC236}">
              <a16:creationId xmlns:a16="http://schemas.microsoft.com/office/drawing/2014/main" id="{00000000-0008-0000-0700-000037010000}"/>
            </a:ext>
          </a:extLst>
        </xdr:cNvPr>
        <xdr:cNvSpPr txBox="1"/>
      </xdr:nvSpPr>
      <xdr:spPr>
        <a:xfrm>
          <a:off x="9448800" y="7109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H29</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44</xdr:col>
      <xdr:colOff>177800</xdr:colOff>
      <xdr:row>41</xdr:row>
      <xdr:rowOff>80027</xdr:rowOff>
    </xdr:from>
    <xdr:ext cx="762000" cy="259045"/>
    <xdr:sp macro="" textlink="">
      <xdr:nvSpPr>
        <xdr:cNvPr id="312" name="テキスト ボックス 311">
          <a:extLst>
            <a:ext uri="{FF2B5EF4-FFF2-40B4-BE49-F238E27FC236}">
              <a16:creationId xmlns:a16="http://schemas.microsoft.com/office/drawing/2014/main" id="{00000000-0008-0000-0700-000038010000}"/>
            </a:ext>
          </a:extLst>
        </xdr:cNvPr>
        <xdr:cNvSpPr txBox="1"/>
      </xdr:nvSpPr>
      <xdr:spPr>
        <a:xfrm>
          <a:off x="8559800" y="7109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H28</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40</xdr:col>
      <xdr:colOff>50800</xdr:colOff>
      <xdr:row>41</xdr:row>
      <xdr:rowOff>80027</xdr:rowOff>
    </xdr:from>
    <xdr:ext cx="762000" cy="259045"/>
    <xdr:sp macro="" textlink="">
      <xdr:nvSpPr>
        <xdr:cNvPr id="313" name="テキスト ボックス 312">
          <a:extLst>
            <a:ext uri="{FF2B5EF4-FFF2-40B4-BE49-F238E27FC236}">
              <a16:creationId xmlns:a16="http://schemas.microsoft.com/office/drawing/2014/main" id="{00000000-0008-0000-0700-000039010000}"/>
            </a:ext>
          </a:extLst>
        </xdr:cNvPr>
        <xdr:cNvSpPr txBox="1"/>
      </xdr:nvSpPr>
      <xdr:spPr>
        <a:xfrm>
          <a:off x="7670800" y="7109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H27</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35</xdr:col>
      <xdr:colOff>114300</xdr:colOff>
      <xdr:row>41</xdr:row>
      <xdr:rowOff>80027</xdr:rowOff>
    </xdr:from>
    <xdr:ext cx="762000" cy="259045"/>
    <xdr:sp macro="" textlink="">
      <xdr:nvSpPr>
        <xdr:cNvPr id="314" name="テキスト ボックス 313">
          <a:extLst>
            <a:ext uri="{FF2B5EF4-FFF2-40B4-BE49-F238E27FC236}">
              <a16:creationId xmlns:a16="http://schemas.microsoft.com/office/drawing/2014/main" id="{00000000-0008-0000-0700-00003A010000}"/>
            </a:ext>
          </a:extLst>
        </xdr:cNvPr>
        <xdr:cNvSpPr txBox="1"/>
      </xdr:nvSpPr>
      <xdr:spPr>
        <a:xfrm>
          <a:off x="6781800" y="7109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H26</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54</xdr:col>
      <xdr:colOff>139700</xdr:colOff>
      <xdr:row>38</xdr:row>
      <xdr:rowOff>4318</xdr:rowOff>
    </xdr:from>
    <xdr:to>
      <xdr:col>55</xdr:col>
      <xdr:colOff>50800</xdr:colOff>
      <xdr:row>38</xdr:row>
      <xdr:rowOff>105918</xdr:rowOff>
    </xdr:to>
    <xdr:sp macro="" textlink="">
      <xdr:nvSpPr>
        <xdr:cNvPr id="315" name="楕円 314">
          <a:extLst>
            <a:ext uri="{FF2B5EF4-FFF2-40B4-BE49-F238E27FC236}">
              <a16:creationId xmlns:a16="http://schemas.microsoft.com/office/drawing/2014/main" id="{00000000-0008-0000-0700-00003B010000}"/>
            </a:ext>
          </a:extLst>
        </xdr:cNvPr>
        <xdr:cNvSpPr/>
      </xdr:nvSpPr>
      <xdr:spPr>
        <a:xfrm>
          <a:off x="10426700" y="6519418"/>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55</xdr:col>
      <xdr:colOff>50800</xdr:colOff>
      <xdr:row>37</xdr:row>
      <xdr:rowOff>154195</xdr:rowOff>
    </xdr:from>
    <xdr:ext cx="378565" cy="259045"/>
    <xdr:sp macro="" textlink="">
      <xdr:nvSpPr>
        <xdr:cNvPr id="316" name="労働費該当値テキスト">
          <a:extLst>
            <a:ext uri="{FF2B5EF4-FFF2-40B4-BE49-F238E27FC236}">
              <a16:creationId xmlns:a16="http://schemas.microsoft.com/office/drawing/2014/main" id="{00000000-0008-0000-0700-00003C010000}"/>
            </a:ext>
          </a:extLst>
        </xdr:cNvPr>
        <xdr:cNvSpPr txBox="1"/>
      </xdr:nvSpPr>
      <xdr:spPr>
        <a:xfrm>
          <a:off x="10528300" y="6497845"/>
          <a:ext cx="378565"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422</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50</xdr:col>
      <xdr:colOff>63500</xdr:colOff>
      <xdr:row>37</xdr:row>
      <xdr:rowOff>167767</xdr:rowOff>
    </xdr:from>
    <xdr:to>
      <xdr:col>50</xdr:col>
      <xdr:colOff>165100</xdr:colOff>
      <xdr:row>38</xdr:row>
      <xdr:rowOff>97917</xdr:rowOff>
    </xdr:to>
    <xdr:sp macro="" textlink="">
      <xdr:nvSpPr>
        <xdr:cNvPr id="317" name="楕円 316">
          <a:extLst>
            <a:ext uri="{FF2B5EF4-FFF2-40B4-BE49-F238E27FC236}">
              <a16:creationId xmlns:a16="http://schemas.microsoft.com/office/drawing/2014/main" id="{00000000-0008-0000-0700-00003D010000}"/>
            </a:ext>
          </a:extLst>
        </xdr:cNvPr>
        <xdr:cNvSpPr/>
      </xdr:nvSpPr>
      <xdr:spPr>
        <a:xfrm>
          <a:off x="9588500" y="6511417"/>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49</xdr:col>
      <xdr:colOff>115517</xdr:colOff>
      <xdr:row>38</xdr:row>
      <xdr:rowOff>89044</xdr:rowOff>
    </xdr:from>
    <xdr:ext cx="378565" cy="259045"/>
    <xdr:sp macro="" textlink="">
      <xdr:nvSpPr>
        <xdr:cNvPr id="318" name="テキスト ボックス 317">
          <a:extLst>
            <a:ext uri="{FF2B5EF4-FFF2-40B4-BE49-F238E27FC236}">
              <a16:creationId xmlns:a16="http://schemas.microsoft.com/office/drawing/2014/main" id="{00000000-0008-0000-0700-00003E010000}"/>
            </a:ext>
          </a:extLst>
        </xdr:cNvPr>
        <xdr:cNvSpPr txBox="1"/>
      </xdr:nvSpPr>
      <xdr:spPr>
        <a:xfrm>
          <a:off x="9450017" y="6604144"/>
          <a:ext cx="378565"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443</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45</xdr:col>
      <xdr:colOff>127000</xdr:colOff>
      <xdr:row>38</xdr:row>
      <xdr:rowOff>5461</xdr:rowOff>
    </xdr:from>
    <xdr:to>
      <xdr:col>46</xdr:col>
      <xdr:colOff>38100</xdr:colOff>
      <xdr:row>38</xdr:row>
      <xdr:rowOff>107061</xdr:rowOff>
    </xdr:to>
    <xdr:sp macro="" textlink="">
      <xdr:nvSpPr>
        <xdr:cNvPr id="319" name="楕円 318">
          <a:extLst>
            <a:ext uri="{FF2B5EF4-FFF2-40B4-BE49-F238E27FC236}">
              <a16:creationId xmlns:a16="http://schemas.microsoft.com/office/drawing/2014/main" id="{00000000-0008-0000-0700-00003F010000}"/>
            </a:ext>
          </a:extLst>
        </xdr:cNvPr>
        <xdr:cNvSpPr/>
      </xdr:nvSpPr>
      <xdr:spPr>
        <a:xfrm>
          <a:off x="8699500" y="6520561"/>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44</xdr:col>
      <xdr:colOff>179017</xdr:colOff>
      <xdr:row>38</xdr:row>
      <xdr:rowOff>98188</xdr:rowOff>
    </xdr:from>
    <xdr:ext cx="378565" cy="259045"/>
    <xdr:sp macro="" textlink="">
      <xdr:nvSpPr>
        <xdr:cNvPr id="320" name="テキスト ボックス 319">
          <a:extLst>
            <a:ext uri="{FF2B5EF4-FFF2-40B4-BE49-F238E27FC236}">
              <a16:creationId xmlns:a16="http://schemas.microsoft.com/office/drawing/2014/main" id="{00000000-0008-0000-0700-000040010000}"/>
            </a:ext>
          </a:extLst>
        </xdr:cNvPr>
        <xdr:cNvSpPr txBox="1"/>
      </xdr:nvSpPr>
      <xdr:spPr>
        <a:xfrm>
          <a:off x="8561017" y="6613288"/>
          <a:ext cx="378565"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419</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41</xdr:col>
      <xdr:colOff>0</xdr:colOff>
      <xdr:row>38</xdr:row>
      <xdr:rowOff>14986</xdr:rowOff>
    </xdr:from>
    <xdr:to>
      <xdr:col>41</xdr:col>
      <xdr:colOff>101600</xdr:colOff>
      <xdr:row>38</xdr:row>
      <xdr:rowOff>116586</xdr:rowOff>
    </xdr:to>
    <xdr:sp macro="" textlink="">
      <xdr:nvSpPr>
        <xdr:cNvPr id="321" name="楕円 320">
          <a:extLst>
            <a:ext uri="{FF2B5EF4-FFF2-40B4-BE49-F238E27FC236}">
              <a16:creationId xmlns:a16="http://schemas.microsoft.com/office/drawing/2014/main" id="{00000000-0008-0000-0700-000041010000}"/>
            </a:ext>
          </a:extLst>
        </xdr:cNvPr>
        <xdr:cNvSpPr/>
      </xdr:nvSpPr>
      <xdr:spPr>
        <a:xfrm>
          <a:off x="7810500" y="6530086"/>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40</xdr:col>
      <xdr:colOff>52017</xdr:colOff>
      <xdr:row>38</xdr:row>
      <xdr:rowOff>107713</xdr:rowOff>
    </xdr:from>
    <xdr:ext cx="378565" cy="259045"/>
    <xdr:sp macro="" textlink="">
      <xdr:nvSpPr>
        <xdr:cNvPr id="322" name="テキスト ボックス 321">
          <a:extLst>
            <a:ext uri="{FF2B5EF4-FFF2-40B4-BE49-F238E27FC236}">
              <a16:creationId xmlns:a16="http://schemas.microsoft.com/office/drawing/2014/main" id="{00000000-0008-0000-0700-000042010000}"/>
            </a:ext>
          </a:extLst>
        </xdr:cNvPr>
        <xdr:cNvSpPr txBox="1"/>
      </xdr:nvSpPr>
      <xdr:spPr>
        <a:xfrm>
          <a:off x="7672017" y="6622813"/>
          <a:ext cx="378565"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394</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36</xdr:col>
      <xdr:colOff>63500</xdr:colOff>
      <xdr:row>38</xdr:row>
      <xdr:rowOff>6604</xdr:rowOff>
    </xdr:from>
    <xdr:to>
      <xdr:col>36</xdr:col>
      <xdr:colOff>165100</xdr:colOff>
      <xdr:row>38</xdr:row>
      <xdr:rowOff>108204</xdr:rowOff>
    </xdr:to>
    <xdr:sp macro="" textlink="">
      <xdr:nvSpPr>
        <xdr:cNvPr id="323" name="楕円 322">
          <a:extLst>
            <a:ext uri="{FF2B5EF4-FFF2-40B4-BE49-F238E27FC236}">
              <a16:creationId xmlns:a16="http://schemas.microsoft.com/office/drawing/2014/main" id="{00000000-0008-0000-0700-000043010000}"/>
            </a:ext>
          </a:extLst>
        </xdr:cNvPr>
        <xdr:cNvSpPr/>
      </xdr:nvSpPr>
      <xdr:spPr>
        <a:xfrm>
          <a:off x="6921500" y="6521704"/>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35</xdr:col>
      <xdr:colOff>115517</xdr:colOff>
      <xdr:row>38</xdr:row>
      <xdr:rowOff>99331</xdr:rowOff>
    </xdr:from>
    <xdr:ext cx="378565" cy="259045"/>
    <xdr:sp macro="" textlink="">
      <xdr:nvSpPr>
        <xdr:cNvPr id="324" name="テキスト ボックス 323">
          <a:extLst>
            <a:ext uri="{FF2B5EF4-FFF2-40B4-BE49-F238E27FC236}">
              <a16:creationId xmlns:a16="http://schemas.microsoft.com/office/drawing/2014/main" id="{00000000-0008-0000-0700-000044010000}"/>
            </a:ext>
          </a:extLst>
        </xdr:cNvPr>
        <xdr:cNvSpPr txBox="1"/>
      </xdr:nvSpPr>
      <xdr:spPr>
        <a:xfrm>
          <a:off x="6783017" y="6614431"/>
          <a:ext cx="378565"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416</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43</xdr:row>
      <xdr:rowOff>57150</xdr:rowOff>
    </xdr:from>
    <xdr:to>
      <xdr:col>59</xdr:col>
      <xdr:colOff>50800</xdr:colOff>
      <xdr:row>45</xdr:row>
      <xdr:rowOff>31750</xdr:rowOff>
    </xdr:to>
    <xdr:sp macro="" textlink="">
      <xdr:nvSpPr>
        <xdr:cNvPr id="325" name="正方形/長方形 324">
          <a:extLst>
            <a:ext uri="{FF2B5EF4-FFF2-40B4-BE49-F238E27FC236}">
              <a16:creationId xmlns:a16="http://schemas.microsoft.com/office/drawing/2014/main" id="{00000000-0008-0000-0700-000045010000}"/>
            </a:ext>
          </a:extLst>
        </xdr:cNvPr>
        <xdr:cNvSpPr/>
      </xdr:nvSpPr>
      <xdr:spPr>
        <a:xfrm>
          <a:off x="6604000" y="7429500"/>
          <a:ext cx="46863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農林水産業費</a:t>
          </a:r>
        </a:p>
      </xdr:txBody>
    </xdr:sp>
    <xdr:clientData/>
  </xdr:twoCellAnchor>
  <xdr:twoCellAnchor>
    <xdr:from>
      <xdr:col>35</xdr:col>
      <xdr:colOff>63500</xdr:colOff>
      <xdr:row>45</xdr:row>
      <xdr:rowOff>57150</xdr:rowOff>
    </xdr:from>
    <xdr:to>
      <xdr:col>43</xdr:col>
      <xdr:colOff>63500</xdr:colOff>
      <xdr:row>46</xdr:row>
      <xdr:rowOff>139700</xdr:rowOff>
    </xdr:to>
    <xdr:sp macro="" textlink="">
      <xdr:nvSpPr>
        <xdr:cNvPr id="326" name="正方形/長方形 325">
          <a:extLst>
            <a:ext uri="{FF2B5EF4-FFF2-40B4-BE49-F238E27FC236}">
              <a16:creationId xmlns:a16="http://schemas.microsoft.com/office/drawing/2014/main" id="{00000000-0008-0000-0700-000046010000}"/>
            </a:ext>
          </a:extLst>
        </xdr:cNvPr>
        <xdr:cNvSpPr/>
      </xdr:nvSpPr>
      <xdr:spPr>
        <a:xfrm>
          <a:off x="6731000" y="7772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35</xdr:col>
      <xdr:colOff>63500</xdr:colOff>
      <xdr:row>46</xdr:row>
      <xdr:rowOff>88900</xdr:rowOff>
    </xdr:from>
    <xdr:to>
      <xdr:col>43</xdr:col>
      <xdr:colOff>63500</xdr:colOff>
      <xdr:row>48</xdr:row>
      <xdr:rowOff>0</xdr:rowOff>
    </xdr:to>
    <xdr:sp macro="" textlink="">
      <xdr:nvSpPr>
        <xdr:cNvPr id="327" name="正方形/長方形 326">
          <a:extLst>
            <a:ext uri="{FF2B5EF4-FFF2-40B4-BE49-F238E27FC236}">
              <a16:creationId xmlns:a16="http://schemas.microsoft.com/office/drawing/2014/main" id="{00000000-0008-0000-0700-000047010000}"/>
            </a:ext>
          </a:extLst>
        </xdr:cNvPr>
        <xdr:cNvSpPr/>
      </xdr:nvSpPr>
      <xdr:spPr>
        <a:xfrm>
          <a:off x="6731000" y="7975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34/86</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40</xdr:col>
      <xdr:colOff>127000</xdr:colOff>
      <xdr:row>45</xdr:row>
      <xdr:rowOff>57150</xdr:rowOff>
    </xdr:from>
    <xdr:to>
      <xdr:col>48</xdr:col>
      <xdr:colOff>127000</xdr:colOff>
      <xdr:row>46</xdr:row>
      <xdr:rowOff>139700</xdr:rowOff>
    </xdr:to>
    <xdr:sp macro="" textlink="">
      <xdr:nvSpPr>
        <xdr:cNvPr id="328" name="正方形/長方形 327">
          <a:extLst>
            <a:ext uri="{FF2B5EF4-FFF2-40B4-BE49-F238E27FC236}">
              <a16:creationId xmlns:a16="http://schemas.microsoft.com/office/drawing/2014/main" id="{00000000-0008-0000-0700-000048010000}"/>
            </a:ext>
          </a:extLst>
        </xdr:cNvPr>
        <xdr:cNvSpPr/>
      </xdr:nvSpPr>
      <xdr:spPr>
        <a:xfrm>
          <a:off x="7747000" y="7772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40</xdr:col>
      <xdr:colOff>127000</xdr:colOff>
      <xdr:row>46</xdr:row>
      <xdr:rowOff>88900</xdr:rowOff>
    </xdr:from>
    <xdr:to>
      <xdr:col>48</xdr:col>
      <xdr:colOff>127000</xdr:colOff>
      <xdr:row>48</xdr:row>
      <xdr:rowOff>0</xdr:rowOff>
    </xdr:to>
    <xdr:sp macro="" textlink="">
      <xdr:nvSpPr>
        <xdr:cNvPr id="329" name="正方形/長方形 328">
          <a:extLst>
            <a:ext uri="{FF2B5EF4-FFF2-40B4-BE49-F238E27FC236}">
              <a16:creationId xmlns:a16="http://schemas.microsoft.com/office/drawing/2014/main" id="{00000000-0008-0000-0700-000049010000}"/>
            </a:ext>
          </a:extLst>
        </xdr:cNvPr>
        <xdr:cNvSpPr/>
      </xdr:nvSpPr>
      <xdr:spPr>
        <a:xfrm>
          <a:off x="7747000" y="7975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10,663</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46</xdr:col>
      <xdr:colOff>127000</xdr:colOff>
      <xdr:row>45</xdr:row>
      <xdr:rowOff>57150</xdr:rowOff>
    </xdr:from>
    <xdr:to>
      <xdr:col>54</xdr:col>
      <xdr:colOff>127000</xdr:colOff>
      <xdr:row>46</xdr:row>
      <xdr:rowOff>139700</xdr:rowOff>
    </xdr:to>
    <xdr:sp macro="" textlink="">
      <xdr:nvSpPr>
        <xdr:cNvPr id="330" name="正方形/長方形 329">
          <a:extLst>
            <a:ext uri="{FF2B5EF4-FFF2-40B4-BE49-F238E27FC236}">
              <a16:creationId xmlns:a16="http://schemas.microsoft.com/office/drawing/2014/main" id="{00000000-0008-0000-0700-00004A010000}"/>
            </a:ext>
          </a:extLst>
        </xdr:cNvPr>
        <xdr:cNvSpPr/>
      </xdr:nvSpPr>
      <xdr:spPr>
        <a:xfrm>
          <a:off x="8890000" y="7772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京都府平均</a:t>
          </a:r>
        </a:p>
      </xdr:txBody>
    </xdr:sp>
    <xdr:clientData/>
  </xdr:twoCellAnchor>
  <xdr:twoCellAnchor>
    <xdr:from>
      <xdr:col>46</xdr:col>
      <xdr:colOff>127000</xdr:colOff>
      <xdr:row>46</xdr:row>
      <xdr:rowOff>88900</xdr:rowOff>
    </xdr:from>
    <xdr:to>
      <xdr:col>54</xdr:col>
      <xdr:colOff>127000</xdr:colOff>
      <xdr:row>48</xdr:row>
      <xdr:rowOff>0</xdr:rowOff>
    </xdr:to>
    <xdr:sp macro="" textlink="">
      <xdr:nvSpPr>
        <xdr:cNvPr id="331" name="正方形/長方形 330">
          <a:extLst>
            <a:ext uri="{FF2B5EF4-FFF2-40B4-BE49-F238E27FC236}">
              <a16:creationId xmlns:a16="http://schemas.microsoft.com/office/drawing/2014/main" id="{00000000-0008-0000-0700-00004B010000}"/>
            </a:ext>
          </a:extLst>
        </xdr:cNvPr>
        <xdr:cNvSpPr/>
      </xdr:nvSpPr>
      <xdr:spPr>
        <a:xfrm>
          <a:off x="8890000" y="7975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5,580</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34</xdr:col>
      <xdr:colOff>127000</xdr:colOff>
      <xdr:row>48</xdr:row>
      <xdr:rowOff>25400</xdr:rowOff>
    </xdr:from>
    <xdr:to>
      <xdr:col>59</xdr:col>
      <xdr:colOff>50800</xdr:colOff>
      <xdr:row>61</xdr:row>
      <xdr:rowOff>82550</xdr:rowOff>
    </xdr:to>
    <xdr:sp macro="" textlink="">
      <xdr:nvSpPr>
        <xdr:cNvPr id="332" name="正方形/長方形 331">
          <a:extLst>
            <a:ext uri="{FF2B5EF4-FFF2-40B4-BE49-F238E27FC236}">
              <a16:creationId xmlns:a16="http://schemas.microsoft.com/office/drawing/2014/main" id="{00000000-0008-0000-0700-00004C010000}"/>
            </a:ext>
          </a:extLst>
        </xdr:cNvPr>
        <xdr:cNvSpPr/>
      </xdr:nvSpPr>
      <xdr:spPr>
        <a:xfrm>
          <a:off x="6604000" y="8255000"/>
          <a:ext cx="46863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34</xdr:col>
      <xdr:colOff>88900</xdr:colOff>
      <xdr:row>47</xdr:row>
      <xdr:rowOff>6350</xdr:rowOff>
    </xdr:from>
    <xdr:ext cx="349839" cy="225703"/>
    <xdr:sp macro="" textlink="">
      <xdr:nvSpPr>
        <xdr:cNvPr id="333" name="テキスト ボックス 332">
          <a:extLst>
            <a:ext uri="{FF2B5EF4-FFF2-40B4-BE49-F238E27FC236}">
              <a16:creationId xmlns:a16="http://schemas.microsoft.com/office/drawing/2014/main" id="{00000000-0008-0000-0700-00004D010000}"/>
            </a:ext>
          </a:extLst>
        </xdr:cNvPr>
        <xdr:cNvSpPr txBox="1"/>
      </xdr:nvSpPr>
      <xdr:spPr>
        <a:xfrm>
          <a:off x="6565900" y="8064500"/>
          <a:ext cx="349839"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r>
            <a:rPr kumimoji="1" lang="ja-JP" altLang="en-US" sz="800">
              <a:latin typeface="ＭＳ Ｐゴシック" panose="020B0600070205080204" pitchFamily="50" charset="-128"/>
              <a:ea typeface="ＭＳ Ｐゴシック" panose="020B0600070205080204" pitchFamily="50" charset="-128"/>
            </a:rPr>
            <a:t>円</a:t>
          </a:r>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61</xdr:row>
      <xdr:rowOff>82550</xdr:rowOff>
    </xdr:from>
    <xdr:to>
      <xdr:col>59</xdr:col>
      <xdr:colOff>50800</xdr:colOff>
      <xdr:row>61</xdr:row>
      <xdr:rowOff>82550</xdr:rowOff>
    </xdr:to>
    <xdr:cxnSp macro="">
      <xdr:nvCxnSpPr>
        <xdr:cNvPr id="334" name="直線コネクタ 333">
          <a:extLst>
            <a:ext uri="{FF2B5EF4-FFF2-40B4-BE49-F238E27FC236}">
              <a16:creationId xmlns:a16="http://schemas.microsoft.com/office/drawing/2014/main" id="{00000000-0008-0000-0700-00004E010000}"/>
            </a:ext>
          </a:extLst>
        </xdr:cNvPr>
        <xdr:cNvCxnSpPr/>
      </xdr:nvCxnSpPr>
      <xdr:spPr>
        <a:xfrm>
          <a:off x="6604000" y="10541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34</xdr:col>
      <xdr:colOff>127000</xdr:colOff>
      <xdr:row>59</xdr:row>
      <xdr:rowOff>44450</xdr:rowOff>
    </xdr:from>
    <xdr:to>
      <xdr:col>59</xdr:col>
      <xdr:colOff>50800</xdr:colOff>
      <xdr:row>59</xdr:row>
      <xdr:rowOff>44450</xdr:rowOff>
    </xdr:to>
    <xdr:cxnSp macro="">
      <xdr:nvCxnSpPr>
        <xdr:cNvPr id="335" name="直線コネクタ 334">
          <a:extLst>
            <a:ext uri="{FF2B5EF4-FFF2-40B4-BE49-F238E27FC236}">
              <a16:creationId xmlns:a16="http://schemas.microsoft.com/office/drawing/2014/main" id="{00000000-0008-0000-0700-00004F010000}"/>
            </a:ext>
          </a:extLst>
        </xdr:cNvPr>
        <xdr:cNvCxnSpPr/>
      </xdr:nvCxnSpPr>
      <xdr:spPr>
        <a:xfrm>
          <a:off x="6604000" y="10160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33</xdr:col>
      <xdr:colOff>68714</xdr:colOff>
      <xdr:row>58</xdr:row>
      <xdr:rowOff>73677</xdr:rowOff>
    </xdr:from>
    <xdr:ext cx="248786" cy="259045"/>
    <xdr:sp macro="" textlink="">
      <xdr:nvSpPr>
        <xdr:cNvPr id="336" name="テキスト ボックス 335">
          <a:extLst>
            <a:ext uri="{FF2B5EF4-FFF2-40B4-BE49-F238E27FC236}">
              <a16:creationId xmlns:a16="http://schemas.microsoft.com/office/drawing/2014/main" id="{00000000-0008-0000-0700-000050010000}"/>
            </a:ext>
          </a:extLst>
        </xdr:cNvPr>
        <xdr:cNvSpPr txBox="1"/>
      </xdr:nvSpPr>
      <xdr:spPr>
        <a:xfrm>
          <a:off x="6355214" y="10017777"/>
          <a:ext cx="248786"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57</xdr:row>
      <xdr:rowOff>6350</xdr:rowOff>
    </xdr:from>
    <xdr:to>
      <xdr:col>59</xdr:col>
      <xdr:colOff>50800</xdr:colOff>
      <xdr:row>57</xdr:row>
      <xdr:rowOff>6350</xdr:rowOff>
    </xdr:to>
    <xdr:cxnSp macro="">
      <xdr:nvCxnSpPr>
        <xdr:cNvPr id="337" name="直線コネクタ 336">
          <a:extLst>
            <a:ext uri="{FF2B5EF4-FFF2-40B4-BE49-F238E27FC236}">
              <a16:creationId xmlns:a16="http://schemas.microsoft.com/office/drawing/2014/main" id="{00000000-0008-0000-0700-000051010000}"/>
            </a:ext>
          </a:extLst>
        </xdr:cNvPr>
        <xdr:cNvCxnSpPr/>
      </xdr:nvCxnSpPr>
      <xdr:spPr>
        <a:xfrm>
          <a:off x="6604000" y="9779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31</xdr:col>
      <xdr:colOff>167201</xdr:colOff>
      <xdr:row>56</xdr:row>
      <xdr:rowOff>35577</xdr:rowOff>
    </xdr:from>
    <xdr:ext cx="531299" cy="259045"/>
    <xdr:sp macro="" textlink="">
      <xdr:nvSpPr>
        <xdr:cNvPr id="338" name="テキスト ボックス 337">
          <a:extLst>
            <a:ext uri="{FF2B5EF4-FFF2-40B4-BE49-F238E27FC236}">
              <a16:creationId xmlns:a16="http://schemas.microsoft.com/office/drawing/2014/main" id="{00000000-0008-0000-0700-000052010000}"/>
            </a:ext>
          </a:extLst>
        </xdr:cNvPr>
        <xdr:cNvSpPr txBox="1"/>
      </xdr:nvSpPr>
      <xdr:spPr>
        <a:xfrm>
          <a:off x="6072701" y="963677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54</xdr:row>
      <xdr:rowOff>139700</xdr:rowOff>
    </xdr:from>
    <xdr:to>
      <xdr:col>59</xdr:col>
      <xdr:colOff>50800</xdr:colOff>
      <xdr:row>54</xdr:row>
      <xdr:rowOff>139700</xdr:rowOff>
    </xdr:to>
    <xdr:cxnSp macro="">
      <xdr:nvCxnSpPr>
        <xdr:cNvPr id="339" name="直線コネクタ 338">
          <a:extLst>
            <a:ext uri="{FF2B5EF4-FFF2-40B4-BE49-F238E27FC236}">
              <a16:creationId xmlns:a16="http://schemas.microsoft.com/office/drawing/2014/main" id="{00000000-0008-0000-0700-000053010000}"/>
            </a:ext>
          </a:extLst>
        </xdr:cNvPr>
        <xdr:cNvCxnSpPr/>
      </xdr:nvCxnSpPr>
      <xdr:spPr>
        <a:xfrm>
          <a:off x="6604000" y="9398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31</xdr:col>
      <xdr:colOff>167201</xdr:colOff>
      <xdr:row>53</xdr:row>
      <xdr:rowOff>168927</xdr:rowOff>
    </xdr:from>
    <xdr:ext cx="531299" cy="259045"/>
    <xdr:sp macro="" textlink="">
      <xdr:nvSpPr>
        <xdr:cNvPr id="340" name="テキスト ボックス 339">
          <a:extLst>
            <a:ext uri="{FF2B5EF4-FFF2-40B4-BE49-F238E27FC236}">
              <a16:creationId xmlns:a16="http://schemas.microsoft.com/office/drawing/2014/main" id="{00000000-0008-0000-0700-000054010000}"/>
            </a:ext>
          </a:extLst>
        </xdr:cNvPr>
        <xdr:cNvSpPr txBox="1"/>
      </xdr:nvSpPr>
      <xdr:spPr>
        <a:xfrm>
          <a:off x="6072701" y="925577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40,000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52</xdr:row>
      <xdr:rowOff>101600</xdr:rowOff>
    </xdr:from>
    <xdr:to>
      <xdr:col>59</xdr:col>
      <xdr:colOff>50800</xdr:colOff>
      <xdr:row>52</xdr:row>
      <xdr:rowOff>101600</xdr:rowOff>
    </xdr:to>
    <xdr:cxnSp macro="">
      <xdr:nvCxnSpPr>
        <xdr:cNvPr id="341" name="直線コネクタ 340">
          <a:extLst>
            <a:ext uri="{FF2B5EF4-FFF2-40B4-BE49-F238E27FC236}">
              <a16:creationId xmlns:a16="http://schemas.microsoft.com/office/drawing/2014/main" id="{00000000-0008-0000-0700-000055010000}"/>
            </a:ext>
          </a:extLst>
        </xdr:cNvPr>
        <xdr:cNvCxnSpPr/>
      </xdr:nvCxnSpPr>
      <xdr:spPr>
        <a:xfrm>
          <a:off x="6604000" y="9017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31</xdr:col>
      <xdr:colOff>167201</xdr:colOff>
      <xdr:row>51</xdr:row>
      <xdr:rowOff>130827</xdr:rowOff>
    </xdr:from>
    <xdr:ext cx="531299" cy="259045"/>
    <xdr:sp macro="" textlink="">
      <xdr:nvSpPr>
        <xdr:cNvPr id="342" name="テキスト ボックス 341">
          <a:extLst>
            <a:ext uri="{FF2B5EF4-FFF2-40B4-BE49-F238E27FC236}">
              <a16:creationId xmlns:a16="http://schemas.microsoft.com/office/drawing/2014/main" id="{00000000-0008-0000-0700-000056010000}"/>
            </a:ext>
          </a:extLst>
        </xdr:cNvPr>
        <xdr:cNvSpPr txBox="1"/>
      </xdr:nvSpPr>
      <xdr:spPr>
        <a:xfrm>
          <a:off x="6072701" y="887477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60,000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50</xdr:row>
      <xdr:rowOff>63500</xdr:rowOff>
    </xdr:from>
    <xdr:to>
      <xdr:col>59</xdr:col>
      <xdr:colOff>50800</xdr:colOff>
      <xdr:row>50</xdr:row>
      <xdr:rowOff>63500</xdr:rowOff>
    </xdr:to>
    <xdr:cxnSp macro="">
      <xdr:nvCxnSpPr>
        <xdr:cNvPr id="343" name="直線コネクタ 342">
          <a:extLst>
            <a:ext uri="{FF2B5EF4-FFF2-40B4-BE49-F238E27FC236}">
              <a16:creationId xmlns:a16="http://schemas.microsoft.com/office/drawing/2014/main" id="{00000000-0008-0000-0700-000057010000}"/>
            </a:ext>
          </a:extLst>
        </xdr:cNvPr>
        <xdr:cNvCxnSpPr/>
      </xdr:nvCxnSpPr>
      <xdr:spPr>
        <a:xfrm>
          <a:off x="6604000" y="8636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31</xdr:col>
      <xdr:colOff>167201</xdr:colOff>
      <xdr:row>49</xdr:row>
      <xdr:rowOff>92727</xdr:rowOff>
    </xdr:from>
    <xdr:ext cx="531299" cy="259045"/>
    <xdr:sp macro="" textlink="">
      <xdr:nvSpPr>
        <xdr:cNvPr id="344" name="テキスト ボックス 343">
          <a:extLst>
            <a:ext uri="{FF2B5EF4-FFF2-40B4-BE49-F238E27FC236}">
              <a16:creationId xmlns:a16="http://schemas.microsoft.com/office/drawing/2014/main" id="{00000000-0008-0000-0700-000058010000}"/>
            </a:ext>
          </a:extLst>
        </xdr:cNvPr>
        <xdr:cNvSpPr txBox="1"/>
      </xdr:nvSpPr>
      <xdr:spPr>
        <a:xfrm>
          <a:off x="6072701" y="849377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80,000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48</xdr:row>
      <xdr:rowOff>25400</xdr:rowOff>
    </xdr:from>
    <xdr:to>
      <xdr:col>59</xdr:col>
      <xdr:colOff>50800</xdr:colOff>
      <xdr:row>48</xdr:row>
      <xdr:rowOff>25400</xdr:rowOff>
    </xdr:to>
    <xdr:cxnSp macro="">
      <xdr:nvCxnSpPr>
        <xdr:cNvPr id="345" name="直線コネクタ 344">
          <a:extLst>
            <a:ext uri="{FF2B5EF4-FFF2-40B4-BE49-F238E27FC236}">
              <a16:creationId xmlns:a16="http://schemas.microsoft.com/office/drawing/2014/main" id="{00000000-0008-0000-0700-000059010000}"/>
            </a:ext>
          </a:extLst>
        </xdr:cNvPr>
        <xdr:cNvCxnSpPr/>
      </xdr:nvCxnSpPr>
      <xdr:spPr>
        <a:xfrm>
          <a:off x="6604000" y="8255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31</xdr:col>
      <xdr:colOff>103081</xdr:colOff>
      <xdr:row>47</xdr:row>
      <xdr:rowOff>54627</xdr:rowOff>
    </xdr:from>
    <xdr:ext cx="595419" cy="259045"/>
    <xdr:sp macro="" textlink="">
      <xdr:nvSpPr>
        <xdr:cNvPr id="346" name="テキスト ボックス 345">
          <a:extLst>
            <a:ext uri="{FF2B5EF4-FFF2-40B4-BE49-F238E27FC236}">
              <a16:creationId xmlns:a16="http://schemas.microsoft.com/office/drawing/2014/main" id="{00000000-0008-0000-0700-00005A010000}"/>
            </a:ext>
          </a:extLst>
        </xdr:cNvPr>
        <xdr:cNvSpPr txBox="1"/>
      </xdr:nvSpPr>
      <xdr:spPr>
        <a:xfrm>
          <a:off x="6008581" y="81127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48</xdr:row>
      <xdr:rowOff>25400</xdr:rowOff>
    </xdr:from>
    <xdr:to>
      <xdr:col>59</xdr:col>
      <xdr:colOff>50800</xdr:colOff>
      <xdr:row>61</xdr:row>
      <xdr:rowOff>82550</xdr:rowOff>
    </xdr:to>
    <xdr:sp macro="" textlink="">
      <xdr:nvSpPr>
        <xdr:cNvPr id="347" name="農林水産業費グラフ枠">
          <a:extLst>
            <a:ext uri="{FF2B5EF4-FFF2-40B4-BE49-F238E27FC236}">
              <a16:creationId xmlns:a16="http://schemas.microsoft.com/office/drawing/2014/main" id="{00000000-0008-0000-0700-00005B010000}"/>
            </a:ext>
          </a:extLst>
        </xdr:cNvPr>
        <xdr:cNvSpPr/>
      </xdr:nvSpPr>
      <xdr:spPr>
        <a:xfrm>
          <a:off x="6604000" y="8255000"/>
          <a:ext cx="46863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54</xdr:col>
      <xdr:colOff>188595</xdr:colOff>
      <xdr:row>49</xdr:row>
      <xdr:rowOff>139795</xdr:rowOff>
    </xdr:from>
    <xdr:to>
      <xdr:col>54</xdr:col>
      <xdr:colOff>189865</xdr:colOff>
      <xdr:row>59</xdr:row>
      <xdr:rowOff>38144</xdr:rowOff>
    </xdr:to>
    <xdr:cxnSp macro="">
      <xdr:nvCxnSpPr>
        <xdr:cNvPr id="348" name="直線コネクタ 347">
          <a:extLst>
            <a:ext uri="{FF2B5EF4-FFF2-40B4-BE49-F238E27FC236}">
              <a16:creationId xmlns:a16="http://schemas.microsoft.com/office/drawing/2014/main" id="{00000000-0008-0000-0700-00005C010000}"/>
            </a:ext>
          </a:extLst>
        </xdr:cNvPr>
        <xdr:cNvCxnSpPr/>
      </xdr:nvCxnSpPr>
      <xdr:spPr>
        <a:xfrm flipV="1">
          <a:off x="10475595" y="8540845"/>
          <a:ext cx="1270" cy="1612849"/>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55</xdr:col>
      <xdr:colOff>50800</xdr:colOff>
      <xdr:row>59</xdr:row>
      <xdr:rowOff>41971</xdr:rowOff>
    </xdr:from>
    <xdr:ext cx="378565" cy="259045"/>
    <xdr:sp macro="" textlink="">
      <xdr:nvSpPr>
        <xdr:cNvPr id="349" name="農林水産業費最小値テキスト">
          <a:extLst>
            <a:ext uri="{FF2B5EF4-FFF2-40B4-BE49-F238E27FC236}">
              <a16:creationId xmlns:a16="http://schemas.microsoft.com/office/drawing/2014/main" id="{00000000-0008-0000-0700-00005D010000}"/>
            </a:ext>
          </a:extLst>
        </xdr:cNvPr>
        <xdr:cNvSpPr txBox="1"/>
      </xdr:nvSpPr>
      <xdr:spPr>
        <a:xfrm>
          <a:off x="10528300" y="10157521"/>
          <a:ext cx="378565"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331</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54</xdr:col>
      <xdr:colOff>101600</xdr:colOff>
      <xdr:row>59</xdr:row>
      <xdr:rowOff>38144</xdr:rowOff>
    </xdr:from>
    <xdr:to>
      <xdr:col>55</xdr:col>
      <xdr:colOff>88900</xdr:colOff>
      <xdr:row>59</xdr:row>
      <xdr:rowOff>38144</xdr:rowOff>
    </xdr:to>
    <xdr:cxnSp macro="">
      <xdr:nvCxnSpPr>
        <xdr:cNvPr id="350" name="直線コネクタ 349">
          <a:extLst>
            <a:ext uri="{FF2B5EF4-FFF2-40B4-BE49-F238E27FC236}">
              <a16:creationId xmlns:a16="http://schemas.microsoft.com/office/drawing/2014/main" id="{00000000-0008-0000-0700-00005E010000}"/>
            </a:ext>
          </a:extLst>
        </xdr:cNvPr>
        <xdr:cNvCxnSpPr/>
      </xdr:nvCxnSpPr>
      <xdr:spPr>
        <a:xfrm>
          <a:off x="10388600" y="10153694"/>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55</xdr:col>
      <xdr:colOff>50800</xdr:colOff>
      <xdr:row>48</xdr:row>
      <xdr:rowOff>86472</xdr:rowOff>
    </xdr:from>
    <xdr:ext cx="534377" cy="259045"/>
    <xdr:sp macro="" textlink="">
      <xdr:nvSpPr>
        <xdr:cNvPr id="351" name="農林水産業費最大値テキスト">
          <a:extLst>
            <a:ext uri="{FF2B5EF4-FFF2-40B4-BE49-F238E27FC236}">
              <a16:creationId xmlns:a16="http://schemas.microsoft.com/office/drawing/2014/main" id="{00000000-0008-0000-0700-00005F010000}"/>
            </a:ext>
          </a:extLst>
        </xdr:cNvPr>
        <xdr:cNvSpPr txBox="1"/>
      </xdr:nvSpPr>
      <xdr:spPr>
        <a:xfrm>
          <a:off x="10528300" y="8316072"/>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rPr>
            <a:t>84,995</a:t>
          </a:r>
          <a:endParaRPr kumimoji="1" lang="ja-JP" altLang="en-US" sz="1000" b="1">
            <a:latin typeface="ＭＳ Ｐゴシック" panose="020B0600070205080204" pitchFamily="50" charset="-128"/>
          </a:endParaRPr>
        </a:p>
      </xdr:txBody>
    </xdr:sp>
    <xdr:clientData/>
  </xdr:oneCellAnchor>
  <xdr:twoCellAnchor>
    <xdr:from>
      <xdr:col>54</xdr:col>
      <xdr:colOff>101600</xdr:colOff>
      <xdr:row>49</xdr:row>
      <xdr:rowOff>139795</xdr:rowOff>
    </xdr:from>
    <xdr:to>
      <xdr:col>55</xdr:col>
      <xdr:colOff>88900</xdr:colOff>
      <xdr:row>49</xdr:row>
      <xdr:rowOff>139795</xdr:rowOff>
    </xdr:to>
    <xdr:cxnSp macro="">
      <xdr:nvCxnSpPr>
        <xdr:cNvPr id="352" name="直線コネクタ 351">
          <a:extLst>
            <a:ext uri="{FF2B5EF4-FFF2-40B4-BE49-F238E27FC236}">
              <a16:creationId xmlns:a16="http://schemas.microsoft.com/office/drawing/2014/main" id="{00000000-0008-0000-0700-000060010000}"/>
            </a:ext>
          </a:extLst>
        </xdr:cNvPr>
        <xdr:cNvCxnSpPr/>
      </xdr:nvCxnSpPr>
      <xdr:spPr>
        <a:xfrm>
          <a:off x="10388600" y="8540845"/>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50</xdr:col>
      <xdr:colOff>114300</xdr:colOff>
      <xdr:row>58</xdr:row>
      <xdr:rowOff>102953</xdr:rowOff>
    </xdr:from>
    <xdr:to>
      <xdr:col>55</xdr:col>
      <xdr:colOff>0</xdr:colOff>
      <xdr:row>58</xdr:row>
      <xdr:rowOff>112535</xdr:rowOff>
    </xdr:to>
    <xdr:cxnSp macro="">
      <xdr:nvCxnSpPr>
        <xdr:cNvPr id="353" name="直線コネクタ 352">
          <a:extLst>
            <a:ext uri="{FF2B5EF4-FFF2-40B4-BE49-F238E27FC236}">
              <a16:creationId xmlns:a16="http://schemas.microsoft.com/office/drawing/2014/main" id="{00000000-0008-0000-0700-000061010000}"/>
            </a:ext>
          </a:extLst>
        </xdr:cNvPr>
        <xdr:cNvCxnSpPr/>
      </xdr:nvCxnSpPr>
      <xdr:spPr>
        <a:xfrm>
          <a:off x="9639300" y="10047053"/>
          <a:ext cx="838200" cy="9582"/>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55</xdr:col>
      <xdr:colOff>50800</xdr:colOff>
      <xdr:row>57</xdr:row>
      <xdr:rowOff>75087</xdr:rowOff>
    </xdr:from>
    <xdr:ext cx="469744" cy="259045"/>
    <xdr:sp macro="" textlink="">
      <xdr:nvSpPr>
        <xdr:cNvPr id="354" name="農林水産業費平均値テキスト">
          <a:extLst>
            <a:ext uri="{FF2B5EF4-FFF2-40B4-BE49-F238E27FC236}">
              <a16:creationId xmlns:a16="http://schemas.microsoft.com/office/drawing/2014/main" id="{00000000-0008-0000-0700-000062010000}"/>
            </a:ext>
          </a:extLst>
        </xdr:cNvPr>
        <xdr:cNvSpPr txBox="1"/>
      </xdr:nvSpPr>
      <xdr:spPr>
        <a:xfrm>
          <a:off x="10528300" y="9847737"/>
          <a:ext cx="469744"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5,926</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54</xdr:col>
      <xdr:colOff>139700</xdr:colOff>
      <xdr:row>58</xdr:row>
      <xdr:rowOff>52210</xdr:rowOff>
    </xdr:from>
    <xdr:to>
      <xdr:col>55</xdr:col>
      <xdr:colOff>50800</xdr:colOff>
      <xdr:row>58</xdr:row>
      <xdr:rowOff>153810</xdr:rowOff>
    </xdr:to>
    <xdr:sp macro="" textlink="">
      <xdr:nvSpPr>
        <xdr:cNvPr id="355" name="フローチャート: 判断 354">
          <a:extLst>
            <a:ext uri="{FF2B5EF4-FFF2-40B4-BE49-F238E27FC236}">
              <a16:creationId xmlns:a16="http://schemas.microsoft.com/office/drawing/2014/main" id="{00000000-0008-0000-0700-000063010000}"/>
            </a:ext>
          </a:extLst>
        </xdr:cNvPr>
        <xdr:cNvSpPr/>
      </xdr:nvSpPr>
      <xdr:spPr>
        <a:xfrm>
          <a:off x="10426700" y="999631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45</xdr:col>
      <xdr:colOff>177800</xdr:colOff>
      <xdr:row>58</xdr:row>
      <xdr:rowOff>102953</xdr:rowOff>
    </xdr:from>
    <xdr:to>
      <xdr:col>50</xdr:col>
      <xdr:colOff>114300</xdr:colOff>
      <xdr:row>58</xdr:row>
      <xdr:rowOff>117964</xdr:rowOff>
    </xdr:to>
    <xdr:cxnSp macro="">
      <xdr:nvCxnSpPr>
        <xdr:cNvPr id="356" name="直線コネクタ 355">
          <a:extLst>
            <a:ext uri="{FF2B5EF4-FFF2-40B4-BE49-F238E27FC236}">
              <a16:creationId xmlns:a16="http://schemas.microsoft.com/office/drawing/2014/main" id="{00000000-0008-0000-0700-000064010000}"/>
            </a:ext>
          </a:extLst>
        </xdr:cNvPr>
        <xdr:cNvCxnSpPr/>
      </xdr:nvCxnSpPr>
      <xdr:spPr>
        <a:xfrm flipV="1">
          <a:off x="8750300" y="10047053"/>
          <a:ext cx="889000" cy="15011"/>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50</xdr:col>
      <xdr:colOff>63500</xdr:colOff>
      <xdr:row>58</xdr:row>
      <xdr:rowOff>55125</xdr:rowOff>
    </xdr:from>
    <xdr:to>
      <xdr:col>50</xdr:col>
      <xdr:colOff>165100</xdr:colOff>
      <xdr:row>58</xdr:row>
      <xdr:rowOff>156725</xdr:rowOff>
    </xdr:to>
    <xdr:sp macro="" textlink="">
      <xdr:nvSpPr>
        <xdr:cNvPr id="357" name="フローチャート: 判断 356">
          <a:extLst>
            <a:ext uri="{FF2B5EF4-FFF2-40B4-BE49-F238E27FC236}">
              <a16:creationId xmlns:a16="http://schemas.microsoft.com/office/drawing/2014/main" id="{00000000-0008-0000-0700-000065010000}"/>
            </a:ext>
          </a:extLst>
        </xdr:cNvPr>
        <xdr:cNvSpPr/>
      </xdr:nvSpPr>
      <xdr:spPr>
        <a:xfrm>
          <a:off x="9588500" y="9999225"/>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49</xdr:col>
      <xdr:colOff>69928</xdr:colOff>
      <xdr:row>58</xdr:row>
      <xdr:rowOff>147852</xdr:rowOff>
    </xdr:from>
    <xdr:ext cx="469744" cy="259045"/>
    <xdr:sp macro="" textlink="">
      <xdr:nvSpPr>
        <xdr:cNvPr id="358" name="テキスト ボックス 357">
          <a:extLst>
            <a:ext uri="{FF2B5EF4-FFF2-40B4-BE49-F238E27FC236}">
              <a16:creationId xmlns:a16="http://schemas.microsoft.com/office/drawing/2014/main" id="{00000000-0008-0000-0700-000066010000}"/>
            </a:ext>
          </a:extLst>
        </xdr:cNvPr>
        <xdr:cNvSpPr txBox="1"/>
      </xdr:nvSpPr>
      <xdr:spPr>
        <a:xfrm>
          <a:off x="9404428" y="10091952"/>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5,773</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41</xdr:col>
      <xdr:colOff>50800</xdr:colOff>
      <xdr:row>58</xdr:row>
      <xdr:rowOff>85217</xdr:rowOff>
    </xdr:from>
    <xdr:to>
      <xdr:col>45</xdr:col>
      <xdr:colOff>177800</xdr:colOff>
      <xdr:row>58</xdr:row>
      <xdr:rowOff>117964</xdr:rowOff>
    </xdr:to>
    <xdr:cxnSp macro="">
      <xdr:nvCxnSpPr>
        <xdr:cNvPr id="359" name="直線コネクタ 358">
          <a:extLst>
            <a:ext uri="{FF2B5EF4-FFF2-40B4-BE49-F238E27FC236}">
              <a16:creationId xmlns:a16="http://schemas.microsoft.com/office/drawing/2014/main" id="{00000000-0008-0000-0700-000067010000}"/>
            </a:ext>
          </a:extLst>
        </xdr:cNvPr>
        <xdr:cNvCxnSpPr/>
      </xdr:nvCxnSpPr>
      <xdr:spPr>
        <a:xfrm>
          <a:off x="7861300" y="10029317"/>
          <a:ext cx="889000" cy="32747"/>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45</xdr:col>
      <xdr:colOff>127000</xdr:colOff>
      <xdr:row>58</xdr:row>
      <xdr:rowOff>55029</xdr:rowOff>
    </xdr:from>
    <xdr:to>
      <xdr:col>46</xdr:col>
      <xdr:colOff>38100</xdr:colOff>
      <xdr:row>58</xdr:row>
      <xdr:rowOff>156629</xdr:rowOff>
    </xdr:to>
    <xdr:sp macro="" textlink="">
      <xdr:nvSpPr>
        <xdr:cNvPr id="360" name="フローチャート: 判断 359">
          <a:extLst>
            <a:ext uri="{FF2B5EF4-FFF2-40B4-BE49-F238E27FC236}">
              <a16:creationId xmlns:a16="http://schemas.microsoft.com/office/drawing/2014/main" id="{00000000-0008-0000-0700-000068010000}"/>
            </a:ext>
          </a:extLst>
        </xdr:cNvPr>
        <xdr:cNvSpPr/>
      </xdr:nvSpPr>
      <xdr:spPr>
        <a:xfrm>
          <a:off x="8699500" y="9999129"/>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44</xdr:col>
      <xdr:colOff>133428</xdr:colOff>
      <xdr:row>57</xdr:row>
      <xdr:rowOff>1706</xdr:rowOff>
    </xdr:from>
    <xdr:ext cx="469744" cy="259045"/>
    <xdr:sp macro="" textlink="">
      <xdr:nvSpPr>
        <xdr:cNvPr id="361" name="テキスト ボックス 360">
          <a:extLst>
            <a:ext uri="{FF2B5EF4-FFF2-40B4-BE49-F238E27FC236}">
              <a16:creationId xmlns:a16="http://schemas.microsoft.com/office/drawing/2014/main" id="{00000000-0008-0000-0700-000069010000}"/>
            </a:ext>
          </a:extLst>
        </xdr:cNvPr>
        <xdr:cNvSpPr txBox="1"/>
      </xdr:nvSpPr>
      <xdr:spPr>
        <a:xfrm>
          <a:off x="8515428" y="9774356"/>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5,778</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36</xdr:col>
      <xdr:colOff>114300</xdr:colOff>
      <xdr:row>58</xdr:row>
      <xdr:rowOff>85217</xdr:rowOff>
    </xdr:from>
    <xdr:to>
      <xdr:col>41</xdr:col>
      <xdr:colOff>50800</xdr:colOff>
      <xdr:row>58</xdr:row>
      <xdr:rowOff>122041</xdr:rowOff>
    </xdr:to>
    <xdr:cxnSp macro="">
      <xdr:nvCxnSpPr>
        <xdr:cNvPr id="362" name="直線コネクタ 361">
          <a:extLst>
            <a:ext uri="{FF2B5EF4-FFF2-40B4-BE49-F238E27FC236}">
              <a16:creationId xmlns:a16="http://schemas.microsoft.com/office/drawing/2014/main" id="{00000000-0008-0000-0700-00006A010000}"/>
            </a:ext>
          </a:extLst>
        </xdr:cNvPr>
        <xdr:cNvCxnSpPr/>
      </xdr:nvCxnSpPr>
      <xdr:spPr>
        <a:xfrm flipV="1">
          <a:off x="6972300" y="10029317"/>
          <a:ext cx="889000" cy="36824"/>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41</xdr:col>
      <xdr:colOff>0</xdr:colOff>
      <xdr:row>58</xdr:row>
      <xdr:rowOff>47219</xdr:rowOff>
    </xdr:from>
    <xdr:to>
      <xdr:col>41</xdr:col>
      <xdr:colOff>101600</xdr:colOff>
      <xdr:row>58</xdr:row>
      <xdr:rowOff>148819</xdr:rowOff>
    </xdr:to>
    <xdr:sp macro="" textlink="">
      <xdr:nvSpPr>
        <xdr:cNvPr id="363" name="フローチャート: 判断 362">
          <a:extLst>
            <a:ext uri="{FF2B5EF4-FFF2-40B4-BE49-F238E27FC236}">
              <a16:creationId xmlns:a16="http://schemas.microsoft.com/office/drawing/2014/main" id="{00000000-0008-0000-0700-00006B010000}"/>
            </a:ext>
          </a:extLst>
        </xdr:cNvPr>
        <xdr:cNvSpPr/>
      </xdr:nvSpPr>
      <xdr:spPr>
        <a:xfrm>
          <a:off x="7810500" y="9991319"/>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40</xdr:col>
      <xdr:colOff>6428</xdr:colOff>
      <xdr:row>58</xdr:row>
      <xdr:rowOff>139946</xdr:rowOff>
    </xdr:from>
    <xdr:ext cx="469744" cy="259045"/>
    <xdr:sp macro="" textlink="">
      <xdr:nvSpPr>
        <xdr:cNvPr id="364" name="テキスト ボックス 363">
          <a:extLst>
            <a:ext uri="{FF2B5EF4-FFF2-40B4-BE49-F238E27FC236}">
              <a16:creationId xmlns:a16="http://schemas.microsoft.com/office/drawing/2014/main" id="{00000000-0008-0000-0700-00006C010000}"/>
            </a:ext>
          </a:extLst>
        </xdr:cNvPr>
        <xdr:cNvSpPr txBox="1"/>
      </xdr:nvSpPr>
      <xdr:spPr>
        <a:xfrm>
          <a:off x="7626428" y="10084046"/>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6,188</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36</xdr:col>
      <xdr:colOff>63500</xdr:colOff>
      <xdr:row>57</xdr:row>
      <xdr:rowOff>63906</xdr:rowOff>
    </xdr:from>
    <xdr:to>
      <xdr:col>36</xdr:col>
      <xdr:colOff>165100</xdr:colOff>
      <xdr:row>57</xdr:row>
      <xdr:rowOff>165506</xdr:rowOff>
    </xdr:to>
    <xdr:sp macro="" textlink="">
      <xdr:nvSpPr>
        <xdr:cNvPr id="365" name="フローチャート: 判断 364">
          <a:extLst>
            <a:ext uri="{FF2B5EF4-FFF2-40B4-BE49-F238E27FC236}">
              <a16:creationId xmlns:a16="http://schemas.microsoft.com/office/drawing/2014/main" id="{00000000-0008-0000-0700-00006D010000}"/>
            </a:ext>
          </a:extLst>
        </xdr:cNvPr>
        <xdr:cNvSpPr/>
      </xdr:nvSpPr>
      <xdr:spPr>
        <a:xfrm>
          <a:off x="6921500" y="9836556"/>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35</xdr:col>
      <xdr:colOff>37611</xdr:colOff>
      <xdr:row>56</xdr:row>
      <xdr:rowOff>10583</xdr:rowOff>
    </xdr:from>
    <xdr:ext cx="534377" cy="259045"/>
    <xdr:sp macro="" textlink="">
      <xdr:nvSpPr>
        <xdr:cNvPr id="366" name="テキスト ボックス 365">
          <a:extLst>
            <a:ext uri="{FF2B5EF4-FFF2-40B4-BE49-F238E27FC236}">
              <a16:creationId xmlns:a16="http://schemas.microsoft.com/office/drawing/2014/main" id="{00000000-0008-0000-0700-00006E010000}"/>
            </a:ext>
          </a:extLst>
        </xdr:cNvPr>
        <xdr:cNvSpPr txBox="1"/>
      </xdr:nvSpPr>
      <xdr:spPr>
        <a:xfrm>
          <a:off x="6705111" y="9611783"/>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14,312</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54</xdr:col>
      <xdr:colOff>0</xdr:colOff>
      <xdr:row>61</xdr:row>
      <xdr:rowOff>80027</xdr:rowOff>
    </xdr:from>
    <xdr:ext cx="762000" cy="259045"/>
    <xdr:sp macro="" textlink="">
      <xdr:nvSpPr>
        <xdr:cNvPr id="367" name="テキスト ボックス 366">
          <a:extLst>
            <a:ext uri="{FF2B5EF4-FFF2-40B4-BE49-F238E27FC236}">
              <a16:creationId xmlns:a16="http://schemas.microsoft.com/office/drawing/2014/main" id="{00000000-0008-0000-0700-00006F010000}"/>
            </a:ext>
          </a:extLst>
        </xdr:cNvPr>
        <xdr:cNvSpPr txBox="1"/>
      </xdr:nvSpPr>
      <xdr:spPr>
        <a:xfrm>
          <a:off x="10287000" y="10538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H30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49</xdr:col>
      <xdr:colOff>114300</xdr:colOff>
      <xdr:row>61</xdr:row>
      <xdr:rowOff>80027</xdr:rowOff>
    </xdr:from>
    <xdr:ext cx="762000" cy="259045"/>
    <xdr:sp macro="" textlink="">
      <xdr:nvSpPr>
        <xdr:cNvPr id="368" name="テキスト ボックス 367">
          <a:extLst>
            <a:ext uri="{FF2B5EF4-FFF2-40B4-BE49-F238E27FC236}">
              <a16:creationId xmlns:a16="http://schemas.microsoft.com/office/drawing/2014/main" id="{00000000-0008-0000-0700-000070010000}"/>
            </a:ext>
          </a:extLst>
        </xdr:cNvPr>
        <xdr:cNvSpPr txBox="1"/>
      </xdr:nvSpPr>
      <xdr:spPr>
        <a:xfrm>
          <a:off x="9448800" y="10538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H29</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44</xdr:col>
      <xdr:colOff>177800</xdr:colOff>
      <xdr:row>61</xdr:row>
      <xdr:rowOff>80027</xdr:rowOff>
    </xdr:from>
    <xdr:ext cx="762000" cy="259045"/>
    <xdr:sp macro="" textlink="">
      <xdr:nvSpPr>
        <xdr:cNvPr id="369" name="テキスト ボックス 368">
          <a:extLst>
            <a:ext uri="{FF2B5EF4-FFF2-40B4-BE49-F238E27FC236}">
              <a16:creationId xmlns:a16="http://schemas.microsoft.com/office/drawing/2014/main" id="{00000000-0008-0000-0700-000071010000}"/>
            </a:ext>
          </a:extLst>
        </xdr:cNvPr>
        <xdr:cNvSpPr txBox="1"/>
      </xdr:nvSpPr>
      <xdr:spPr>
        <a:xfrm>
          <a:off x="8559800" y="10538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H28</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40</xdr:col>
      <xdr:colOff>50800</xdr:colOff>
      <xdr:row>61</xdr:row>
      <xdr:rowOff>80027</xdr:rowOff>
    </xdr:from>
    <xdr:ext cx="762000" cy="259045"/>
    <xdr:sp macro="" textlink="">
      <xdr:nvSpPr>
        <xdr:cNvPr id="370" name="テキスト ボックス 369">
          <a:extLst>
            <a:ext uri="{FF2B5EF4-FFF2-40B4-BE49-F238E27FC236}">
              <a16:creationId xmlns:a16="http://schemas.microsoft.com/office/drawing/2014/main" id="{00000000-0008-0000-0700-000072010000}"/>
            </a:ext>
          </a:extLst>
        </xdr:cNvPr>
        <xdr:cNvSpPr txBox="1"/>
      </xdr:nvSpPr>
      <xdr:spPr>
        <a:xfrm>
          <a:off x="7670800" y="10538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H27</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35</xdr:col>
      <xdr:colOff>114300</xdr:colOff>
      <xdr:row>61</xdr:row>
      <xdr:rowOff>80027</xdr:rowOff>
    </xdr:from>
    <xdr:ext cx="762000" cy="259045"/>
    <xdr:sp macro="" textlink="">
      <xdr:nvSpPr>
        <xdr:cNvPr id="371" name="テキスト ボックス 370">
          <a:extLst>
            <a:ext uri="{FF2B5EF4-FFF2-40B4-BE49-F238E27FC236}">
              <a16:creationId xmlns:a16="http://schemas.microsoft.com/office/drawing/2014/main" id="{00000000-0008-0000-0700-000073010000}"/>
            </a:ext>
          </a:extLst>
        </xdr:cNvPr>
        <xdr:cNvSpPr txBox="1"/>
      </xdr:nvSpPr>
      <xdr:spPr>
        <a:xfrm>
          <a:off x="6781800" y="10538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H26</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54</xdr:col>
      <xdr:colOff>139700</xdr:colOff>
      <xdr:row>58</xdr:row>
      <xdr:rowOff>61735</xdr:rowOff>
    </xdr:from>
    <xdr:to>
      <xdr:col>55</xdr:col>
      <xdr:colOff>50800</xdr:colOff>
      <xdr:row>58</xdr:row>
      <xdr:rowOff>163335</xdr:rowOff>
    </xdr:to>
    <xdr:sp macro="" textlink="">
      <xdr:nvSpPr>
        <xdr:cNvPr id="372" name="楕円 371">
          <a:extLst>
            <a:ext uri="{FF2B5EF4-FFF2-40B4-BE49-F238E27FC236}">
              <a16:creationId xmlns:a16="http://schemas.microsoft.com/office/drawing/2014/main" id="{00000000-0008-0000-0700-000074010000}"/>
            </a:ext>
          </a:extLst>
        </xdr:cNvPr>
        <xdr:cNvSpPr/>
      </xdr:nvSpPr>
      <xdr:spPr>
        <a:xfrm>
          <a:off x="10426700" y="10005835"/>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55</xdr:col>
      <xdr:colOff>50800</xdr:colOff>
      <xdr:row>58</xdr:row>
      <xdr:rowOff>30637</xdr:rowOff>
    </xdr:from>
    <xdr:ext cx="469744" cy="259045"/>
    <xdr:sp macro="" textlink="">
      <xdr:nvSpPr>
        <xdr:cNvPr id="373" name="農林水産業費該当値テキスト">
          <a:extLst>
            <a:ext uri="{FF2B5EF4-FFF2-40B4-BE49-F238E27FC236}">
              <a16:creationId xmlns:a16="http://schemas.microsoft.com/office/drawing/2014/main" id="{00000000-0008-0000-0700-000075010000}"/>
            </a:ext>
          </a:extLst>
        </xdr:cNvPr>
        <xdr:cNvSpPr txBox="1"/>
      </xdr:nvSpPr>
      <xdr:spPr>
        <a:xfrm>
          <a:off x="10528300" y="9974737"/>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5,426</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50</xdr:col>
      <xdr:colOff>63500</xdr:colOff>
      <xdr:row>58</xdr:row>
      <xdr:rowOff>52153</xdr:rowOff>
    </xdr:from>
    <xdr:to>
      <xdr:col>50</xdr:col>
      <xdr:colOff>165100</xdr:colOff>
      <xdr:row>58</xdr:row>
      <xdr:rowOff>153753</xdr:rowOff>
    </xdr:to>
    <xdr:sp macro="" textlink="">
      <xdr:nvSpPr>
        <xdr:cNvPr id="374" name="楕円 373">
          <a:extLst>
            <a:ext uri="{FF2B5EF4-FFF2-40B4-BE49-F238E27FC236}">
              <a16:creationId xmlns:a16="http://schemas.microsoft.com/office/drawing/2014/main" id="{00000000-0008-0000-0700-000076010000}"/>
            </a:ext>
          </a:extLst>
        </xdr:cNvPr>
        <xdr:cNvSpPr/>
      </xdr:nvSpPr>
      <xdr:spPr>
        <a:xfrm>
          <a:off x="9588500" y="9996253"/>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49</xdr:col>
      <xdr:colOff>69928</xdr:colOff>
      <xdr:row>56</xdr:row>
      <xdr:rowOff>170280</xdr:rowOff>
    </xdr:from>
    <xdr:ext cx="469744" cy="259045"/>
    <xdr:sp macro="" textlink="">
      <xdr:nvSpPr>
        <xdr:cNvPr id="375" name="テキスト ボックス 374">
          <a:extLst>
            <a:ext uri="{FF2B5EF4-FFF2-40B4-BE49-F238E27FC236}">
              <a16:creationId xmlns:a16="http://schemas.microsoft.com/office/drawing/2014/main" id="{00000000-0008-0000-0700-000077010000}"/>
            </a:ext>
          </a:extLst>
        </xdr:cNvPr>
        <xdr:cNvSpPr txBox="1"/>
      </xdr:nvSpPr>
      <xdr:spPr>
        <a:xfrm>
          <a:off x="9404428" y="9771480"/>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5,929</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45</xdr:col>
      <xdr:colOff>127000</xdr:colOff>
      <xdr:row>58</xdr:row>
      <xdr:rowOff>67164</xdr:rowOff>
    </xdr:from>
    <xdr:to>
      <xdr:col>46</xdr:col>
      <xdr:colOff>38100</xdr:colOff>
      <xdr:row>58</xdr:row>
      <xdr:rowOff>168764</xdr:rowOff>
    </xdr:to>
    <xdr:sp macro="" textlink="">
      <xdr:nvSpPr>
        <xdr:cNvPr id="376" name="楕円 375">
          <a:extLst>
            <a:ext uri="{FF2B5EF4-FFF2-40B4-BE49-F238E27FC236}">
              <a16:creationId xmlns:a16="http://schemas.microsoft.com/office/drawing/2014/main" id="{00000000-0008-0000-0700-000078010000}"/>
            </a:ext>
          </a:extLst>
        </xdr:cNvPr>
        <xdr:cNvSpPr/>
      </xdr:nvSpPr>
      <xdr:spPr>
        <a:xfrm>
          <a:off x="8699500" y="10011264"/>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44</xdr:col>
      <xdr:colOff>133428</xdr:colOff>
      <xdr:row>58</xdr:row>
      <xdr:rowOff>159891</xdr:rowOff>
    </xdr:from>
    <xdr:ext cx="469744" cy="259045"/>
    <xdr:sp macro="" textlink="">
      <xdr:nvSpPr>
        <xdr:cNvPr id="377" name="テキスト ボックス 376">
          <a:extLst>
            <a:ext uri="{FF2B5EF4-FFF2-40B4-BE49-F238E27FC236}">
              <a16:creationId xmlns:a16="http://schemas.microsoft.com/office/drawing/2014/main" id="{00000000-0008-0000-0700-000079010000}"/>
            </a:ext>
          </a:extLst>
        </xdr:cNvPr>
        <xdr:cNvSpPr txBox="1"/>
      </xdr:nvSpPr>
      <xdr:spPr>
        <a:xfrm>
          <a:off x="8515428" y="10103991"/>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5,141</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41</xdr:col>
      <xdr:colOff>0</xdr:colOff>
      <xdr:row>58</xdr:row>
      <xdr:rowOff>34417</xdr:rowOff>
    </xdr:from>
    <xdr:to>
      <xdr:col>41</xdr:col>
      <xdr:colOff>101600</xdr:colOff>
      <xdr:row>58</xdr:row>
      <xdr:rowOff>136017</xdr:rowOff>
    </xdr:to>
    <xdr:sp macro="" textlink="">
      <xdr:nvSpPr>
        <xdr:cNvPr id="378" name="楕円 377">
          <a:extLst>
            <a:ext uri="{FF2B5EF4-FFF2-40B4-BE49-F238E27FC236}">
              <a16:creationId xmlns:a16="http://schemas.microsoft.com/office/drawing/2014/main" id="{00000000-0008-0000-0700-00007A010000}"/>
            </a:ext>
          </a:extLst>
        </xdr:cNvPr>
        <xdr:cNvSpPr/>
      </xdr:nvSpPr>
      <xdr:spPr>
        <a:xfrm>
          <a:off x="7810500" y="9978517"/>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40</xdr:col>
      <xdr:colOff>6428</xdr:colOff>
      <xdr:row>56</xdr:row>
      <xdr:rowOff>152544</xdr:rowOff>
    </xdr:from>
    <xdr:ext cx="469744" cy="259045"/>
    <xdr:sp macro="" textlink="">
      <xdr:nvSpPr>
        <xdr:cNvPr id="379" name="テキスト ボックス 378">
          <a:extLst>
            <a:ext uri="{FF2B5EF4-FFF2-40B4-BE49-F238E27FC236}">
              <a16:creationId xmlns:a16="http://schemas.microsoft.com/office/drawing/2014/main" id="{00000000-0008-0000-0700-00007B010000}"/>
            </a:ext>
          </a:extLst>
        </xdr:cNvPr>
        <xdr:cNvSpPr txBox="1"/>
      </xdr:nvSpPr>
      <xdr:spPr>
        <a:xfrm>
          <a:off x="7626428" y="9753744"/>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6,860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36</xdr:col>
      <xdr:colOff>63500</xdr:colOff>
      <xdr:row>58</xdr:row>
      <xdr:rowOff>71241</xdr:rowOff>
    </xdr:from>
    <xdr:to>
      <xdr:col>36</xdr:col>
      <xdr:colOff>165100</xdr:colOff>
      <xdr:row>59</xdr:row>
      <xdr:rowOff>1391</xdr:rowOff>
    </xdr:to>
    <xdr:sp macro="" textlink="">
      <xdr:nvSpPr>
        <xdr:cNvPr id="380" name="楕円 379">
          <a:extLst>
            <a:ext uri="{FF2B5EF4-FFF2-40B4-BE49-F238E27FC236}">
              <a16:creationId xmlns:a16="http://schemas.microsoft.com/office/drawing/2014/main" id="{00000000-0008-0000-0700-00007C010000}"/>
            </a:ext>
          </a:extLst>
        </xdr:cNvPr>
        <xdr:cNvSpPr/>
      </xdr:nvSpPr>
      <xdr:spPr>
        <a:xfrm>
          <a:off x="6921500" y="10015341"/>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35</xdr:col>
      <xdr:colOff>69928</xdr:colOff>
      <xdr:row>58</xdr:row>
      <xdr:rowOff>163968</xdr:rowOff>
    </xdr:from>
    <xdr:ext cx="469744" cy="259045"/>
    <xdr:sp macro="" textlink="">
      <xdr:nvSpPr>
        <xdr:cNvPr id="381" name="テキスト ボックス 380">
          <a:extLst>
            <a:ext uri="{FF2B5EF4-FFF2-40B4-BE49-F238E27FC236}">
              <a16:creationId xmlns:a16="http://schemas.microsoft.com/office/drawing/2014/main" id="{00000000-0008-0000-0700-00007D010000}"/>
            </a:ext>
          </a:extLst>
        </xdr:cNvPr>
        <xdr:cNvSpPr txBox="1"/>
      </xdr:nvSpPr>
      <xdr:spPr>
        <a:xfrm>
          <a:off x="6737428" y="10108068"/>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4,927</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63</xdr:row>
      <xdr:rowOff>57150</xdr:rowOff>
    </xdr:from>
    <xdr:to>
      <xdr:col>59</xdr:col>
      <xdr:colOff>50800</xdr:colOff>
      <xdr:row>65</xdr:row>
      <xdr:rowOff>31750</xdr:rowOff>
    </xdr:to>
    <xdr:sp macro="" textlink="">
      <xdr:nvSpPr>
        <xdr:cNvPr id="382" name="正方形/長方形 381">
          <a:extLst>
            <a:ext uri="{FF2B5EF4-FFF2-40B4-BE49-F238E27FC236}">
              <a16:creationId xmlns:a16="http://schemas.microsoft.com/office/drawing/2014/main" id="{00000000-0008-0000-0700-00007E010000}"/>
            </a:ext>
          </a:extLst>
        </xdr:cNvPr>
        <xdr:cNvSpPr/>
      </xdr:nvSpPr>
      <xdr:spPr>
        <a:xfrm>
          <a:off x="6604000" y="10858500"/>
          <a:ext cx="46863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商工費</a:t>
          </a:r>
        </a:p>
      </xdr:txBody>
    </xdr:sp>
    <xdr:clientData/>
  </xdr:twoCellAnchor>
  <xdr:twoCellAnchor>
    <xdr:from>
      <xdr:col>35</xdr:col>
      <xdr:colOff>63500</xdr:colOff>
      <xdr:row>65</xdr:row>
      <xdr:rowOff>57150</xdr:rowOff>
    </xdr:from>
    <xdr:to>
      <xdr:col>43</xdr:col>
      <xdr:colOff>63500</xdr:colOff>
      <xdr:row>66</xdr:row>
      <xdr:rowOff>139700</xdr:rowOff>
    </xdr:to>
    <xdr:sp macro="" textlink="">
      <xdr:nvSpPr>
        <xdr:cNvPr id="383" name="正方形/長方形 382">
          <a:extLst>
            <a:ext uri="{FF2B5EF4-FFF2-40B4-BE49-F238E27FC236}">
              <a16:creationId xmlns:a16="http://schemas.microsoft.com/office/drawing/2014/main" id="{00000000-0008-0000-0700-00007F010000}"/>
            </a:ext>
          </a:extLst>
        </xdr:cNvPr>
        <xdr:cNvSpPr/>
      </xdr:nvSpPr>
      <xdr:spPr>
        <a:xfrm>
          <a:off x="6731000" y="1120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35</xdr:col>
      <xdr:colOff>63500</xdr:colOff>
      <xdr:row>66</xdr:row>
      <xdr:rowOff>88900</xdr:rowOff>
    </xdr:from>
    <xdr:to>
      <xdr:col>43</xdr:col>
      <xdr:colOff>63500</xdr:colOff>
      <xdr:row>68</xdr:row>
      <xdr:rowOff>0</xdr:rowOff>
    </xdr:to>
    <xdr:sp macro="" textlink="">
      <xdr:nvSpPr>
        <xdr:cNvPr id="384" name="正方形/長方形 383">
          <a:extLst>
            <a:ext uri="{FF2B5EF4-FFF2-40B4-BE49-F238E27FC236}">
              <a16:creationId xmlns:a16="http://schemas.microsoft.com/office/drawing/2014/main" id="{00000000-0008-0000-0700-000080010000}"/>
            </a:ext>
          </a:extLst>
        </xdr:cNvPr>
        <xdr:cNvSpPr/>
      </xdr:nvSpPr>
      <xdr:spPr>
        <a:xfrm>
          <a:off x="6731000" y="1140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58/86</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40</xdr:col>
      <xdr:colOff>127000</xdr:colOff>
      <xdr:row>65</xdr:row>
      <xdr:rowOff>57150</xdr:rowOff>
    </xdr:from>
    <xdr:to>
      <xdr:col>48</xdr:col>
      <xdr:colOff>127000</xdr:colOff>
      <xdr:row>66</xdr:row>
      <xdr:rowOff>139700</xdr:rowOff>
    </xdr:to>
    <xdr:sp macro="" textlink="">
      <xdr:nvSpPr>
        <xdr:cNvPr id="385" name="正方形/長方形 384">
          <a:extLst>
            <a:ext uri="{FF2B5EF4-FFF2-40B4-BE49-F238E27FC236}">
              <a16:creationId xmlns:a16="http://schemas.microsoft.com/office/drawing/2014/main" id="{00000000-0008-0000-0700-000081010000}"/>
            </a:ext>
          </a:extLst>
        </xdr:cNvPr>
        <xdr:cNvSpPr/>
      </xdr:nvSpPr>
      <xdr:spPr>
        <a:xfrm>
          <a:off x="7747000" y="1120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40</xdr:col>
      <xdr:colOff>127000</xdr:colOff>
      <xdr:row>66</xdr:row>
      <xdr:rowOff>88900</xdr:rowOff>
    </xdr:from>
    <xdr:to>
      <xdr:col>48</xdr:col>
      <xdr:colOff>127000</xdr:colOff>
      <xdr:row>68</xdr:row>
      <xdr:rowOff>0</xdr:rowOff>
    </xdr:to>
    <xdr:sp macro="" textlink="">
      <xdr:nvSpPr>
        <xdr:cNvPr id="386" name="正方形/長方形 385">
          <a:extLst>
            <a:ext uri="{FF2B5EF4-FFF2-40B4-BE49-F238E27FC236}">
              <a16:creationId xmlns:a16="http://schemas.microsoft.com/office/drawing/2014/main" id="{00000000-0008-0000-0700-000082010000}"/>
            </a:ext>
          </a:extLst>
        </xdr:cNvPr>
        <xdr:cNvSpPr/>
      </xdr:nvSpPr>
      <xdr:spPr>
        <a:xfrm>
          <a:off x="7747000" y="1140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13,469</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46</xdr:col>
      <xdr:colOff>127000</xdr:colOff>
      <xdr:row>65</xdr:row>
      <xdr:rowOff>57150</xdr:rowOff>
    </xdr:from>
    <xdr:to>
      <xdr:col>54</xdr:col>
      <xdr:colOff>127000</xdr:colOff>
      <xdr:row>66</xdr:row>
      <xdr:rowOff>139700</xdr:rowOff>
    </xdr:to>
    <xdr:sp macro="" textlink="">
      <xdr:nvSpPr>
        <xdr:cNvPr id="387" name="正方形/長方形 386">
          <a:extLst>
            <a:ext uri="{FF2B5EF4-FFF2-40B4-BE49-F238E27FC236}">
              <a16:creationId xmlns:a16="http://schemas.microsoft.com/office/drawing/2014/main" id="{00000000-0008-0000-0700-000083010000}"/>
            </a:ext>
          </a:extLst>
        </xdr:cNvPr>
        <xdr:cNvSpPr/>
      </xdr:nvSpPr>
      <xdr:spPr>
        <a:xfrm>
          <a:off x="8890000" y="1120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京都府平均</a:t>
          </a:r>
        </a:p>
      </xdr:txBody>
    </xdr:sp>
    <xdr:clientData/>
  </xdr:twoCellAnchor>
  <xdr:twoCellAnchor>
    <xdr:from>
      <xdr:col>46</xdr:col>
      <xdr:colOff>127000</xdr:colOff>
      <xdr:row>66</xdr:row>
      <xdr:rowOff>88900</xdr:rowOff>
    </xdr:from>
    <xdr:to>
      <xdr:col>54</xdr:col>
      <xdr:colOff>127000</xdr:colOff>
      <xdr:row>68</xdr:row>
      <xdr:rowOff>0</xdr:rowOff>
    </xdr:to>
    <xdr:sp macro="" textlink="">
      <xdr:nvSpPr>
        <xdr:cNvPr id="388" name="正方形/長方形 387">
          <a:extLst>
            <a:ext uri="{FF2B5EF4-FFF2-40B4-BE49-F238E27FC236}">
              <a16:creationId xmlns:a16="http://schemas.microsoft.com/office/drawing/2014/main" id="{00000000-0008-0000-0700-000084010000}"/>
            </a:ext>
          </a:extLst>
        </xdr:cNvPr>
        <xdr:cNvSpPr/>
      </xdr:nvSpPr>
      <xdr:spPr>
        <a:xfrm>
          <a:off x="8890000" y="1140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19,472</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34</xdr:col>
      <xdr:colOff>127000</xdr:colOff>
      <xdr:row>68</xdr:row>
      <xdr:rowOff>25400</xdr:rowOff>
    </xdr:from>
    <xdr:to>
      <xdr:col>59</xdr:col>
      <xdr:colOff>50800</xdr:colOff>
      <xdr:row>81</xdr:row>
      <xdr:rowOff>82550</xdr:rowOff>
    </xdr:to>
    <xdr:sp macro="" textlink="">
      <xdr:nvSpPr>
        <xdr:cNvPr id="389" name="正方形/長方形 388">
          <a:extLst>
            <a:ext uri="{FF2B5EF4-FFF2-40B4-BE49-F238E27FC236}">
              <a16:creationId xmlns:a16="http://schemas.microsoft.com/office/drawing/2014/main" id="{00000000-0008-0000-0700-000085010000}"/>
            </a:ext>
          </a:extLst>
        </xdr:cNvPr>
        <xdr:cNvSpPr/>
      </xdr:nvSpPr>
      <xdr:spPr>
        <a:xfrm>
          <a:off x="6604000" y="11684000"/>
          <a:ext cx="46863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34</xdr:col>
      <xdr:colOff>88900</xdr:colOff>
      <xdr:row>67</xdr:row>
      <xdr:rowOff>6350</xdr:rowOff>
    </xdr:from>
    <xdr:ext cx="349839" cy="225703"/>
    <xdr:sp macro="" textlink="">
      <xdr:nvSpPr>
        <xdr:cNvPr id="390" name="テキスト ボックス 389">
          <a:extLst>
            <a:ext uri="{FF2B5EF4-FFF2-40B4-BE49-F238E27FC236}">
              <a16:creationId xmlns:a16="http://schemas.microsoft.com/office/drawing/2014/main" id="{00000000-0008-0000-0700-000086010000}"/>
            </a:ext>
          </a:extLst>
        </xdr:cNvPr>
        <xdr:cNvSpPr txBox="1"/>
      </xdr:nvSpPr>
      <xdr:spPr>
        <a:xfrm>
          <a:off x="6565900" y="11493500"/>
          <a:ext cx="349839"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r>
            <a:rPr kumimoji="1" lang="ja-JP" altLang="en-US" sz="800">
              <a:latin typeface="ＭＳ Ｐゴシック" panose="020B0600070205080204" pitchFamily="50" charset="-128"/>
              <a:ea typeface="ＭＳ Ｐゴシック" panose="020B0600070205080204" pitchFamily="50" charset="-128"/>
            </a:rPr>
            <a:t>円</a:t>
          </a:r>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81</xdr:row>
      <xdr:rowOff>82550</xdr:rowOff>
    </xdr:from>
    <xdr:to>
      <xdr:col>59</xdr:col>
      <xdr:colOff>50800</xdr:colOff>
      <xdr:row>81</xdr:row>
      <xdr:rowOff>82550</xdr:rowOff>
    </xdr:to>
    <xdr:cxnSp macro="">
      <xdr:nvCxnSpPr>
        <xdr:cNvPr id="391" name="直線コネクタ 390">
          <a:extLst>
            <a:ext uri="{FF2B5EF4-FFF2-40B4-BE49-F238E27FC236}">
              <a16:creationId xmlns:a16="http://schemas.microsoft.com/office/drawing/2014/main" id="{00000000-0008-0000-0700-000087010000}"/>
            </a:ext>
          </a:extLst>
        </xdr:cNvPr>
        <xdr:cNvCxnSpPr/>
      </xdr:nvCxnSpPr>
      <xdr:spPr>
        <a:xfrm>
          <a:off x="6604000" y="13970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34</xdr:col>
      <xdr:colOff>127000</xdr:colOff>
      <xdr:row>78</xdr:row>
      <xdr:rowOff>139700</xdr:rowOff>
    </xdr:from>
    <xdr:to>
      <xdr:col>59</xdr:col>
      <xdr:colOff>50800</xdr:colOff>
      <xdr:row>78</xdr:row>
      <xdr:rowOff>139700</xdr:rowOff>
    </xdr:to>
    <xdr:cxnSp macro="">
      <xdr:nvCxnSpPr>
        <xdr:cNvPr id="392" name="直線コネクタ 391">
          <a:extLst>
            <a:ext uri="{FF2B5EF4-FFF2-40B4-BE49-F238E27FC236}">
              <a16:creationId xmlns:a16="http://schemas.microsoft.com/office/drawing/2014/main" id="{00000000-0008-0000-0700-000088010000}"/>
            </a:ext>
          </a:extLst>
        </xdr:cNvPr>
        <xdr:cNvCxnSpPr/>
      </xdr:nvCxnSpPr>
      <xdr:spPr>
        <a:xfrm>
          <a:off x="6604000" y="135128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33</xdr:col>
      <xdr:colOff>68714</xdr:colOff>
      <xdr:row>77</xdr:row>
      <xdr:rowOff>168927</xdr:rowOff>
    </xdr:from>
    <xdr:ext cx="248786" cy="259045"/>
    <xdr:sp macro="" textlink="">
      <xdr:nvSpPr>
        <xdr:cNvPr id="393" name="テキスト ボックス 392">
          <a:extLst>
            <a:ext uri="{FF2B5EF4-FFF2-40B4-BE49-F238E27FC236}">
              <a16:creationId xmlns:a16="http://schemas.microsoft.com/office/drawing/2014/main" id="{00000000-0008-0000-0700-000089010000}"/>
            </a:ext>
          </a:extLst>
        </xdr:cNvPr>
        <xdr:cNvSpPr txBox="1"/>
      </xdr:nvSpPr>
      <xdr:spPr>
        <a:xfrm>
          <a:off x="6355214" y="13370577"/>
          <a:ext cx="248786"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76</xdr:row>
      <xdr:rowOff>25400</xdr:rowOff>
    </xdr:from>
    <xdr:to>
      <xdr:col>59</xdr:col>
      <xdr:colOff>50800</xdr:colOff>
      <xdr:row>76</xdr:row>
      <xdr:rowOff>25400</xdr:rowOff>
    </xdr:to>
    <xdr:cxnSp macro="">
      <xdr:nvCxnSpPr>
        <xdr:cNvPr id="394" name="直線コネクタ 393">
          <a:extLst>
            <a:ext uri="{FF2B5EF4-FFF2-40B4-BE49-F238E27FC236}">
              <a16:creationId xmlns:a16="http://schemas.microsoft.com/office/drawing/2014/main" id="{00000000-0008-0000-0700-00008A010000}"/>
            </a:ext>
          </a:extLst>
        </xdr:cNvPr>
        <xdr:cNvCxnSpPr/>
      </xdr:nvCxnSpPr>
      <xdr:spPr>
        <a:xfrm>
          <a:off x="6604000" y="130556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31</xdr:col>
      <xdr:colOff>167201</xdr:colOff>
      <xdr:row>75</xdr:row>
      <xdr:rowOff>54627</xdr:rowOff>
    </xdr:from>
    <xdr:ext cx="531299" cy="259045"/>
    <xdr:sp macro="" textlink="">
      <xdr:nvSpPr>
        <xdr:cNvPr id="395" name="テキスト ボックス 394">
          <a:extLst>
            <a:ext uri="{FF2B5EF4-FFF2-40B4-BE49-F238E27FC236}">
              <a16:creationId xmlns:a16="http://schemas.microsoft.com/office/drawing/2014/main" id="{00000000-0008-0000-0700-00008B010000}"/>
            </a:ext>
          </a:extLst>
        </xdr:cNvPr>
        <xdr:cNvSpPr txBox="1"/>
      </xdr:nvSpPr>
      <xdr:spPr>
        <a:xfrm>
          <a:off x="6072701" y="1291337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73</xdr:row>
      <xdr:rowOff>82550</xdr:rowOff>
    </xdr:from>
    <xdr:to>
      <xdr:col>59</xdr:col>
      <xdr:colOff>50800</xdr:colOff>
      <xdr:row>73</xdr:row>
      <xdr:rowOff>82550</xdr:rowOff>
    </xdr:to>
    <xdr:cxnSp macro="">
      <xdr:nvCxnSpPr>
        <xdr:cNvPr id="396" name="直線コネクタ 395">
          <a:extLst>
            <a:ext uri="{FF2B5EF4-FFF2-40B4-BE49-F238E27FC236}">
              <a16:creationId xmlns:a16="http://schemas.microsoft.com/office/drawing/2014/main" id="{00000000-0008-0000-0700-00008C010000}"/>
            </a:ext>
          </a:extLst>
        </xdr:cNvPr>
        <xdr:cNvCxnSpPr/>
      </xdr:nvCxnSpPr>
      <xdr:spPr>
        <a:xfrm>
          <a:off x="6604000" y="125984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31</xdr:col>
      <xdr:colOff>167201</xdr:colOff>
      <xdr:row>72</xdr:row>
      <xdr:rowOff>111777</xdr:rowOff>
    </xdr:from>
    <xdr:ext cx="531299" cy="259045"/>
    <xdr:sp macro="" textlink="">
      <xdr:nvSpPr>
        <xdr:cNvPr id="397" name="テキスト ボックス 396">
          <a:extLst>
            <a:ext uri="{FF2B5EF4-FFF2-40B4-BE49-F238E27FC236}">
              <a16:creationId xmlns:a16="http://schemas.microsoft.com/office/drawing/2014/main" id="{00000000-0008-0000-0700-00008D010000}"/>
            </a:ext>
          </a:extLst>
        </xdr:cNvPr>
        <xdr:cNvSpPr txBox="1"/>
      </xdr:nvSpPr>
      <xdr:spPr>
        <a:xfrm>
          <a:off x="6072701" y="1245617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70</xdr:row>
      <xdr:rowOff>139700</xdr:rowOff>
    </xdr:from>
    <xdr:to>
      <xdr:col>59</xdr:col>
      <xdr:colOff>50800</xdr:colOff>
      <xdr:row>70</xdr:row>
      <xdr:rowOff>139700</xdr:rowOff>
    </xdr:to>
    <xdr:cxnSp macro="">
      <xdr:nvCxnSpPr>
        <xdr:cNvPr id="398" name="直線コネクタ 397">
          <a:extLst>
            <a:ext uri="{FF2B5EF4-FFF2-40B4-BE49-F238E27FC236}">
              <a16:creationId xmlns:a16="http://schemas.microsoft.com/office/drawing/2014/main" id="{00000000-0008-0000-0700-00008E010000}"/>
            </a:ext>
          </a:extLst>
        </xdr:cNvPr>
        <xdr:cNvCxnSpPr/>
      </xdr:nvCxnSpPr>
      <xdr:spPr>
        <a:xfrm>
          <a:off x="6604000" y="121412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31</xdr:col>
      <xdr:colOff>167201</xdr:colOff>
      <xdr:row>69</xdr:row>
      <xdr:rowOff>168927</xdr:rowOff>
    </xdr:from>
    <xdr:ext cx="531299" cy="259045"/>
    <xdr:sp macro="" textlink="">
      <xdr:nvSpPr>
        <xdr:cNvPr id="399" name="テキスト ボックス 398">
          <a:extLst>
            <a:ext uri="{FF2B5EF4-FFF2-40B4-BE49-F238E27FC236}">
              <a16:creationId xmlns:a16="http://schemas.microsoft.com/office/drawing/2014/main" id="{00000000-0008-0000-0700-00008F010000}"/>
            </a:ext>
          </a:extLst>
        </xdr:cNvPr>
        <xdr:cNvSpPr txBox="1"/>
      </xdr:nvSpPr>
      <xdr:spPr>
        <a:xfrm>
          <a:off x="6072701" y="1199897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30,000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68</xdr:row>
      <xdr:rowOff>25400</xdr:rowOff>
    </xdr:from>
    <xdr:to>
      <xdr:col>59</xdr:col>
      <xdr:colOff>50800</xdr:colOff>
      <xdr:row>68</xdr:row>
      <xdr:rowOff>25400</xdr:rowOff>
    </xdr:to>
    <xdr:cxnSp macro="">
      <xdr:nvCxnSpPr>
        <xdr:cNvPr id="400" name="直線コネクタ 399">
          <a:extLst>
            <a:ext uri="{FF2B5EF4-FFF2-40B4-BE49-F238E27FC236}">
              <a16:creationId xmlns:a16="http://schemas.microsoft.com/office/drawing/2014/main" id="{00000000-0008-0000-0700-000090010000}"/>
            </a:ext>
          </a:extLst>
        </xdr:cNvPr>
        <xdr:cNvCxnSpPr/>
      </xdr:nvCxnSpPr>
      <xdr:spPr>
        <a:xfrm>
          <a:off x="6604000" y="11684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31</xdr:col>
      <xdr:colOff>167201</xdr:colOff>
      <xdr:row>67</xdr:row>
      <xdr:rowOff>54627</xdr:rowOff>
    </xdr:from>
    <xdr:ext cx="531299" cy="259045"/>
    <xdr:sp macro="" textlink="">
      <xdr:nvSpPr>
        <xdr:cNvPr id="401" name="テキスト ボックス 400">
          <a:extLst>
            <a:ext uri="{FF2B5EF4-FFF2-40B4-BE49-F238E27FC236}">
              <a16:creationId xmlns:a16="http://schemas.microsoft.com/office/drawing/2014/main" id="{00000000-0008-0000-0700-000091010000}"/>
            </a:ext>
          </a:extLst>
        </xdr:cNvPr>
        <xdr:cNvSpPr txBox="1"/>
      </xdr:nvSpPr>
      <xdr:spPr>
        <a:xfrm>
          <a:off x="6072701" y="1154177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40,000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68</xdr:row>
      <xdr:rowOff>25400</xdr:rowOff>
    </xdr:from>
    <xdr:to>
      <xdr:col>59</xdr:col>
      <xdr:colOff>50800</xdr:colOff>
      <xdr:row>81</xdr:row>
      <xdr:rowOff>82550</xdr:rowOff>
    </xdr:to>
    <xdr:sp macro="" textlink="">
      <xdr:nvSpPr>
        <xdr:cNvPr id="402" name="商工費グラフ枠">
          <a:extLst>
            <a:ext uri="{FF2B5EF4-FFF2-40B4-BE49-F238E27FC236}">
              <a16:creationId xmlns:a16="http://schemas.microsoft.com/office/drawing/2014/main" id="{00000000-0008-0000-0700-000092010000}"/>
            </a:ext>
          </a:extLst>
        </xdr:cNvPr>
        <xdr:cNvSpPr/>
      </xdr:nvSpPr>
      <xdr:spPr>
        <a:xfrm>
          <a:off x="6604000" y="11684000"/>
          <a:ext cx="46863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54</xdr:col>
      <xdr:colOff>188595</xdr:colOff>
      <xdr:row>70</xdr:row>
      <xdr:rowOff>13284</xdr:rowOff>
    </xdr:from>
    <xdr:to>
      <xdr:col>54</xdr:col>
      <xdr:colOff>189865</xdr:colOff>
      <xdr:row>78</xdr:row>
      <xdr:rowOff>111857</xdr:rowOff>
    </xdr:to>
    <xdr:cxnSp macro="">
      <xdr:nvCxnSpPr>
        <xdr:cNvPr id="403" name="直線コネクタ 402">
          <a:extLst>
            <a:ext uri="{FF2B5EF4-FFF2-40B4-BE49-F238E27FC236}">
              <a16:creationId xmlns:a16="http://schemas.microsoft.com/office/drawing/2014/main" id="{00000000-0008-0000-0700-000093010000}"/>
            </a:ext>
          </a:extLst>
        </xdr:cNvPr>
        <xdr:cNvCxnSpPr/>
      </xdr:nvCxnSpPr>
      <xdr:spPr>
        <a:xfrm flipV="1">
          <a:off x="10475595" y="12014784"/>
          <a:ext cx="1270" cy="1470173"/>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55</xdr:col>
      <xdr:colOff>50800</xdr:colOff>
      <xdr:row>78</xdr:row>
      <xdr:rowOff>115684</xdr:rowOff>
    </xdr:from>
    <xdr:ext cx="378565" cy="259045"/>
    <xdr:sp macro="" textlink="">
      <xdr:nvSpPr>
        <xdr:cNvPr id="404" name="商工費最小値テキスト">
          <a:extLst>
            <a:ext uri="{FF2B5EF4-FFF2-40B4-BE49-F238E27FC236}">
              <a16:creationId xmlns:a16="http://schemas.microsoft.com/office/drawing/2014/main" id="{00000000-0008-0000-0700-000094010000}"/>
            </a:ext>
          </a:extLst>
        </xdr:cNvPr>
        <xdr:cNvSpPr txBox="1"/>
      </xdr:nvSpPr>
      <xdr:spPr>
        <a:xfrm>
          <a:off x="10528300" y="13488784"/>
          <a:ext cx="378565"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609</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54</xdr:col>
      <xdr:colOff>101600</xdr:colOff>
      <xdr:row>78</xdr:row>
      <xdr:rowOff>111857</xdr:rowOff>
    </xdr:from>
    <xdr:to>
      <xdr:col>55</xdr:col>
      <xdr:colOff>88900</xdr:colOff>
      <xdr:row>78</xdr:row>
      <xdr:rowOff>111857</xdr:rowOff>
    </xdr:to>
    <xdr:cxnSp macro="">
      <xdr:nvCxnSpPr>
        <xdr:cNvPr id="405" name="直線コネクタ 404">
          <a:extLst>
            <a:ext uri="{FF2B5EF4-FFF2-40B4-BE49-F238E27FC236}">
              <a16:creationId xmlns:a16="http://schemas.microsoft.com/office/drawing/2014/main" id="{00000000-0008-0000-0700-000095010000}"/>
            </a:ext>
          </a:extLst>
        </xdr:cNvPr>
        <xdr:cNvCxnSpPr/>
      </xdr:nvCxnSpPr>
      <xdr:spPr>
        <a:xfrm>
          <a:off x="10388600" y="13484957"/>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55</xdr:col>
      <xdr:colOff>50800</xdr:colOff>
      <xdr:row>68</xdr:row>
      <xdr:rowOff>131411</xdr:rowOff>
    </xdr:from>
    <xdr:ext cx="534377" cy="259045"/>
    <xdr:sp macro="" textlink="">
      <xdr:nvSpPr>
        <xdr:cNvPr id="406" name="商工費最大値テキスト">
          <a:extLst>
            <a:ext uri="{FF2B5EF4-FFF2-40B4-BE49-F238E27FC236}">
              <a16:creationId xmlns:a16="http://schemas.microsoft.com/office/drawing/2014/main" id="{00000000-0008-0000-0700-000096010000}"/>
            </a:ext>
          </a:extLst>
        </xdr:cNvPr>
        <xdr:cNvSpPr txBox="1"/>
      </xdr:nvSpPr>
      <xdr:spPr>
        <a:xfrm>
          <a:off x="10528300" y="11790011"/>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rPr>
            <a:t>32,765</a:t>
          </a:r>
          <a:endParaRPr kumimoji="1" lang="ja-JP" altLang="en-US" sz="1000" b="1">
            <a:latin typeface="ＭＳ Ｐゴシック" panose="020B0600070205080204" pitchFamily="50" charset="-128"/>
          </a:endParaRPr>
        </a:p>
      </xdr:txBody>
    </xdr:sp>
    <xdr:clientData/>
  </xdr:oneCellAnchor>
  <xdr:twoCellAnchor>
    <xdr:from>
      <xdr:col>54</xdr:col>
      <xdr:colOff>101600</xdr:colOff>
      <xdr:row>70</xdr:row>
      <xdr:rowOff>13284</xdr:rowOff>
    </xdr:from>
    <xdr:to>
      <xdr:col>55</xdr:col>
      <xdr:colOff>88900</xdr:colOff>
      <xdr:row>70</xdr:row>
      <xdr:rowOff>13284</xdr:rowOff>
    </xdr:to>
    <xdr:cxnSp macro="">
      <xdr:nvCxnSpPr>
        <xdr:cNvPr id="407" name="直線コネクタ 406">
          <a:extLst>
            <a:ext uri="{FF2B5EF4-FFF2-40B4-BE49-F238E27FC236}">
              <a16:creationId xmlns:a16="http://schemas.microsoft.com/office/drawing/2014/main" id="{00000000-0008-0000-0700-000097010000}"/>
            </a:ext>
          </a:extLst>
        </xdr:cNvPr>
        <xdr:cNvCxnSpPr/>
      </xdr:nvCxnSpPr>
      <xdr:spPr>
        <a:xfrm>
          <a:off x="10388600" y="12014784"/>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50</xdr:col>
      <xdr:colOff>114300</xdr:colOff>
      <xdr:row>78</xdr:row>
      <xdr:rowOff>25902</xdr:rowOff>
    </xdr:from>
    <xdr:to>
      <xdr:col>55</xdr:col>
      <xdr:colOff>0</xdr:colOff>
      <xdr:row>78</xdr:row>
      <xdr:rowOff>29287</xdr:rowOff>
    </xdr:to>
    <xdr:cxnSp macro="">
      <xdr:nvCxnSpPr>
        <xdr:cNvPr id="408" name="直線コネクタ 407">
          <a:extLst>
            <a:ext uri="{FF2B5EF4-FFF2-40B4-BE49-F238E27FC236}">
              <a16:creationId xmlns:a16="http://schemas.microsoft.com/office/drawing/2014/main" id="{00000000-0008-0000-0700-000098010000}"/>
            </a:ext>
          </a:extLst>
        </xdr:cNvPr>
        <xdr:cNvCxnSpPr/>
      </xdr:nvCxnSpPr>
      <xdr:spPr>
        <a:xfrm flipV="1">
          <a:off x="9639300" y="13399002"/>
          <a:ext cx="838200" cy="3385"/>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55</xdr:col>
      <xdr:colOff>50800</xdr:colOff>
      <xdr:row>76</xdr:row>
      <xdr:rowOff>1364</xdr:rowOff>
    </xdr:from>
    <xdr:ext cx="469744" cy="259045"/>
    <xdr:sp macro="" textlink="">
      <xdr:nvSpPr>
        <xdr:cNvPr id="409" name="商工費平均値テキスト">
          <a:extLst>
            <a:ext uri="{FF2B5EF4-FFF2-40B4-BE49-F238E27FC236}">
              <a16:creationId xmlns:a16="http://schemas.microsoft.com/office/drawing/2014/main" id="{00000000-0008-0000-0700-000099010000}"/>
            </a:ext>
          </a:extLst>
        </xdr:cNvPr>
        <xdr:cNvSpPr txBox="1"/>
      </xdr:nvSpPr>
      <xdr:spPr>
        <a:xfrm>
          <a:off x="10528300" y="13031564"/>
          <a:ext cx="469744"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6,165</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54</xdr:col>
      <xdr:colOff>139700</xdr:colOff>
      <xdr:row>76</xdr:row>
      <xdr:rowOff>149937</xdr:rowOff>
    </xdr:from>
    <xdr:to>
      <xdr:col>55</xdr:col>
      <xdr:colOff>50800</xdr:colOff>
      <xdr:row>77</xdr:row>
      <xdr:rowOff>80087</xdr:rowOff>
    </xdr:to>
    <xdr:sp macro="" textlink="">
      <xdr:nvSpPr>
        <xdr:cNvPr id="410" name="フローチャート: 判断 409">
          <a:extLst>
            <a:ext uri="{FF2B5EF4-FFF2-40B4-BE49-F238E27FC236}">
              <a16:creationId xmlns:a16="http://schemas.microsoft.com/office/drawing/2014/main" id="{00000000-0008-0000-0700-00009A010000}"/>
            </a:ext>
          </a:extLst>
        </xdr:cNvPr>
        <xdr:cNvSpPr/>
      </xdr:nvSpPr>
      <xdr:spPr>
        <a:xfrm>
          <a:off x="10426700" y="13180137"/>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45</xdr:col>
      <xdr:colOff>177800</xdr:colOff>
      <xdr:row>78</xdr:row>
      <xdr:rowOff>29287</xdr:rowOff>
    </xdr:from>
    <xdr:to>
      <xdr:col>50</xdr:col>
      <xdr:colOff>114300</xdr:colOff>
      <xdr:row>78</xdr:row>
      <xdr:rowOff>41904</xdr:rowOff>
    </xdr:to>
    <xdr:cxnSp macro="">
      <xdr:nvCxnSpPr>
        <xdr:cNvPr id="411" name="直線コネクタ 410">
          <a:extLst>
            <a:ext uri="{FF2B5EF4-FFF2-40B4-BE49-F238E27FC236}">
              <a16:creationId xmlns:a16="http://schemas.microsoft.com/office/drawing/2014/main" id="{00000000-0008-0000-0700-00009B010000}"/>
            </a:ext>
          </a:extLst>
        </xdr:cNvPr>
        <xdr:cNvCxnSpPr/>
      </xdr:nvCxnSpPr>
      <xdr:spPr>
        <a:xfrm flipV="1">
          <a:off x="8750300" y="13402387"/>
          <a:ext cx="889000" cy="12617"/>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50</xdr:col>
      <xdr:colOff>63500</xdr:colOff>
      <xdr:row>76</xdr:row>
      <xdr:rowOff>150713</xdr:rowOff>
    </xdr:from>
    <xdr:to>
      <xdr:col>50</xdr:col>
      <xdr:colOff>165100</xdr:colOff>
      <xdr:row>77</xdr:row>
      <xdr:rowOff>80863</xdr:rowOff>
    </xdr:to>
    <xdr:sp macro="" textlink="">
      <xdr:nvSpPr>
        <xdr:cNvPr id="412" name="フローチャート: 判断 411">
          <a:extLst>
            <a:ext uri="{FF2B5EF4-FFF2-40B4-BE49-F238E27FC236}">
              <a16:creationId xmlns:a16="http://schemas.microsoft.com/office/drawing/2014/main" id="{00000000-0008-0000-0700-00009C010000}"/>
            </a:ext>
          </a:extLst>
        </xdr:cNvPr>
        <xdr:cNvSpPr/>
      </xdr:nvSpPr>
      <xdr:spPr>
        <a:xfrm>
          <a:off x="9588500" y="13180913"/>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49</xdr:col>
      <xdr:colOff>69928</xdr:colOff>
      <xdr:row>75</xdr:row>
      <xdr:rowOff>97390</xdr:rowOff>
    </xdr:from>
    <xdr:ext cx="469744" cy="259045"/>
    <xdr:sp macro="" textlink="">
      <xdr:nvSpPr>
        <xdr:cNvPr id="413" name="テキスト ボックス 412">
          <a:extLst>
            <a:ext uri="{FF2B5EF4-FFF2-40B4-BE49-F238E27FC236}">
              <a16:creationId xmlns:a16="http://schemas.microsoft.com/office/drawing/2014/main" id="{00000000-0008-0000-0700-00009D010000}"/>
            </a:ext>
          </a:extLst>
        </xdr:cNvPr>
        <xdr:cNvSpPr txBox="1"/>
      </xdr:nvSpPr>
      <xdr:spPr>
        <a:xfrm>
          <a:off x="9404428" y="12956140"/>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6,148</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41</xdr:col>
      <xdr:colOff>50800</xdr:colOff>
      <xdr:row>78</xdr:row>
      <xdr:rowOff>13512</xdr:rowOff>
    </xdr:from>
    <xdr:to>
      <xdr:col>45</xdr:col>
      <xdr:colOff>177800</xdr:colOff>
      <xdr:row>78</xdr:row>
      <xdr:rowOff>41904</xdr:rowOff>
    </xdr:to>
    <xdr:cxnSp macro="">
      <xdr:nvCxnSpPr>
        <xdr:cNvPr id="414" name="直線コネクタ 413">
          <a:extLst>
            <a:ext uri="{FF2B5EF4-FFF2-40B4-BE49-F238E27FC236}">
              <a16:creationId xmlns:a16="http://schemas.microsoft.com/office/drawing/2014/main" id="{00000000-0008-0000-0700-00009E010000}"/>
            </a:ext>
          </a:extLst>
        </xdr:cNvPr>
        <xdr:cNvCxnSpPr/>
      </xdr:nvCxnSpPr>
      <xdr:spPr>
        <a:xfrm>
          <a:off x="7861300" y="13386612"/>
          <a:ext cx="889000" cy="28392"/>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45</xdr:col>
      <xdr:colOff>127000</xdr:colOff>
      <xdr:row>76</xdr:row>
      <xdr:rowOff>146735</xdr:rowOff>
    </xdr:from>
    <xdr:to>
      <xdr:col>46</xdr:col>
      <xdr:colOff>38100</xdr:colOff>
      <xdr:row>77</xdr:row>
      <xdr:rowOff>76885</xdr:rowOff>
    </xdr:to>
    <xdr:sp macro="" textlink="">
      <xdr:nvSpPr>
        <xdr:cNvPr id="415" name="フローチャート: 判断 414">
          <a:extLst>
            <a:ext uri="{FF2B5EF4-FFF2-40B4-BE49-F238E27FC236}">
              <a16:creationId xmlns:a16="http://schemas.microsoft.com/office/drawing/2014/main" id="{00000000-0008-0000-0700-00009F010000}"/>
            </a:ext>
          </a:extLst>
        </xdr:cNvPr>
        <xdr:cNvSpPr/>
      </xdr:nvSpPr>
      <xdr:spPr>
        <a:xfrm>
          <a:off x="8699500" y="13176935"/>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44</xdr:col>
      <xdr:colOff>133428</xdr:colOff>
      <xdr:row>75</xdr:row>
      <xdr:rowOff>93413</xdr:rowOff>
    </xdr:from>
    <xdr:ext cx="469744" cy="259045"/>
    <xdr:sp macro="" textlink="">
      <xdr:nvSpPr>
        <xdr:cNvPr id="416" name="テキスト ボックス 415">
          <a:extLst>
            <a:ext uri="{FF2B5EF4-FFF2-40B4-BE49-F238E27FC236}">
              <a16:creationId xmlns:a16="http://schemas.microsoft.com/office/drawing/2014/main" id="{00000000-0008-0000-0700-0000A0010000}"/>
            </a:ext>
          </a:extLst>
        </xdr:cNvPr>
        <xdr:cNvSpPr txBox="1"/>
      </xdr:nvSpPr>
      <xdr:spPr>
        <a:xfrm>
          <a:off x="8515428" y="12952163"/>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6,235</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36</xdr:col>
      <xdr:colOff>114300</xdr:colOff>
      <xdr:row>78</xdr:row>
      <xdr:rowOff>13512</xdr:rowOff>
    </xdr:from>
    <xdr:to>
      <xdr:col>41</xdr:col>
      <xdr:colOff>50800</xdr:colOff>
      <xdr:row>78</xdr:row>
      <xdr:rowOff>54294</xdr:rowOff>
    </xdr:to>
    <xdr:cxnSp macro="">
      <xdr:nvCxnSpPr>
        <xdr:cNvPr id="417" name="直線コネクタ 416">
          <a:extLst>
            <a:ext uri="{FF2B5EF4-FFF2-40B4-BE49-F238E27FC236}">
              <a16:creationId xmlns:a16="http://schemas.microsoft.com/office/drawing/2014/main" id="{00000000-0008-0000-0700-0000A1010000}"/>
            </a:ext>
          </a:extLst>
        </xdr:cNvPr>
        <xdr:cNvCxnSpPr/>
      </xdr:nvCxnSpPr>
      <xdr:spPr>
        <a:xfrm flipV="1">
          <a:off x="6972300" y="13386612"/>
          <a:ext cx="889000" cy="40782"/>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41</xdr:col>
      <xdr:colOff>0</xdr:colOff>
      <xdr:row>76</xdr:row>
      <xdr:rowOff>147833</xdr:rowOff>
    </xdr:from>
    <xdr:to>
      <xdr:col>41</xdr:col>
      <xdr:colOff>101600</xdr:colOff>
      <xdr:row>77</xdr:row>
      <xdr:rowOff>77983</xdr:rowOff>
    </xdr:to>
    <xdr:sp macro="" textlink="">
      <xdr:nvSpPr>
        <xdr:cNvPr id="418" name="フローチャート: 判断 417">
          <a:extLst>
            <a:ext uri="{FF2B5EF4-FFF2-40B4-BE49-F238E27FC236}">
              <a16:creationId xmlns:a16="http://schemas.microsoft.com/office/drawing/2014/main" id="{00000000-0008-0000-0700-0000A2010000}"/>
            </a:ext>
          </a:extLst>
        </xdr:cNvPr>
        <xdr:cNvSpPr/>
      </xdr:nvSpPr>
      <xdr:spPr>
        <a:xfrm>
          <a:off x="7810500" y="13178033"/>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40</xdr:col>
      <xdr:colOff>6428</xdr:colOff>
      <xdr:row>75</xdr:row>
      <xdr:rowOff>94510</xdr:rowOff>
    </xdr:from>
    <xdr:ext cx="469744" cy="259045"/>
    <xdr:sp macro="" textlink="">
      <xdr:nvSpPr>
        <xdr:cNvPr id="419" name="テキスト ボックス 418">
          <a:extLst>
            <a:ext uri="{FF2B5EF4-FFF2-40B4-BE49-F238E27FC236}">
              <a16:creationId xmlns:a16="http://schemas.microsoft.com/office/drawing/2014/main" id="{00000000-0008-0000-0700-0000A3010000}"/>
            </a:ext>
          </a:extLst>
        </xdr:cNvPr>
        <xdr:cNvSpPr txBox="1"/>
      </xdr:nvSpPr>
      <xdr:spPr>
        <a:xfrm>
          <a:off x="7626428" y="12953260"/>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6,211</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36</xdr:col>
      <xdr:colOff>63500</xdr:colOff>
      <xdr:row>76</xdr:row>
      <xdr:rowOff>18811</xdr:rowOff>
    </xdr:from>
    <xdr:to>
      <xdr:col>36</xdr:col>
      <xdr:colOff>165100</xdr:colOff>
      <xdr:row>76</xdr:row>
      <xdr:rowOff>120411</xdr:rowOff>
    </xdr:to>
    <xdr:sp macro="" textlink="">
      <xdr:nvSpPr>
        <xdr:cNvPr id="420" name="フローチャート: 判断 419">
          <a:extLst>
            <a:ext uri="{FF2B5EF4-FFF2-40B4-BE49-F238E27FC236}">
              <a16:creationId xmlns:a16="http://schemas.microsoft.com/office/drawing/2014/main" id="{00000000-0008-0000-0700-0000A4010000}"/>
            </a:ext>
          </a:extLst>
        </xdr:cNvPr>
        <xdr:cNvSpPr/>
      </xdr:nvSpPr>
      <xdr:spPr>
        <a:xfrm>
          <a:off x="6921500" y="13049011"/>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35</xdr:col>
      <xdr:colOff>69928</xdr:colOff>
      <xdr:row>74</xdr:row>
      <xdr:rowOff>136938</xdr:rowOff>
    </xdr:from>
    <xdr:ext cx="469744" cy="259045"/>
    <xdr:sp macro="" textlink="">
      <xdr:nvSpPr>
        <xdr:cNvPr id="421" name="テキスト ボックス 420">
          <a:extLst>
            <a:ext uri="{FF2B5EF4-FFF2-40B4-BE49-F238E27FC236}">
              <a16:creationId xmlns:a16="http://schemas.microsoft.com/office/drawing/2014/main" id="{00000000-0008-0000-0700-0000A5010000}"/>
            </a:ext>
          </a:extLst>
        </xdr:cNvPr>
        <xdr:cNvSpPr txBox="1"/>
      </xdr:nvSpPr>
      <xdr:spPr>
        <a:xfrm>
          <a:off x="6737428" y="12824238"/>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9,033</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54</xdr:col>
      <xdr:colOff>0</xdr:colOff>
      <xdr:row>81</xdr:row>
      <xdr:rowOff>80027</xdr:rowOff>
    </xdr:from>
    <xdr:ext cx="762000" cy="259045"/>
    <xdr:sp macro="" textlink="">
      <xdr:nvSpPr>
        <xdr:cNvPr id="422" name="テキスト ボックス 421">
          <a:extLst>
            <a:ext uri="{FF2B5EF4-FFF2-40B4-BE49-F238E27FC236}">
              <a16:creationId xmlns:a16="http://schemas.microsoft.com/office/drawing/2014/main" id="{00000000-0008-0000-0700-0000A6010000}"/>
            </a:ext>
          </a:extLst>
        </xdr:cNvPr>
        <xdr:cNvSpPr txBox="1"/>
      </xdr:nvSpPr>
      <xdr:spPr>
        <a:xfrm>
          <a:off x="10287000" y="1396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H30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49</xdr:col>
      <xdr:colOff>114300</xdr:colOff>
      <xdr:row>81</xdr:row>
      <xdr:rowOff>80027</xdr:rowOff>
    </xdr:from>
    <xdr:ext cx="762000" cy="259045"/>
    <xdr:sp macro="" textlink="">
      <xdr:nvSpPr>
        <xdr:cNvPr id="423" name="テキスト ボックス 422">
          <a:extLst>
            <a:ext uri="{FF2B5EF4-FFF2-40B4-BE49-F238E27FC236}">
              <a16:creationId xmlns:a16="http://schemas.microsoft.com/office/drawing/2014/main" id="{00000000-0008-0000-0700-0000A7010000}"/>
            </a:ext>
          </a:extLst>
        </xdr:cNvPr>
        <xdr:cNvSpPr txBox="1"/>
      </xdr:nvSpPr>
      <xdr:spPr>
        <a:xfrm>
          <a:off x="9448800" y="1396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H29</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44</xdr:col>
      <xdr:colOff>177800</xdr:colOff>
      <xdr:row>81</xdr:row>
      <xdr:rowOff>80027</xdr:rowOff>
    </xdr:from>
    <xdr:ext cx="762000" cy="259045"/>
    <xdr:sp macro="" textlink="">
      <xdr:nvSpPr>
        <xdr:cNvPr id="424" name="テキスト ボックス 423">
          <a:extLst>
            <a:ext uri="{FF2B5EF4-FFF2-40B4-BE49-F238E27FC236}">
              <a16:creationId xmlns:a16="http://schemas.microsoft.com/office/drawing/2014/main" id="{00000000-0008-0000-0700-0000A8010000}"/>
            </a:ext>
          </a:extLst>
        </xdr:cNvPr>
        <xdr:cNvSpPr txBox="1"/>
      </xdr:nvSpPr>
      <xdr:spPr>
        <a:xfrm>
          <a:off x="8559800" y="1396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H28</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40</xdr:col>
      <xdr:colOff>50800</xdr:colOff>
      <xdr:row>81</xdr:row>
      <xdr:rowOff>80027</xdr:rowOff>
    </xdr:from>
    <xdr:ext cx="762000" cy="259045"/>
    <xdr:sp macro="" textlink="">
      <xdr:nvSpPr>
        <xdr:cNvPr id="425" name="テキスト ボックス 424">
          <a:extLst>
            <a:ext uri="{FF2B5EF4-FFF2-40B4-BE49-F238E27FC236}">
              <a16:creationId xmlns:a16="http://schemas.microsoft.com/office/drawing/2014/main" id="{00000000-0008-0000-0700-0000A9010000}"/>
            </a:ext>
          </a:extLst>
        </xdr:cNvPr>
        <xdr:cNvSpPr txBox="1"/>
      </xdr:nvSpPr>
      <xdr:spPr>
        <a:xfrm>
          <a:off x="7670800" y="1396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H27</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35</xdr:col>
      <xdr:colOff>114300</xdr:colOff>
      <xdr:row>81</xdr:row>
      <xdr:rowOff>80027</xdr:rowOff>
    </xdr:from>
    <xdr:ext cx="762000" cy="259045"/>
    <xdr:sp macro="" textlink="">
      <xdr:nvSpPr>
        <xdr:cNvPr id="426" name="テキスト ボックス 425">
          <a:extLst>
            <a:ext uri="{FF2B5EF4-FFF2-40B4-BE49-F238E27FC236}">
              <a16:creationId xmlns:a16="http://schemas.microsoft.com/office/drawing/2014/main" id="{00000000-0008-0000-0700-0000AA010000}"/>
            </a:ext>
          </a:extLst>
        </xdr:cNvPr>
        <xdr:cNvSpPr txBox="1"/>
      </xdr:nvSpPr>
      <xdr:spPr>
        <a:xfrm>
          <a:off x="6781800" y="1396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H26</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54</xdr:col>
      <xdr:colOff>139700</xdr:colOff>
      <xdr:row>77</xdr:row>
      <xdr:rowOff>146552</xdr:rowOff>
    </xdr:from>
    <xdr:to>
      <xdr:col>55</xdr:col>
      <xdr:colOff>50800</xdr:colOff>
      <xdr:row>78</xdr:row>
      <xdr:rowOff>76702</xdr:rowOff>
    </xdr:to>
    <xdr:sp macro="" textlink="">
      <xdr:nvSpPr>
        <xdr:cNvPr id="427" name="楕円 426">
          <a:extLst>
            <a:ext uri="{FF2B5EF4-FFF2-40B4-BE49-F238E27FC236}">
              <a16:creationId xmlns:a16="http://schemas.microsoft.com/office/drawing/2014/main" id="{00000000-0008-0000-0700-0000AB010000}"/>
            </a:ext>
          </a:extLst>
        </xdr:cNvPr>
        <xdr:cNvSpPr/>
      </xdr:nvSpPr>
      <xdr:spPr>
        <a:xfrm>
          <a:off x="10426700" y="13348202"/>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55</xdr:col>
      <xdr:colOff>50800</xdr:colOff>
      <xdr:row>77</xdr:row>
      <xdr:rowOff>61479</xdr:rowOff>
    </xdr:from>
    <xdr:ext cx="469744" cy="259045"/>
    <xdr:sp macro="" textlink="">
      <xdr:nvSpPr>
        <xdr:cNvPr id="428" name="商工費該当値テキスト">
          <a:extLst>
            <a:ext uri="{FF2B5EF4-FFF2-40B4-BE49-F238E27FC236}">
              <a16:creationId xmlns:a16="http://schemas.microsoft.com/office/drawing/2014/main" id="{00000000-0008-0000-0700-0000AC010000}"/>
            </a:ext>
          </a:extLst>
        </xdr:cNvPr>
        <xdr:cNvSpPr txBox="1"/>
      </xdr:nvSpPr>
      <xdr:spPr>
        <a:xfrm>
          <a:off x="10528300" y="13263129"/>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2,489</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50</xdr:col>
      <xdr:colOff>63500</xdr:colOff>
      <xdr:row>77</xdr:row>
      <xdr:rowOff>149937</xdr:rowOff>
    </xdr:from>
    <xdr:to>
      <xdr:col>50</xdr:col>
      <xdr:colOff>165100</xdr:colOff>
      <xdr:row>78</xdr:row>
      <xdr:rowOff>80087</xdr:rowOff>
    </xdr:to>
    <xdr:sp macro="" textlink="">
      <xdr:nvSpPr>
        <xdr:cNvPr id="429" name="楕円 428">
          <a:extLst>
            <a:ext uri="{FF2B5EF4-FFF2-40B4-BE49-F238E27FC236}">
              <a16:creationId xmlns:a16="http://schemas.microsoft.com/office/drawing/2014/main" id="{00000000-0008-0000-0700-0000AD010000}"/>
            </a:ext>
          </a:extLst>
        </xdr:cNvPr>
        <xdr:cNvSpPr/>
      </xdr:nvSpPr>
      <xdr:spPr>
        <a:xfrm>
          <a:off x="9588500" y="13351587"/>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49</xdr:col>
      <xdr:colOff>69928</xdr:colOff>
      <xdr:row>78</xdr:row>
      <xdr:rowOff>71214</xdr:rowOff>
    </xdr:from>
    <xdr:ext cx="469744" cy="259045"/>
    <xdr:sp macro="" textlink="">
      <xdr:nvSpPr>
        <xdr:cNvPr id="430" name="テキスト ボックス 429">
          <a:extLst>
            <a:ext uri="{FF2B5EF4-FFF2-40B4-BE49-F238E27FC236}">
              <a16:creationId xmlns:a16="http://schemas.microsoft.com/office/drawing/2014/main" id="{00000000-0008-0000-0700-0000AE010000}"/>
            </a:ext>
          </a:extLst>
        </xdr:cNvPr>
        <xdr:cNvSpPr txBox="1"/>
      </xdr:nvSpPr>
      <xdr:spPr>
        <a:xfrm>
          <a:off x="9404428" y="13444314"/>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2,415</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45</xdr:col>
      <xdr:colOff>127000</xdr:colOff>
      <xdr:row>77</xdr:row>
      <xdr:rowOff>162554</xdr:rowOff>
    </xdr:from>
    <xdr:to>
      <xdr:col>46</xdr:col>
      <xdr:colOff>38100</xdr:colOff>
      <xdr:row>78</xdr:row>
      <xdr:rowOff>92704</xdr:rowOff>
    </xdr:to>
    <xdr:sp macro="" textlink="">
      <xdr:nvSpPr>
        <xdr:cNvPr id="431" name="楕円 430">
          <a:extLst>
            <a:ext uri="{FF2B5EF4-FFF2-40B4-BE49-F238E27FC236}">
              <a16:creationId xmlns:a16="http://schemas.microsoft.com/office/drawing/2014/main" id="{00000000-0008-0000-0700-0000AF010000}"/>
            </a:ext>
          </a:extLst>
        </xdr:cNvPr>
        <xdr:cNvSpPr/>
      </xdr:nvSpPr>
      <xdr:spPr>
        <a:xfrm>
          <a:off x="8699500" y="13364204"/>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44</xdr:col>
      <xdr:colOff>133428</xdr:colOff>
      <xdr:row>78</xdr:row>
      <xdr:rowOff>83831</xdr:rowOff>
    </xdr:from>
    <xdr:ext cx="469744" cy="259045"/>
    <xdr:sp macro="" textlink="">
      <xdr:nvSpPr>
        <xdr:cNvPr id="432" name="テキスト ボックス 431">
          <a:extLst>
            <a:ext uri="{FF2B5EF4-FFF2-40B4-BE49-F238E27FC236}">
              <a16:creationId xmlns:a16="http://schemas.microsoft.com/office/drawing/2014/main" id="{00000000-0008-0000-0700-0000B0010000}"/>
            </a:ext>
          </a:extLst>
        </xdr:cNvPr>
        <xdr:cNvSpPr txBox="1"/>
      </xdr:nvSpPr>
      <xdr:spPr>
        <a:xfrm>
          <a:off x="8515428" y="13456931"/>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2,139</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41</xdr:col>
      <xdr:colOff>0</xdr:colOff>
      <xdr:row>77</xdr:row>
      <xdr:rowOff>134162</xdr:rowOff>
    </xdr:from>
    <xdr:to>
      <xdr:col>41</xdr:col>
      <xdr:colOff>101600</xdr:colOff>
      <xdr:row>78</xdr:row>
      <xdr:rowOff>64312</xdr:rowOff>
    </xdr:to>
    <xdr:sp macro="" textlink="">
      <xdr:nvSpPr>
        <xdr:cNvPr id="433" name="楕円 432">
          <a:extLst>
            <a:ext uri="{FF2B5EF4-FFF2-40B4-BE49-F238E27FC236}">
              <a16:creationId xmlns:a16="http://schemas.microsoft.com/office/drawing/2014/main" id="{00000000-0008-0000-0700-0000B1010000}"/>
            </a:ext>
          </a:extLst>
        </xdr:cNvPr>
        <xdr:cNvSpPr/>
      </xdr:nvSpPr>
      <xdr:spPr>
        <a:xfrm>
          <a:off x="7810500" y="13335812"/>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40</xdr:col>
      <xdr:colOff>6428</xdr:colOff>
      <xdr:row>78</xdr:row>
      <xdr:rowOff>55439</xdr:rowOff>
    </xdr:from>
    <xdr:ext cx="469744" cy="259045"/>
    <xdr:sp macro="" textlink="">
      <xdr:nvSpPr>
        <xdr:cNvPr id="434" name="テキスト ボックス 433">
          <a:extLst>
            <a:ext uri="{FF2B5EF4-FFF2-40B4-BE49-F238E27FC236}">
              <a16:creationId xmlns:a16="http://schemas.microsoft.com/office/drawing/2014/main" id="{00000000-0008-0000-0700-0000B2010000}"/>
            </a:ext>
          </a:extLst>
        </xdr:cNvPr>
        <xdr:cNvSpPr txBox="1"/>
      </xdr:nvSpPr>
      <xdr:spPr>
        <a:xfrm>
          <a:off x="7626428" y="13428539"/>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2,760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36</xdr:col>
      <xdr:colOff>63500</xdr:colOff>
      <xdr:row>78</xdr:row>
      <xdr:rowOff>3494</xdr:rowOff>
    </xdr:from>
    <xdr:to>
      <xdr:col>36</xdr:col>
      <xdr:colOff>165100</xdr:colOff>
      <xdr:row>78</xdr:row>
      <xdr:rowOff>105094</xdr:rowOff>
    </xdr:to>
    <xdr:sp macro="" textlink="">
      <xdr:nvSpPr>
        <xdr:cNvPr id="435" name="楕円 434">
          <a:extLst>
            <a:ext uri="{FF2B5EF4-FFF2-40B4-BE49-F238E27FC236}">
              <a16:creationId xmlns:a16="http://schemas.microsoft.com/office/drawing/2014/main" id="{00000000-0008-0000-0700-0000B3010000}"/>
            </a:ext>
          </a:extLst>
        </xdr:cNvPr>
        <xdr:cNvSpPr/>
      </xdr:nvSpPr>
      <xdr:spPr>
        <a:xfrm>
          <a:off x="6921500" y="13376594"/>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35</xdr:col>
      <xdr:colOff>69928</xdr:colOff>
      <xdr:row>78</xdr:row>
      <xdr:rowOff>96221</xdr:rowOff>
    </xdr:from>
    <xdr:ext cx="469744" cy="259045"/>
    <xdr:sp macro="" textlink="">
      <xdr:nvSpPr>
        <xdr:cNvPr id="436" name="テキスト ボックス 435">
          <a:extLst>
            <a:ext uri="{FF2B5EF4-FFF2-40B4-BE49-F238E27FC236}">
              <a16:creationId xmlns:a16="http://schemas.microsoft.com/office/drawing/2014/main" id="{00000000-0008-0000-0700-0000B4010000}"/>
            </a:ext>
          </a:extLst>
        </xdr:cNvPr>
        <xdr:cNvSpPr txBox="1"/>
      </xdr:nvSpPr>
      <xdr:spPr>
        <a:xfrm>
          <a:off x="6737428" y="13469321"/>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1,868</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83</xdr:row>
      <xdr:rowOff>57150</xdr:rowOff>
    </xdr:from>
    <xdr:to>
      <xdr:col>59</xdr:col>
      <xdr:colOff>50800</xdr:colOff>
      <xdr:row>85</xdr:row>
      <xdr:rowOff>31750</xdr:rowOff>
    </xdr:to>
    <xdr:sp macro="" textlink="">
      <xdr:nvSpPr>
        <xdr:cNvPr id="437" name="正方形/長方形 436">
          <a:extLst>
            <a:ext uri="{FF2B5EF4-FFF2-40B4-BE49-F238E27FC236}">
              <a16:creationId xmlns:a16="http://schemas.microsoft.com/office/drawing/2014/main" id="{00000000-0008-0000-0700-0000B5010000}"/>
            </a:ext>
          </a:extLst>
        </xdr:cNvPr>
        <xdr:cNvSpPr/>
      </xdr:nvSpPr>
      <xdr:spPr>
        <a:xfrm>
          <a:off x="6604000" y="14287500"/>
          <a:ext cx="46863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土木費</a:t>
          </a:r>
        </a:p>
      </xdr:txBody>
    </xdr:sp>
    <xdr:clientData/>
  </xdr:twoCellAnchor>
  <xdr:twoCellAnchor>
    <xdr:from>
      <xdr:col>35</xdr:col>
      <xdr:colOff>63500</xdr:colOff>
      <xdr:row>85</xdr:row>
      <xdr:rowOff>57150</xdr:rowOff>
    </xdr:from>
    <xdr:to>
      <xdr:col>43</xdr:col>
      <xdr:colOff>63500</xdr:colOff>
      <xdr:row>86</xdr:row>
      <xdr:rowOff>139700</xdr:rowOff>
    </xdr:to>
    <xdr:sp macro="" textlink="">
      <xdr:nvSpPr>
        <xdr:cNvPr id="438" name="正方形/長方形 437">
          <a:extLst>
            <a:ext uri="{FF2B5EF4-FFF2-40B4-BE49-F238E27FC236}">
              <a16:creationId xmlns:a16="http://schemas.microsoft.com/office/drawing/2014/main" id="{00000000-0008-0000-0700-0000B6010000}"/>
            </a:ext>
          </a:extLst>
        </xdr:cNvPr>
        <xdr:cNvSpPr/>
      </xdr:nvSpPr>
      <xdr:spPr>
        <a:xfrm>
          <a:off x="6731000" y="14630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35</xdr:col>
      <xdr:colOff>63500</xdr:colOff>
      <xdr:row>86</xdr:row>
      <xdr:rowOff>88900</xdr:rowOff>
    </xdr:from>
    <xdr:to>
      <xdr:col>43</xdr:col>
      <xdr:colOff>63500</xdr:colOff>
      <xdr:row>88</xdr:row>
      <xdr:rowOff>0</xdr:rowOff>
    </xdr:to>
    <xdr:sp macro="" textlink="">
      <xdr:nvSpPr>
        <xdr:cNvPr id="439" name="正方形/長方形 438">
          <a:extLst>
            <a:ext uri="{FF2B5EF4-FFF2-40B4-BE49-F238E27FC236}">
              <a16:creationId xmlns:a16="http://schemas.microsoft.com/office/drawing/2014/main" id="{00000000-0008-0000-0700-0000B7010000}"/>
            </a:ext>
          </a:extLst>
        </xdr:cNvPr>
        <xdr:cNvSpPr/>
      </xdr:nvSpPr>
      <xdr:spPr>
        <a:xfrm>
          <a:off x="6731000" y="14833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53/86</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40</xdr:col>
      <xdr:colOff>127000</xdr:colOff>
      <xdr:row>85</xdr:row>
      <xdr:rowOff>57150</xdr:rowOff>
    </xdr:from>
    <xdr:to>
      <xdr:col>48</xdr:col>
      <xdr:colOff>127000</xdr:colOff>
      <xdr:row>86</xdr:row>
      <xdr:rowOff>139700</xdr:rowOff>
    </xdr:to>
    <xdr:sp macro="" textlink="">
      <xdr:nvSpPr>
        <xdr:cNvPr id="440" name="正方形/長方形 439">
          <a:extLst>
            <a:ext uri="{FF2B5EF4-FFF2-40B4-BE49-F238E27FC236}">
              <a16:creationId xmlns:a16="http://schemas.microsoft.com/office/drawing/2014/main" id="{00000000-0008-0000-0700-0000B8010000}"/>
            </a:ext>
          </a:extLst>
        </xdr:cNvPr>
        <xdr:cNvSpPr/>
      </xdr:nvSpPr>
      <xdr:spPr>
        <a:xfrm>
          <a:off x="7747000" y="14630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40</xdr:col>
      <xdr:colOff>127000</xdr:colOff>
      <xdr:row>86</xdr:row>
      <xdr:rowOff>88900</xdr:rowOff>
    </xdr:from>
    <xdr:to>
      <xdr:col>48</xdr:col>
      <xdr:colOff>127000</xdr:colOff>
      <xdr:row>88</xdr:row>
      <xdr:rowOff>0</xdr:rowOff>
    </xdr:to>
    <xdr:sp macro="" textlink="">
      <xdr:nvSpPr>
        <xdr:cNvPr id="441" name="正方形/長方形 440">
          <a:extLst>
            <a:ext uri="{FF2B5EF4-FFF2-40B4-BE49-F238E27FC236}">
              <a16:creationId xmlns:a16="http://schemas.microsoft.com/office/drawing/2014/main" id="{00000000-0008-0000-0700-0000B9010000}"/>
            </a:ext>
          </a:extLst>
        </xdr:cNvPr>
        <xdr:cNvSpPr/>
      </xdr:nvSpPr>
      <xdr:spPr>
        <a:xfrm>
          <a:off x="7747000" y="14833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50,970</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46</xdr:col>
      <xdr:colOff>127000</xdr:colOff>
      <xdr:row>85</xdr:row>
      <xdr:rowOff>57150</xdr:rowOff>
    </xdr:from>
    <xdr:to>
      <xdr:col>54</xdr:col>
      <xdr:colOff>127000</xdr:colOff>
      <xdr:row>86</xdr:row>
      <xdr:rowOff>139700</xdr:rowOff>
    </xdr:to>
    <xdr:sp macro="" textlink="">
      <xdr:nvSpPr>
        <xdr:cNvPr id="442" name="正方形/長方形 441">
          <a:extLst>
            <a:ext uri="{FF2B5EF4-FFF2-40B4-BE49-F238E27FC236}">
              <a16:creationId xmlns:a16="http://schemas.microsoft.com/office/drawing/2014/main" id="{00000000-0008-0000-0700-0000BA010000}"/>
            </a:ext>
          </a:extLst>
        </xdr:cNvPr>
        <xdr:cNvSpPr/>
      </xdr:nvSpPr>
      <xdr:spPr>
        <a:xfrm>
          <a:off x="8890000" y="14630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京都府平均</a:t>
          </a:r>
        </a:p>
      </xdr:txBody>
    </xdr:sp>
    <xdr:clientData/>
  </xdr:twoCellAnchor>
  <xdr:twoCellAnchor>
    <xdr:from>
      <xdr:col>46</xdr:col>
      <xdr:colOff>127000</xdr:colOff>
      <xdr:row>86</xdr:row>
      <xdr:rowOff>88900</xdr:rowOff>
    </xdr:from>
    <xdr:to>
      <xdr:col>54</xdr:col>
      <xdr:colOff>127000</xdr:colOff>
      <xdr:row>88</xdr:row>
      <xdr:rowOff>0</xdr:rowOff>
    </xdr:to>
    <xdr:sp macro="" textlink="">
      <xdr:nvSpPr>
        <xdr:cNvPr id="443" name="正方形/長方形 442">
          <a:extLst>
            <a:ext uri="{FF2B5EF4-FFF2-40B4-BE49-F238E27FC236}">
              <a16:creationId xmlns:a16="http://schemas.microsoft.com/office/drawing/2014/main" id="{00000000-0008-0000-0700-0000BB010000}"/>
            </a:ext>
          </a:extLst>
        </xdr:cNvPr>
        <xdr:cNvSpPr/>
      </xdr:nvSpPr>
      <xdr:spPr>
        <a:xfrm>
          <a:off x="8890000" y="14833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45,495</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34</xdr:col>
      <xdr:colOff>127000</xdr:colOff>
      <xdr:row>88</xdr:row>
      <xdr:rowOff>25400</xdr:rowOff>
    </xdr:from>
    <xdr:to>
      <xdr:col>59</xdr:col>
      <xdr:colOff>50800</xdr:colOff>
      <xdr:row>101</xdr:row>
      <xdr:rowOff>82550</xdr:rowOff>
    </xdr:to>
    <xdr:sp macro="" textlink="">
      <xdr:nvSpPr>
        <xdr:cNvPr id="444" name="正方形/長方形 443">
          <a:extLst>
            <a:ext uri="{FF2B5EF4-FFF2-40B4-BE49-F238E27FC236}">
              <a16:creationId xmlns:a16="http://schemas.microsoft.com/office/drawing/2014/main" id="{00000000-0008-0000-0700-0000BC010000}"/>
            </a:ext>
          </a:extLst>
        </xdr:cNvPr>
        <xdr:cNvSpPr/>
      </xdr:nvSpPr>
      <xdr:spPr>
        <a:xfrm>
          <a:off x="6604000" y="15113000"/>
          <a:ext cx="46863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34</xdr:col>
      <xdr:colOff>88900</xdr:colOff>
      <xdr:row>87</xdr:row>
      <xdr:rowOff>6350</xdr:rowOff>
    </xdr:from>
    <xdr:ext cx="349839" cy="225703"/>
    <xdr:sp macro="" textlink="">
      <xdr:nvSpPr>
        <xdr:cNvPr id="445" name="テキスト ボックス 444">
          <a:extLst>
            <a:ext uri="{FF2B5EF4-FFF2-40B4-BE49-F238E27FC236}">
              <a16:creationId xmlns:a16="http://schemas.microsoft.com/office/drawing/2014/main" id="{00000000-0008-0000-0700-0000BD010000}"/>
            </a:ext>
          </a:extLst>
        </xdr:cNvPr>
        <xdr:cNvSpPr txBox="1"/>
      </xdr:nvSpPr>
      <xdr:spPr>
        <a:xfrm>
          <a:off x="6565900" y="14922500"/>
          <a:ext cx="349839"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r>
            <a:rPr kumimoji="1" lang="ja-JP" altLang="en-US" sz="800">
              <a:latin typeface="ＭＳ Ｐゴシック" panose="020B0600070205080204" pitchFamily="50" charset="-128"/>
              <a:ea typeface="ＭＳ Ｐゴシック" panose="020B0600070205080204" pitchFamily="50" charset="-128"/>
            </a:rPr>
            <a:t>円</a:t>
          </a:r>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101</xdr:row>
      <xdr:rowOff>82550</xdr:rowOff>
    </xdr:from>
    <xdr:to>
      <xdr:col>59</xdr:col>
      <xdr:colOff>50800</xdr:colOff>
      <xdr:row>101</xdr:row>
      <xdr:rowOff>82550</xdr:rowOff>
    </xdr:to>
    <xdr:cxnSp macro="">
      <xdr:nvCxnSpPr>
        <xdr:cNvPr id="446" name="直線コネクタ 445">
          <a:extLst>
            <a:ext uri="{FF2B5EF4-FFF2-40B4-BE49-F238E27FC236}">
              <a16:creationId xmlns:a16="http://schemas.microsoft.com/office/drawing/2014/main" id="{00000000-0008-0000-0700-0000BE010000}"/>
            </a:ext>
          </a:extLst>
        </xdr:cNvPr>
        <xdr:cNvCxnSpPr/>
      </xdr:nvCxnSpPr>
      <xdr:spPr>
        <a:xfrm>
          <a:off x="6604000" y="17399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34</xdr:col>
      <xdr:colOff>127000</xdr:colOff>
      <xdr:row>98</xdr:row>
      <xdr:rowOff>139700</xdr:rowOff>
    </xdr:from>
    <xdr:to>
      <xdr:col>59</xdr:col>
      <xdr:colOff>50800</xdr:colOff>
      <xdr:row>98</xdr:row>
      <xdr:rowOff>139700</xdr:rowOff>
    </xdr:to>
    <xdr:cxnSp macro="">
      <xdr:nvCxnSpPr>
        <xdr:cNvPr id="447" name="直線コネクタ 446">
          <a:extLst>
            <a:ext uri="{FF2B5EF4-FFF2-40B4-BE49-F238E27FC236}">
              <a16:creationId xmlns:a16="http://schemas.microsoft.com/office/drawing/2014/main" id="{00000000-0008-0000-0700-0000BF010000}"/>
            </a:ext>
          </a:extLst>
        </xdr:cNvPr>
        <xdr:cNvCxnSpPr/>
      </xdr:nvCxnSpPr>
      <xdr:spPr>
        <a:xfrm>
          <a:off x="6604000" y="169418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33</xdr:col>
      <xdr:colOff>68714</xdr:colOff>
      <xdr:row>97</xdr:row>
      <xdr:rowOff>168927</xdr:rowOff>
    </xdr:from>
    <xdr:ext cx="248786" cy="259045"/>
    <xdr:sp macro="" textlink="">
      <xdr:nvSpPr>
        <xdr:cNvPr id="448" name="テキスト ボックス 447">
          <a:extLst>
            <a:ext uri="{FF2B5EF4-FFF2-40B4-BE49-F238E27FC236}">
              <a16:creationId xmlns:a16="http://schemas.microsoft.com/office/drawing/2014/main" id="{00000000-0008-0000-0700-0000C0010000}"/>
            </a:ext>
          </a:extLst>
        </xdr:cNvPr>
        <xdr:cNvSpPr txBox="1"/>
      </xdr:nvSpPr>
      <xdr:spPr>
        <a:xfrm>
          <a:off x="6355214" y="16799577"/>
          <a:ext cx="248786"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96</xdr:row>
      <xdr:rowOff>25400</xdr:rowOff>
    </xdr:from>
    <xdr:to>
      <xdr:col>59</xdr:col>
      <xdr:colOff>50800</xdr:colOff>
      <xdr:row>96</xdr:row>
      <xdr:rowOff>25400</xdr:rowOff>
    </xdr:to>
    <xdr:cxnSp macro="">
      <xdr:nvCxnSpPr>
        <xdr:cNvPr id="449" name="直線コネクタ 448">
          <a:extLst>
            <a:ext uri="{FF2B5EF4-FFF2-40B4-BE49-F238E27FC236}">
              <a16:creationId xmlns:a16="http://schemas.microsoft.com/office/drawing/2014/main" id="{00000000-0008-0000-0700-0000C1010000}"/>
            </a:ext>
          </a:extLst>
        </xdr:cNvPr>
        <xdr:cNvCxnSpPr/>
      </xdr:nvCxnSpPr>
      <xdr:spPr>
        <a:xfrm>
          <a:off x="6604000" y="164846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31</xdr:col>
      <xdr:colOff>103081</xdr:colOff>
      <xdr:row>95</xdr:row>
      <xdr:rowOff>54627</xdr:rowOff>
    </xdr:from>
    <xdr:ext cx="595419" cy="259045"/>
    <xdr:sp macro="" textlink="">
      <xdr:nvSpPr>
        <xdr:cNvPr id="450" name="テキスト ボックス 449">
          <a:extLst>
            <a:ext uri="{FF2B5EF4-FFF2-40B4-BE49-F238E27FC236}">
              <a16:creationId xmlns:a16="http://schemas.microsoft.com/office/drawing/2014/main" id="{00000000-0008-0000-0700-0000C2010000}"/>
            </a:ext>
          </a:extLst>
        </xdr:cNvPr>
        <xdr:cNvSpPr txBox="1"/>
      </xdr:nvSpPr>
      <xdr:spPr>
        <a:xfrm>
          <a:off x="6008581" y="163423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93</xdr:row>
      <xdr:rowOff>82550</xdr:rowOff>
    </xdr:from>
    <xdr:to>
      <xdr:col>59</xdr:col>
      <xdr:colOff>50800</xdr:colOff>
      <xdr:row>93</xdr:row>
      <xdr:rowOff>82550</xdr:rowOff>
    </xdr:to>
    <xdr:cxnSp macro="">
      <xdr:nvCxnSpPr>
        <xdr:cNvPr id="451" name="直線コネクタ 450">
          <a:extLst>
            <a:ext uri="{FF2B5EF4-FFF2-40B4-BE49-F238E27FC236}">
              <a16:creationId xmlns:a16="http://schemas.microsoft.com/office/drawing/2014/main" id="{00000000-0008-0000-0700-0000C3010000}"/>
            </a:ext>
          </a:extLst>
        </xdr:cNvPr>
        <xdr:cNvCxnSpPr/>
      </xdr:nvCxnSpPr>
      <xdr:spPr>
        <a:xfrm>
          <a:off x="6604000" y="160274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31</xdr:col>
      <xdr:colOff>103081</xdr:colOff>
      <xdr:row>92</xdr:row>
      <xdr:rowOff>111777</xdr:rowOff>
    </xdr:from>
    <xdr:ext cx="595419" cy="259045"/>
    <xdr:sp macro="" textlink="">
      <xdr:nvSpPr>
        <xdr:cNvPr id="452" name="テキスト ボックス 451">
          <a:extLst>
            <a:ext uri="{FF2B5EF4-FFF2-40B4-BE49-F238E27FC236}">
              <a16:creationId xmlns:a16="http://schemas.microsoft.com/office/drawing/2014/main" id="{00000000-0008-0000-0700-0000C4010000}"/>
            </a:ext>
          </a:extLst>
        </xdr:cNvPr>
        <xdr:cNvSpPr txBox="1"/>
      </xdr:nvSpPr>
      <xdr:spPr>
        <a:xfrm>
          <a:off x="6008581" y="158851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90</xdr:row>
      <xdr:rowOff>139700</xdr:rowOff>
    </xdr:from>
    <xdr:to>
      <xdr:col>59</xdr:col>
      <xdr:colOff>50800</xdr:colOff>
      <xdr:row>90</xdr:row>
      <xdr:rowOff>139700</xdr:rowOff>
    </xdr:to>
    <xdr:cxnSp macro="">
      <xdr:nvCxnSpPr>
        <xdr:cNvPr id="453" name="直線コネクタ 452">
          <a:extLst>
            <a:ext uri="{FF2B5EF4-FFF2-40B4-BE49-F238E27FC236}">
              <a16:creationId xmlns:a16="http://schemas.microsoft.com/office/drawing/2014/main" id="{00000000-0008-0000-0700-0000C5010000}"/>
            </a:ext>
          </a:extLst>
        </xdr:cNvPr>
        <xdr:cNvCxnSpPr/>
      </xdr:nvCxnSpPr>
      <xdr:spPr>
        <a:xfrm>
          <a:off x="6604000" y="155702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31</xdr:col>
      <xdr:colOff>103081</xdr:colOff>
      <xdr:row>89</xdr:row>
      <xdr:rowOff>168927</xdr:rowOff>
    </xdr:from>
    <xdr:ext cx="595419" cy="259045"/>
    <xdr:sp macro="" textlink="">
      <xdr:nvSpPr>
        <xdr:cNvPr id="454" name="テキスト ボックス 453">
          <a:extLst>
            <a:ext uri="{FF2B5EF4-FFF2-40B4-BE49-F238E27FC236}">
              <a16:creationId xmlns:a16="http://schemas.microsoft.com/office/drawing/2014/main" id="{00000000-0008-0000-0700-0000C6010000}"/>
            </a:ext>
          </a:extLst>
        </xdr:cNvPr>
        <xdr:cNvSpPr txBox="1"/>
      </xdr:nvSpPr>
      <xdr:spPr>
        <a:xfrm>
          <a:off x="6008581" y="154279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300,000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88</xdr:row>
      <xdr:rowOff>25400</xdr:rowOff>
    </xdr:from>
    <xdr:to>
      <xdr:col>59</xdr:col>
      <xdr:colOff>50800</xdr:colOff>
      <xdr:row>88</xdr:row>
      <xdr:rowOff>25400</xdr:rowOff>
    </xdr:to>
    <xdr:cxnSp macro="">
      <xdr:nvCxnSpPr>
        <xdr:cNvPr id="455" name="直線コネクタ 454">
          <a:extLst>
            <a:ext uri="{FF2B5EF4-FFF2-40B4-BE49-F238E27FC236}">
              <a16:creationId xmlns:a16="http://schemas.microsoft.com/office/drawing/2014/main" id="{00000000-0008-0000-0700-0000C7010000}"/>
            </a:ext>
          </a:extLst>
        </xdr:cNvPr>
        <xdr:cNvCxnSpPr/>
      </xdr:nvCxnSpPr>
      <xdr:spPr>
        <a:xfrm>
          <a:off x="6604000" y="15113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31</xdr:col>
      <xdr:colOff>103081</xdr:colOff>
      <xdr:row>87</xdr:row>
      <xdr:rowOff>54627</xdr:rowOff>
    </xdr:from>
    <xdr:ext cx="595419" cy="259045"/>
    <xdr:sp macro="" textlink="">
      <xdr:nvSpPr>
        <xdr:cNvPr id="456" name="テキスト ボックス 455">
          <a:extLst>
            <a:ext uri="{FF2B5EF4-FFF2-40B4-BE49-F238E27FC236}">
              <a16:creationId xmlns:a16="http://schemas.microsoft.com/office/drawing/2014/main" id="{00000000-0008-0000-0700-0000C8010000}"/>
            </a:ext>
          </a:extLst>
        </xdr:cNvPr>
        <xdr:cNvSpPr txBox="1"/>
      </xdr:nvSpPr>
      <xdr:spPr>
        <a:xfrm>
          <a:off x="6008581" y="149707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400,000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88</xdr:row>
      <xdr:rowOff>25400</xdr:rowOff>
    </xdr:from>
    <xdr:to>
      <xdr:col>59</xdr:col>
      <xdr:colOff>50800</xdr:colOff>
      <xdr:row>101</xdr:row>
      <xdr:rowOff>82550</xdr:rowOff>
    </xdr:to>
    <xdr:sp macro="" textlink="">
      <xdr:nvSpPr>
        <xdr:cNvPr id="457" name="土木費グラフ枠">
          <a:extLst>
            <a:ext uri="{FF2B5EF4-FFF2-40B4-BE49-F238E27FC236}">
              <a16:creationId xmlns:a16="http://schemas.microsoft.com/office/drawing/2014/main" id="{00000000-0008-0000-0700-0000C9010000}"/>
            </a:ext>
          </a:extLst>
        </xdr:cNvPr>
        <xdr:cNvSpPr/>
      </xdr:nvSpPr>
      <xdr:spPr>
        <a:xfrm>
          <a:off x="6604000" y="15113000"/>
          <a:ext cx="46863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54</xdr:col>
      <xdr:colOff>188595</xdr:colOff>
      <xdr:row>92</xdr:row>
      <xdr:rowOff>46056</xdr:rowOff>
    </xdr:from>
    <xdr:to>
      <xdr:col>54</xdr:col>
      <xdr:colOff>189865</xdr:colOff>
      <xdr:row>98</xdr:row>
      <xdr:rowOff>83418</xdr:rowOff>
    </xdr:to>
    <xdr:cxnSp macro="">
      <xdr:nvCxnSpPr>
        <xdr:cNvPr id="458" name="直線コネクタ 457">
          <a:extLst>
            <a:ext uri="{FF2B5EF4-FFF2-40B4-BE49-F238E27FC236}">
              <a16:creationId xmlns:a16="http://schemas.microsoft.com/office/drawing/2014/main" id="{00000000-0008-0000-0700-0000CA010000}"/>
            </a:ext>
          </a:extLst>
        </xdr:cNvPr>
        <xdr:cNvCxnSpPr/>
      </xdr:nvCxnSpPr>
      <xdr:spPr>
        <a:xfrm flipV="1">
          <a:off x="10475595" y="15819456"/>
          <a:ext cx="1270" cy="1066062"/>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55</xdr:col>
      <xdr:colOff>50800</xdr:colOff>
      <xdr:row>98</xdr:row>
      <xdr:rowOff>87245</xdr:rowOff>
    </xdr:from>
    <xdr:ext cx="534377" cy="259045"/>
    <xdr:sp macro="" textlink="">
      <xdr:nvSpPr>
        <xdr:cNvPr id="459" name="土木費最小値テキスト">
          <a:extLst>
            <a:ext uri="{FF2B5EF4-FFF2-40B4-BE49-F238E27FC236}">
              <a16:creationId xmlns:a16="http://schemas.microsoft.com/office/drawing/2014/main" id="{00000000-0008-0000-0700-0000CB010000}"/>
            </a:ext>
          </a:extLst>
        </xdr:cNvPr>
        <xdr:cNvSpPr txBox="1"/>
      </xdr:nvSpPr>
      <xdr:spPr>
        <a:xfrm>
          <a:off x="10528300" y="16889345"/>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12,310</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54</xdr:col>
      <xdr:colOff>101600</xdr:colOff>
      <xdr:row>98</xdr:row>
      <xdr:rowOff>83418</xdr:rowOff>
    </xdr:from>
    <xdr:to>
      <xdr:col>55</xdr:col>
      <xdr:colOff>88900</xdr:colOff>
      <xdr:row>98</xdr:row>
      <xdr:rowOff>83418</xdr:rowOff>
    </xdr:to>
    <xdr:cxnSp macro="">
      <xdr:nvCxnSpPr>
        <xdr:cNvPr id="460" name="直線コネクタ 459">
          <a:extLst>
            <a:ext uri="{FF2B5EF4-FFF2-40B4-BE49-F238E27FC236}">
              <a16:creationId xmlns:a16="http://schemas.microsoft.com/office/drawing/2014/main" id="{00000000-0008-0000-0700-0000CC010000}"/>
            </a:ext>
          </a:extLst>
        </xdr:cNvPr>
        <xdr:cNvCxnSpPr/>
      </xdr:nvCxnSpPr>
      <xdr:spPr>
        <a:xfrm>
          <a:off x="10388600" y="16885518"/>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55</xdr:col>
      <xdr:colOff>50800</xdr:colOff>
      <xdr:row>90</xdr:row>
      <xdr:rowOff>164183</xdr:rowOff>
    </xdr:from>
    <xdr:ext cx="599010" cy="259045"/>
    <xdr:sp macro="" textlink="">
      <xdr:nvSpPr>
        <xdr:cNvPr id="461" name="土木費最大値テキスト">
          <a:extLst>
            <a:ext uri="{FF2B5EF4-FFF2-40B4-BE49-F238E27FC236}">
              <a16:creationId xmlns:a16="http://schemas.microsoft.com/office/drawing/2014/main" id="{00000000-0008-0000-0700-0000CD010000}"/>
            </a:ext>
          </a:extLst>
        </xdr:cNvPr>
        <xdr:cNvSpPr txBox="1"/>
      </xdr:nvSpPr>
      <xdr:spPr>
        <a:xfrm>
          <a:off x="10528300" y="15594683"/>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rPr>
            <a:t>245,482</a:t>
          </a:r>
          <a:endParaRPr kumimoji="1" lang="ja-JP" altLang="en-US" sz="1000" b="1">
            <a:latin typeface="ＭＳ Ｐゴシック" panose="020B0600070205080204" pitchFamily="50" charset="-128"/>
          </a:endParaRPr>
        </a:p>
      </xdr:txBody>
    </xdr:sp>
    <xdr:clientData/>
  </xdr:oneCellAnchor>
  <xdr:twoCellAnchor>
    <xdr:from>
      <xdr:col>54</xdr:col>
      <xdr:colOff>101600</xdr:colOff>
      <xdr:row>92</xdr:row>
      <xdr:rowOff>46056</xdr:rowOff>
    </xdr:from>
    <xdr:to>
      <xdr:col>55</xdr:col>
      <xdr:colOff>88900</xdr:colOff>
      <xdr:row>92</xdr:row>
      <xdr:rowOff>46056</xdr:rowOff>
    </xdr:to>
    <xdr:cxnSp macro="">
      <xdr:nvCxnSpPr>
        <xdr:cNvPr id="462" name="直線コネクタ 461">
          <a:extLst>
            <a:ext uri="{FF2B5EF4-FFF2-40B4-BE49-F238E27FC236}">
              <a16:creationId xmlns:a16="http://schemas.microsoft.com/office/drawing/2014/main" id="{00000000-0008-0000-0700-0000CE010000}"/>
            </a:ext>
          </a:extLst>
        </xdr:cNvPr>
        <xdr:cNvCxnSpPr/>
      </xdr:nvCxnSpPr>
      <xdr:spPr>
        <a:xfrm>
          <a:off x="10388600" y="15819456"/>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50</xdr:col>
      <xdr:colOff>114300</xdr:colOff>
      <xdr:row>97</xdr:row>
      <xdr:rowOff>140066</xdr:rowOff>
    </xdr:from>
    <xdr:to>
      <xdr:col>55</xdr:col>
      <xdr:colOff>0</xdr:colOff>
      <xdr:row>98</xdr:row>
      <xdr:rowOff>2983</xdr:rowOff>
    </xdr:to>
    <xdr:cxnSp macro="">
      <xdr:nvCxnSpPr>
        <xdr:cNvPr id="463" name="直線コネクタ 462">
          <a:extLst>
            <a:ext uri="{FF2B5EF4-FFF2-40B4-BE49-F238E27FC236}">
              <a16:creationId xmlns:a16="http://schemas.microsoft.com/office/drawing/2014/main" id="{00000000-0008-0000-0700-0000CF010000}"/>
            </a:ext>
          </a:extLst>
        </xdr:cNvPr>
        <xdr:cNvCxnSpPr/>
      </xdr:nvCxnSpPr>
      <xdr:spPr>
        <a:xfrm>
          <a:off x="9639300" y="16770716"/>
          <a:ext cx="838200" cy="34367"/>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55</xdr:col>
      <xdr:colOff>50800</xdr:colOff>
      <xdr:row>96</xdr:row>
      <xdr:rowOff>109921</xdr:rowOff>
    </xdr:from>
    <xdr:ext cx="534377" cy="259045"/>
    <xdr:sp macro="" textlink="">
      <xdr:nvSpPr>
        <xdr:cNvPr id="464" name="土木費平均値テキスト">
          <a:extLst>
            <a:ext uri="{FF2B5EF4-FFF2-40B4-BE49-F238E27FC236}">
              <a16:creationId xmlns:a16="http://schemas.microsoft.com/office/drawing/2014/main" id="{00000000-0008-0000-0700-0000D0010000}"/>
            </a:ext>
          </a:extLst>
        </xdr:cNvPr>
        <xdr:cNvSpPr txBox="1"/>
      </xdr:nvSpPr>
      <xdr:spPr>
        <a:xfrm>
          <a:off x="10528300" y="16569121"/>
          <a:ext cx="534377"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37,906</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54</xdr:col>
      <xdr:colOff>139700</xdr:colOff>
      <xdr:row>97</xdr:row>
      <xdr:rowOff>87044</xdr:rowOff>
    </xdr:from>
    <xdr:to>
      <xdr:col>55</xdr:col>
      <xdr:colOff>50800</xdr:colOff>
      <xdr:row>98</xdr:row>
      <xdr:rowOff>17194</xdr:rowOff>
    </xdr:to>
    <xdr:sp macro="" textlink="">
      <xdr:nvSpPr>
        <xdr:cNvPr id="465" name="フローチャート: 判断 464">
          <a:extLst>
            <a:ext uri="{FF2B5EF4-FFF2-40B4-BE49-F238E27FC236}">
              <a16:creationId xmlns:a16="http://schemas.microsoft.com/office/drawing/2014/main" id="{00000000-0008-0000-0700-0000D1010000}"/>
            </a:ext>
          </a:extLst>
        </xdr:cNvPr>
        <xdr:cNvSpPr/>
      </xdr:nvSpPr>
      <xdr:spPr>
        <a:xfrm>
          <a:off x="10426700" y="16717694"/>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45</xdr:col>
      <xdr:colOff>177800</xdr:colOff>
      <xdr:row>97</xdr:row>
      <xdr:rowOff>125471</xdr:rowOff>
    </xdr:from>
    <xdr:to>
      <xdr:col>50</xdr:col>
      <xdr:colOff>114300</xdr:colOff>
      <xdr:row>97</xdr:row>
      <xdr:rowOff>140066</xdr:rowOff>
    </xdr:to>
    <xdr:cxnSp macro="">
      <xdr:nvCxnSpPr>
        <xdr:cNvPr id="466" name="直線コネクタ 465">
          <a:extLst>
            <a:ext uri="{FF2B5EF4-FFF2-40B4-BE49-F238E27FC236}">
              <a16:creationId xmlns:a16="http://schemas.microsoft.com/office/drawing/2014/main" id="{00000000-0008-0000-0700-0000D2010000}"/>
            </a:ext>
          </a:extLst>
        </xdr:cNvPr>
        <xdr:cNvCxnSpPr/>
      </xdr:nvCxnSpPr>
      <xdr:spPr>
        <a:xfrm>
          <a:off x="8750300" y="16756121"/>
          <a:ext cx="889000" cy="14595"/>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50</xdr:col>
      <xdr:colOff>63500</xdr:colOff>
      <xdr:row>97</xdr:row>
      <xdr:rowOff>79949</xdr:rowOff>
    </xdr:from>
    <xdr:to>
      <xdr:col>50</xdr:col>
      <xdr:colOff>165100</xdr:colOff>
      <xdr:row>98</xdr:row>
      <xdr:rowOff>10099</xdr:rowOff>
    </xdr:to>
    <xdr:sp macro="" textlink="">
      <xdr:nvSpPr>
        <xdr:cNvPr id="467" name="フローチャート: 判断 466">
          <a:extLst>
            <a:ext uri="{FF2B5EF4-FFF2-40B4-BE49-F238E27FC236}">
              <a16:creationId xmlns:a16="http://schemas.microsoft.com/office/drawing/2014/main" id="{00000000-0008-0000-0700-0000D3010000}"/>
            </a:ext>
          </a:extLst>
        </xdr:cNvPr>
        <xdr:cNvSpPr/>
      </xdr:nvSpPr>
      <xdr:spPr>
        <a:xfrm>
          <a:off x="9588500" y="16710599"/>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49</xdr:col>
      <xdr:colOff>37611</xdr:colOff>
      <xdr:row>96</xdr:row>
      <xdr:rowOff>26626</xdr:rowOff>
    </xdr:from>
    <xdr:ext cx="534377" cy="259045"/>
    <xdr:sp macro="" textlink="">
      <xdr:nvSpPr>
        <xdr:cNvPr id="468" name="テキスト ボックス 467">
          <a:extLst>
            <a:ext uri="{FF2B5EF4-FFF2-40B4-BE49-F238E27FC236}">
              <a16:creationId xmlns:a16="http://schemas.microsoft.com/office/drawing/2014/main" id="{00000000-0008-0000-0700-0000D4010000}"/>
            </a:ext>
          </a:extLst>
        </xdr:cNvPr>
        <xdr:cNvSpPr txBox="1"/>
      </xdr:nvSpPr>
      <xdr:spPr>
        <a:xfrm>
          <a:off x="9372111" y="16485826"/>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39,458</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41</xdr:col>
      <xdr:colOff>50800</xdr:colOff>
      <xdr:row>97</xdr:row>
      <xdr:rowOff>125471</xdr:rowOff>
    </xdr:from>
    <xdr:to>
      <xdr:col>45</xdr:col>
      <xdr:colOff>177800</xdr:colOff>
      <xdr:row>97</xdr:row>
      <xdr:rowOff>147523</xdr:rowOff>
    </xdr:to>
    <xdr:cxnSp macro="">
      <xdr:nvCxnSpPr>
        <xdr:cNvPr id="469" name="直線コネクタ 468">
          <a:extLst>
            <a:ext uri="{FF2B5EF4-FFF2-40B4-BE49-F238E27FC236}">
              <a16:creationId xmlns:a16="http://schemas.microsoft.com/office/drawing/2014/main" id="{00000000-0008-0000-0700-0000D5010000}"/>
            </a:ext>
          </a:extLst>
        </xdr:cNvPr>
        <xdr:cNvCxnSpPr/>
      </xdr:nvCxnSpPr>
      <xdr:spPr>
        <a:xfrm flipV="1">
          <a:off x="7861300" y="16756121"/>
          <a:ext cx="889000" cy="22052"/>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45</xdr:col>
      <xdr:colOff>127000</xdr:colOff>
      <xdr:row>97</xdr:row>
      <xdr:rowOff>85375</xdr:rowOff>
    </xdr:from>
    <xdr:to>
      <xdr:col>46</xdr:col>
      <xdr:colOff>38100</xdr:colOff>
      <xdr:row>98</xdr:row>
      <xdr:rowOff>15525</xdr:rowOff>
    </xdr:to>
    <xdr:sp macro="" textlink="">
      <xdr:nvSpPr>
        <xdr:cNvPr id="470" name="フローチャート: 判断 469">
          <a:extLst>
            <a:ext uri="{FF2B5EF4-FFF2-40B4-BE49-F238E27FC236}">
              <a16:creationId xmlns:a16="http://schemas.microsoft.com/office/drawing/2014/main" id="{00000000-0008-0000-0700-0000D6010000}"/>
            </a:ext>
          </a:extLst>
        </xdr:cNvPr>
        <xdr:cNvSpPr/>
      </xdr:nvSpPr>
      <xdr:spPr>
        <a:xfrm>
          <a:off x="8699500" y="16716025"/>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44</xdr:col>
      <xdr:colOff>101111</xdr:colOff>
      <xdr:row>98</xdr:row>
      <xdr:rowOff>6652</xdr:rowOff>
    </xdr:from>
    <xdr:ext cx="534377" cy="259045"/>
    <xdr:sp macro="" textlink="">
      <xdr:nvSpPr>
        <xdr:cNvPr id="471" name="テキスト ボックス 470">
          <a:extLst>
            <a:ext uri="{FF2B5EF4-FFF2-40B4-BE49-F238E27FC236}">
              <a16:creationId xmlns:a16="http://schemas.microsoft.com/office/drawing/2014/main" id="{00000000-0008-0000-0700-0000D7010000}"/>
            </a:ext>
          </a:extLst>
        </xdr:cNvPr>
        <xdr:cNvSpPr txBox="1"/>
      </xdr:nvSpPr>
      <xdr:spPr>
        <a:xfrm>
          <a:off x="8483111" y="16808752"/>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38,271</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36</xdr:col>
      <xdr:colOff>114300</xdr:colOff>
      <xdr:row>97</xdr:row>
      <xdr:rowOff>128805</xdr:rowOff>
    </xdr:from>
    <xdr:to>
      <xdr:col>41</xdr:col>
      <xdr:colOff>50800</xdr:colOff>
      <xdr:row>97</xdr:row>
      <xdr:rowOff>147523</xdr:rowOff>
    </xdr:to>
    <xdr:cxnSp macro="">
      <xdr:nvCxnSpPr>
        <xdr:cNvPr id="472" name="直線コネクタ 471">
          <a:extLst>
            <a:ext uri="{FF2B5EF4-FFF2-40B4-BE49-F238E27FC236}">
              <a16:creationId xmlns:a16="http://schemas.microsoft.com/office/drawing/2014/main" id="{00000000-0008-0000-0700-0000D8010000}"/>
            </a:ext>
          </a:extLst>
        </xdr:cNvPr>
        <xdr:cNvCxnSpPr/>
      </xdr:nvCxnSpPr>
      <xdr:spPr>
        <a:xfrm>
          <a:off x="6972300" y="16759455"/>
          <a:ext cx="889000" cy="18718"/>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41</xdr:col>
      <xdr:colOff>0</xdr:colOff>
      <xdr:row>97</xdr:row>
      <xdr:rowOff>71952</xdr:rowOff>
    </xdr:from>
    <xdr:to>
      <xdr:col>41</xdr:col>
      <xdr:colOff>101600</xdr:colOff>
      <xdr:row>98</xdr:row>
      <xdr:rowOff>2102</xdr:rowOff>
    </xdr:to>
    <xdr:sp macro="" textlink="">
      <xdr:nvSpPr>
        <xdr:cNvPr id="473" name="フローチャート: 判断 472">
          <a:extLst>
            <a:ext uri="{FF2B5EF4-FFF2-40B4-BE49-F238E27FC236}">
              <a16:creationId xmlns:a16="http://schemas.microsoft.com/office/drawing/2014/main" id="{00000000-0008-0000-0700-0000D9010000}"/>
            </a:ext>
          </a:extLst>
        </xdr:cNvPr>
        <xdr:cNvSpPr/>
      </xdr:nvSpPr>
      <xdr:spPr>
        <a:xfrm>
          <a:off x="7810500" y="16702602"/>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39</xdr:col>
      <xdr:colOff>164611</xdr:colOff>
      <xdr:row>96</xdr:row>
      <xdr:rowOff>18629</xdr:rowOff>
    </xdr:from>
    <xdr:ext cx="534377" cy="259045"/>
    <xdr:sp macro="" textlink="">
      <xdr:nvSpPr>
        <xdr:cNvPr id="474" name="テキスト ボックス 473">
          <a:extLst>
            <a:ext uri="{FF2B5EF4-FFF2-40B4-BE49-F238E27FC236}">
              <a16:creationId xmlns:a16="http://schemas.microsoft.com/office/drawing/2014/main" id="{00000000-0008-0000-0700-0000DA010000}"/>
            </a:ext>
          </a:extLst>
        </xdr:cNvPr>
        <xdr:cNvSpPr txBox="1"/>
      </xdr:nvSpPr>
      <xdr:spPr>
        <a:xfrm>
          <a:off x="7594111" y="16477829"/>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41,207</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36</xdr:col>
      <xdr:colOff>63500</xdr:colOff>
      <xdr:row>97</xdr:row>
      <xdr:rowOff>45540</xdr:rowOff>
    </xdr:from>
    <xdr:to>
      <xdr:col>36</xdr:col>
      <xdr:colOff>165100</xdr:colOff>
      <xdr:row>97</xdr:row>
      <xdr:rowOff>147140</xdr:rowOff>
    </xdr:to>
    <xdr:sp macro="" textlink="">
      <xdr:nvSpPr>
        <xdr:cNvPr id="475" name="フローチャート: 判断 474">
          <a:extLst>
            <a:ext uri="{FF2B5EF4-FFF2-40B4-BE49-F238E27FC236}">
              <a16:creationId xmlns:a16="http://schemas.microsoft.com/office/drawing/2014/main" id="{00000000-0008-0000-0700-0000DB010000}"/>
            </a:ext>
          </a:extLst>
        </xdr:cNvPr>
        <xdr:cNvSpPr/>
      </xdr:nvSpPr>
      <xdr:spPr>
        <a:xfrm>
          <a:off x="6921500" y="1667619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35</xdr:col>
      <xdr:colOff>37611</xdr:colOff>
      <xdr:row>95</xdr:row>
      <xdr:rowOff>163667</xdr:rowOff>
    </xdr:from>
    <xdr:ext cx="534377" cy="259045"/>
    <xdr:sp macro="" textlink="">
      <xdr:nvSpPr>
        <xdr:cNvPr id="476" name="テキスト ボックス 475">
          <a:extLst>
            <a:ext uri="{FF2B5EF4-FFF2-40B4-BE49-F238E27FC236}">
              <a16:creationId xmlns:a16="http://schemas.microsoft.com/office/drawing/2014/main" id="{00000000-0008-0000-0700-0000DC010000}"/>
            </a:ext>
          </a:extLst>
        </xdr:cNvPr>
        <xdr:cNvSpPr txBox="1"/>
      </xdr:nvSpPr>
      <xdr:spPr>
        <a:xfrm>
          <a:off x="6705111" y="16451417"/>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46,984</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54</xdr:col>
      <xdr:colOff>0</xdr:colOff>
      <xdr:row>101</xdr:row>
      <xdr:rowOff>80027</xdr:rowOff>
    </xdr:from>
    <xdr:ext cx="762000" cy="259045"/>
    <xdr:sp macro="" textlink="">
      <xdr:nvSpPr>
        <xdr:cNvPr id="477" name="テキスト ボックス 476">
          <a:extLst>
            <a:ext uri="{FF2B5EF4-FFF2-40B4-BE49-F238E27FC236}">
              <a16:creationId xmlns:a16="http://schemas.microsoft.com/office/drawing/2014/main" id="{00000000-0008-0000-0700-0000DD010000}"/>
            </a:ext>
          </a:extLst>
        </xdr:cNvPr>
        <xdr:cNvSpPr txBox="1"/>
      </xdr:nvSpPr>
      <xdr:spPr>
        <a:xfrm>
          <a:off x="10287000" y="17396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H30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49</xdr:col>
      <xdr:colOff>114300</xdr:colOff>
      <xdr:row>101</xdr:row>
      <xdr:rowOff>80027</xdr:rowOff>
    </xdr:from>
    <xdr:ext cx="762000" cy="259045"/>
    <xdr:sp macro="" textlink="">
      <xdr:nvSpPr>
        <xdr:cNvPr id="478" name="テキスト ボックス 477">
          <a:extLst>
            <a:ext uri="{FF2B5EF4-FFF2-40B4-BE49-F238E27FC236}">
              <a16:creationId xmlns:a16="http://schemas.microsoft.com/office/drawing/2014/main" id="{00000000-0008-0000-0700-0000DE010000}"/>
            </a:ext>
          </a:extLst>
        </xdr:cNvPr>
        <xdr:cNvSpPr txBox="1"/>
      </xdr:nvSpPr>
      <xdr:spPr>
        <a:xfrm>
          <a:off x="9448800" y="17396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H29</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44</xdr:col>
      <xdr:colOff>177800</xdr:colOff>
      <xdr:row>101</xdr:row>
      <xdr:rowOff>80027</xdr:rowOff>
    </xdr:from>
    <xdr:ext cx="762000" cy="259045"/>
    <xdr:sp macro="" textlink="">
      <xdr:nvSpPr>
        <xdr:cNvPr id="479" name="テキスト ボックス 478">
          <a:extLst>
            <a:ext uri="{FF2B5EF4-FFF2-40B4-BE49-F238E27FC236}">
              <a16:creationId xmlns:a16="http://schemas.microsoft.com/office/drawing/2014/main" id="{00000000-0008-0000-0700-0000DF010000}"/>
            </a:ext>
          </a:extLst>
        </xdr:cNvPr>
        <xdr:cNvSpPr txBox="1"/>
      </xdr:nvSpPr>
      <xdr:spPr>
        <a:xfrm>
          <a:off x="8559800" y="17396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H28</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40</xdr:col>
      <xdr:colOff>50800</xdr:colOff>
      <xdr:row>101</xdr:row>
      <xdr:rowOff>80027</xdr:rowOff>
    </xdr:from>
    <xdr:ext cx="762000" cy="259045"/>
    <xdr:sp macro="" textlink="">
      <xdr:nvSpPr>
        <xdr:cNvPr id="480" name="テキスト ボックス 479">
          <a:extLst>
            <a:ext uri="{FF2B5EF4-FFF2-40B4-BE49-F238E27FC236}">
              <a16:creationId xmlns:a16="http://schemas.microsoft.com/office/drawing/2014/main" id="{00000000-0008-0000-0700-0000E0010000}"/>
            </a:ext>
          </a:extLst>
        </xdr:cNvPr>
        <xdr:cNvSpPr txBox="1"/>
      </xdr:nvSpPr>
      <xdr:spPr>
        <a:xfrm>
          <a:off x="7670800" y="17396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H27</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35</xdr:col>
      <xdr:colOff>114300</xdr:colOff>
      <xdr:row>101</xdr:row>
      <xdr:rowOff>80027</xdr:rowOff>
    </xdr:from>
    <xdr:ext cx="762000" cy="259045"/>
    <xdr:sp macro="" textlink="">
      <xdr:nvSpPr>
        <xdr:cNvPr id="481" name="テキスト ボックス 480">
          <a:extLst>
            <a:ext uri="{FF2B5EF4-FFF2-40B4-BE49-F238E27FC236}">
              <a16:creationId xmlns:a16="http://schemas.microsoft.com/office/drawing/2014/main" id="{00000000-0008-0000-0700-0000E1010000}"/>
            </a:ext>
          </a:extLst>
        </xdr:cNvPr>
        <xdr:cNvSpPr txBox="1"/>
      </xdr:nvSpPr>
      <xdr:spPr>
        <a:xfrm>
          <a:off x="6781800" y="17396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H26</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54</xdr:col>
      <xdr:colOff>139700</xdr:colOff>
      <xdr:row>97</xdr:row>
      <xdr:rowOff>123633</xdr:rowOff>
    </xdr:from>
    <xdr:to>
      <xdr:col>55</xdr:col>
      <xdr:colOff>50800</xdr:colOff>
      <xdr:row>98</xdr:row>
      <xdr:rowOff>53783</xdr:rowOff>
    </xdr:to>
    <xdr:sp macro="" textlink="">
      <xdr:nvSpPr>
        <xdr:cNvPr id="482" name="楕円 481">
          <a:extLst>
            <a:ext uri="{FF2B5EF4-FFF2-40B4-BE49-F238E27FC236}">
              <a16:creationId xmlns:a16="http://schemas.microsoft.com/office/drawing/2014/main" id="{00000000-0008-0000-0700-0000E2010000}"/>
            </a:ext>
          </a:extLst>
        </xdr:cNvPr>
        <xdr:cNvSpPr/>
      </xdr:nvSpPr>
      <xdr:spPr>
        <a:xfrm>
          <a:off x="10426700" y="16754283"/>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55</xdr:col>
      <xdr:colOff>50800</xdr:colOff>
      <xdr:row>97</xdr:row>
      <xdr:rowOff>65470</xdr:rowOff>
    </xdr:from>
    <xdr:ext cx="534377" cy="259045"/>
    <xdr:sp macro="" textlink="">
      <xdr:nvSpPr>
        <xdr:cNvPr id="483" name="土木費該当値テキスト">
          <a:extLst>
            <a:ext uri="{FF2B5EF4-FFF2-40B4-BE49-F238E27FC236}">
              <a16:creationId xmlns:a16="http://schemas.microsoft.com/office/drawing/2014/main" id="{00000000-0008-0000-0700-0000E3010000}"/>
            </a:ext>
          </a:extLst>
        </xdr:cNvPr>
        <xdr:cNvSpPr txBox="1"/>
      </xdr:nvSpPr>
      <xdr:spPr>
        <a:xfrm>
          <a:off x="10528300" y="16696120"/>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29,903</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50</xdr:col>
      <xdr:colOff>63500</xdr:colOff>
      <xdr:row>97</xdr:row>
      <xdr:rowOff>89266</xdr:rowOff>
    </xdr:from>
    <xdr:to>
      <xdr:col>50</xdr:col>
      <xdr:colOff>165100</xdr:colOff>
      <xdr:row>98</xdr:row>
      <xdr:rowOff>19416</xdr:rowOff>
    </xdr:to>
    <xdr:sp macro="" textlink="">
      <xdr:nvSpPr>
        <xdr:cNvPr id="484" name="楕円 483">
          <a:extLst>
            <a:ext uri="{FF2B5EF4-FFF2-40B4-BE49-F238E27FC236}">
              <a16:creationId xmlns:a16="http://schemas.microsoft.com/office/drawing/2014/main" id="{00000000-0008-0000-0700-0000E4010000}"/>
            </a:ext>
          </a:extLst>
        </xdr:cNvPr>
        <xdr:cNvSpPr/>
      </xdr:nvSpPr>
      <xdr:spPr>
        <a:xfrm>
          <a:off x="9588500" y="16719916"/>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49</xdr:col>
      <xdr:colOff>37611</xdr:colOff>
      <xdr:row>98</xdr:row>
      <xdr:rowOff>10543</xdr:rowOff>
    </xdr:from>
    <xdr:ext cx="534377" cy="259045"/>
    <xdr:sp macro="" textlink="">
      <xdr:nvSpPr>
        <xdr:cNvPr id="485" name="テキスト ボックス 484">
          <a:extLst>
            <a:ext uri="{FF2B5EF4-FFF2-40B4-BE49-F238E27FC236}">
              <a16:creationId xmlns:a16="http://schemas.microsoft.com/office/drawing/2014/main" id="{00000000-0008-0000-0700-0000E5010000}"/>
            </a:ext>
          </a:extLst>
        </xdr:cNvPr>
        <xdr:cNvSpPr txBox="1"/>
      </xdr:nvSpPr>
      <xdr:spPr>
        <a:xfrm>
          <a:off x="9372111" y="16812643"/>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37,420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45</xdr:col>
      <xdr:colOff>127000</xdr:colOff>
      <xdr:row>97</xdr:row>
      <xdr:rowOff>74671</xdr:rowOff>
    </xdr:from>
    <xdr:to>
      <xdr:col>46</xdr:col>
      <xdr:colOff>38100</xdr:colOff>
      <xdr:row>98</xdr:row>
      <xdr:rowOff>4821</xdr:rowOff>
    </xdr:to>
    <xdr:sp macro="" textlink="">
      <xdr:nvSpPr>
        <xdr:cNvPr id="486" name="楕円 485">
          <a:extLst>
            <a:ext uri="{FF2B5EF4-FFF2-40B4-BE49-F238E27FC236}">
              <a16:creationId xmlns:a16="http://schemas.microsoft.com/office/drawing/2014/main" id="{00000000-0008-0000-0700-0000E6010000}"/>
            </a:ext>
          </a:extLst>
        </xdr:cNvPr>
        <xdr:cNvSpPr/>
      </xdr:nvSpPr>
      <xdr:spPr>
        <a:xfrm>
          <a:off x="8699500" y="16705321"/>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44</xdr:col>
      <xdr:colOff>101111</xdr:colOff>
      <xdr:row>96</xdr:row>
      <xdr:rowOff>21348</xdr:rowOff>
    </xdr:from>
    <xdr:ext cx="534377" cy="259045"/>
    <xdr:sp macro="" textlink="">
      <xdr:nvSpPr>
        <xdr:cNvPr id="487" name="テキスト ボックス 486">
          <a:extLst>
            <a:ext uri="{FF2B5EF4-FFF2-40B4-BE49-F238E27FC236}">
              <a16:creationId xmlns:a16="http://schemas.microsoft.com/office/drawing/2014/main" id="{00000000-0008-0000-0700-0000E7010000}"/>
            </a:ext>
          </a:extLst>
        </xdr:cNvPr>
        <xdr:cNvSpPr txBox="1"/>
      </xdr:nvSpPr>
      <xdr:spPr>
        <a:xfrm>
          <a:off x="8483111" y="16480548"/>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40,612</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41</xdr:col>
      <xdr:colOff>0</xdr:colOff>
      <xdr:row>97</xdr:row>
      <xdr:rowOff>96723</xdr:rowOff>
    </xdr:from>
    <xdr:to>
      <xdr:col>41</xdr:col>
      <xdr:colOff>101600</xdr:colOff>
      <xdr:row>98</xdr:row>
      <xdr:rowOff>26873</xdr:rowOff>
    </xdr:to>
    <xdr:sp macro="" textlink="">
      <xdr:nvSpPr>
        <xdr:cNvPr id="488" name="楕円 487">
          <a:extLst>
            <a:ext uri="{FF2B5EF4-FFF2-40B4-BE49-F238E27FC236}">
              <a16:creationId xmlns:a16="http://schemas.microsoft.com/office/drawing/2014/main" id="{00000000-0008-0000-0700-0000E8010000}"/>
            </a:ext>
          </a:extLst>
        </xdr:cNvPr>
        <xdr:cNvSpPr/>
      </xdr:nvSpPr>
      <xdr:spPr>
        <a:xfrm>
          <a:off x="7810500" y="16727373"/>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39</xdr:col>
      <xdr:colOff>164611</xdr:colOff>
      <xdr:row>98</xdr:row>
      <xdr:rowOff>18000</xdr:rowOff>
    </xdr:from>
    <xdr:ext cx="534377" cy="259045"/>
    <xdr:sp macro="" textlink="">
      <xdr:nvSpPr>
        <xdr:cNvPr id="489" name="テキスト ボックス 488">
          <a:extLst>
            <a:ext uri="{FF2B5EF4-FFF2-40B4-BE49-F238E27FC236}">
              <a16:creationId xmlns:a16="http://schemas.microsoft.com/office/drawing/2014/main" id="{00000000-0008-0000-0700-0000E9010000}"/>
            </a:ext>
          </a:extLst>
        </xdr:cNvPr>
        <xdr:cNvSpPr txBox="1"/>
      </xdr:nvSpPr>
      <xdr:spPr>
        <a:xfrm>
          <a:off x="7594111" y="16820100"/>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35,789</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36</xdr:col>
      <xdr:colOff>63500</xdr:colOff>
      <xdr:row>97</xdr:row>
      <xdr:rowOff>78005</xdr:rowOff>
    </xdr:from>
    <xdr:to>
      <xdr:col>36</xdr:col>
      <xdr:colOff>165100</xdr:colOff>
      <xdr:row>98</xdr:row>
      <xdr:rowOff>8155</xdr:rowOff>
    </xdr:to>
    <xdr:sp macro="" textlink="">
      <xdr:nvSpPr>
        <xdr:cNvPr id="490" name="楕円 489">
          <a:extLst>
            <a:ext uri="{FF2B5EF4-FFF2-40B4-BE49-F238E27FC236}">
              <a16:creationId xmlns:a16="http://schemas.microsoft.com/office/drawing/2014/main" id="{00000000-0008-0000-0700-0000EA010000}"/>
            </a:ext>
          </a:extLst>
        </xdr:cNvPr>
        <xdr:cNvSpPr/>
      </xdr:nvSpPr>
      <xdr:spPr>
        <a:xfrm>
          <a:off x="6921500" y="16708655"/>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35</xdr:col>
      <xdr:colOff>37611</xdr:colOff>
      <xdr:row>97</xdr:row>
      <xdr:rowOff>170732</xdr:rowOff>
    </xdr:from>
    <xdr:ext cx="534377" cy="259045"/>
    <xdr:sp macro="" textlink="">
      <xdr:nvSpPr>
        <xdr:cNvPr id="491" name="テキスト ボックス 490">
          <a:extLst>
            <a:ext uri="{FF2B5EF4-FFF2-40B4-BE49-F238E27FC236}">
              <a16:creationId xmlns:a16="http://schemas.microsoft.com/office/drawing/2014/main" id="{00000000-0008-0000-0700-0000EB010000}"/>
            </a:ext>
          </a:extLst>
        </xdr:cNvPr>
        <xdr:cNvSpPr txBox="1"/>
      </xdr:nvSpPr>
      <xdr:spPr>
        <a:xfrm>
          <a:off x="6705111" y="16801382"/>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39,883</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23</xdr:row>
      <xdr:rowOff>57150</xdr:rowOff>
    </xdr:from>
    <xdr:to>
      <xdr:col>89</xdr:col>
      <xdr:colOff>177800</xdr:colOff>
      <xdr:row>25</xdr:row>
      <xdr:rowOff>31750</xdr:rowOff>
    </xdr:to>
    <xdr:sp macro="" textlink="">
      <xdr:nvSpPr>
        <xdr:cNvPr id="492" name="正方形/長方形 491">
          <a:extLst>
            <a:ext uri="{FF2B5EF4-FFF2-40B4-BE49-F238E27FC236}">
              <a16:creationId xmlns:a16="http://schemas.microsoft.com/office/drawing/2014/main" id="{00000000-0008-0000-0700-0000EC010000}"/>
            </a:ext>
          </a:extLst>
        </xdr:cNvPr>
        <xdr:cNvSpPr/>
      </xdr:nvSpPr>
      <xdr:spPr>
        <a:xfrm>
          <a:off x="12446000" y="4000500"/>
          <a:ext cx="46863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消防費</a:t>
          </a:r>
        </a:p>
      </xdr:txBody>
    </xdr:sp>
    <xdr:clientData/>
  </xdr:twoCellAnchor>
  <xdr:twoCellAnchor>
    <xdr:from>
      <xdr:col>66</xdr:col>
      <xdr:colOff>0</xdr:colOff>
      <xdr:row>25</xdr:row>
      <xdr:rowOff>57150</xdr:rowOff>
    </xdr:from>
    <xdr:to>
      <xdr:col>74</xdr:col>
      <xdr:colOff>0</xdr:colOff>
      <xdr:row>26</xdr:row>
      <xdr:rowOff>139700</xdr:rowOff>
    </xdr:to>
    <xdr:sp macro="" textlink="">
      <xdr:nvSpPr>
        <xdr:cNvPr id="493" name="正方形/長方形 492">
          <a:extLst>
            <a:ext uri="{FF2B5EF4-FFF2-40B4-BE49-F238E27FC236}">
              <a16:creationId xmlns:a16="http://schemas.microsoft.com/office/drawing/2014/main" id="{00000000-0008-0000-0700-0000ED010000}"/>
            </a:ext>
          </a:extLst>
        </xdr:cNvPr>
        <xdr:cNvSpPr/>
      </xdr:nvSpPr>
      <xdr:spPr>
        <a:xfrm>
          <a:off x="12573000" y="4343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66</xdr:col>
      <xdr:colOff>0</xdr:colOff>
      <xdr:row>26</xdr:row>
      <xdr:rowOff>88900</xdr:rowOff>
    </xdr:from>
    <xdr:to>
      <xdr:col>74</xdr:col>
      <xdr:colOff>0</xdr:colOff>
      <xdr:row>28</xdr:row>
      <xdr:rowOff>0</xdr:rowOff>
    </xdr:to>
    <xdr:sp macro="" textlink="">
      <xdr:nvSpPr>
        <xdr:cNvPr id="494" name="正方形/長方形 493">
          <a:extLst>
            <a:ext uri="{FF2B5EF4-FFF2-40B4-BE49-F238E27FC236}">
              <a16:creationId xmlns:a16="http://schemas.microsoft.com/office/drawing/2014/main" id="{00000000-0008-0000-0700-0000EE010000}"/>
            </a:ext>
          </a:extLst>
        </xdr:cNvPr>
        <xdr:cNvSpPr/>
      </xdr:nvSpPr>
      <xdr:spPr>
        <a:xfrm>
          <a:off x="12573000" y="4546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12/86</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71</xdr:col>
      <xdr:colOff>63500</xdr:colOff>
      <xdr:row>25</xdr:row>
      <xdr:rowOff>57150</xdr:rowOff>
    </xdr:from>
    <xdr:to>
      <xdr:col>79</xdr:col>
      <xdr:colOff>63500</xdr:colOff>
      <xdr:row>26</xdr:row>
      <xdr:rowOff>139700</xdr:rowOff>
    </xdr:to>
    <xdr:sp macro="" textlink="">
      <xdr:nvSpPr>
        <xdr:cNvPr id="495" name="正方形/長方形 494">
          <a:extLst>
            <a:ext uri="{FF2B5EF4-FFF2-40B4-BE49-F238E27FC236}">
              <a16:creationId xmlns:a16="http://schemas.microsoft.com/office/drawing/2014/main" id="{00000000-0008-0000-0700-0000EF010000}"/>
            </a:ext>
          </a:extLst>
        </xdr:cNvPr>
        <xdr:cNvSpPr/>
      </xdr:nvSpPr>
      <xdr:spPr>
        <a:xfrm>
          <a:off x="13589000" y="4343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71</xdr:col>
      <xdr:colOff>63500</xdr:colOff>
      <xdr:row>26</xdr:row>
      <xdr:rowOff>88900</xdr:rowOff>
    </xdr:from>
    <xdr:to>
      <xdr:col>79</xdr:col>
      <xdr:colOff>63500</xdr:colOff>
      <xdr:row>28</xdr:row>
      <xdr:rowOff>0</xdr:rowOff>
    </xdr:to>
    <xdr:sp macro="" textlink="">
      <xdr:nvSpPr>
        <xdr:cNvPr id="496" name="正方形/長方形 495">
          <a:extLst>
            <a:ext uri="{FF2B5EF4-FFF2-40B4-BE49-F238E27FC236}">
              <a16:creationId xmlns:a16="http://schemas.microsoft.com/office/drawing/2014/main" id="{00000000-0008-0000-0700-0000F0010000}"/>
            </a:ext>
          </a:extLst>
        </xdr:cNvPr>
        <xdr:cNvSpPr/>
      </xdr:nvSpPr>
      <xdr:spPr>
        <a:xfrm>
          <a:off x="13589000" y="4546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14,649</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77</xdr:col>
      <xdr:colOff>63500</xdr:colOff>
      <xdr:row>25</xdr:row>
      <xdr:rowOff>57150</xdr:rowOff>
    </xdr:from>
    <xdr:to>
      <xdr:col>85</xdr:col>
      <xdr:colOff>63500</xdr:colOff>
      <xdr:row>26</xdr:row>
      <xdr:rowOff>139700</xdr:rowOff>
    </xdr:to>
    <xdr:sp macro="" textlink="">
      <xdr:nvSpPr>
        <xdr:cNvPr id="497" name="正方形/長方形 496">
          <a:extLst>
            <a:ext uri="{FF2B5EF4-FFF2-40B4-BE49-F238E27FC236}">
              <a16:creationId xmlns:a16="http://schemas.microsoft.com/office/drawing/2014/main" id="{00000000-0008-0000-0700-0000F1010000}"/>
            </a:ext>
          </a:extLst>
        </xdr:cNvPr>
        <xdr:cNvSpPr/>
      </xdr:nvSpPr>
      <xdr:spPr>
        <a:xfrm>
          <a:off x="14732000" y="4343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京都府平均</a:t>
          </a:r>
        </a:p>
      </xdr:txBody>
    </xdr:sp>
    <xdr:clientData/>
  </xdr:twoCellAnchor>
  <xdr:twoCellAnchor>
    <xdr:from>
      <xdr:col>77</xdr:col>
      <xdr:colOff>63500</xdr:colOff>
      <xdr:row>26</xdr:row>
      <xdr:rowOff>88900</xdr:rowOff>
    </xdr:from>
    <xdr:to>
      <xdr:col>85</xdr:col>
      <xdr:colOff>63500</xdr:colOff>
      <xdr:row>28</xdr:row>
      <xdr:rowOff>0</xdr:rowOff>
    </xdr:to>
    <xdr:sp macro="" textlink="">
      <xdr:nvSpPr>
        <xdr:cNvPr id="498" name="正方形/長方形 497">
          <a:extLst>
            <a:ext uri="{FF2B5EF4-FFF2-40B4-BE49-F238E27FC236}">
              <a16:creationId xmlns:a16="http://schemas.microsoft.com/office/drawing/2014/main" id="{00000000-0008-0000-0700-0000F2010000}"/>
            </a:ext>
          </a:extLst>
        </xdr:cNvPr>
        <xdr:cNvSpPr/>
      </xdr:nvSpPr>
      <xdr:spPr>
        <a:xfrm>
          <a:off x="14732000" y="4546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16,201</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65</xdr:col>
      <xdr:colOff>63500</xdr:colOff>
      <xdr:row>28</xdr:row>
      <xdr:rowOff>25400</xdr:rowOff>
    </xdr:from>
    <xdr:to>
      <xdr:col>89</xdr:col>
      <xdr:colOff>177800</xdr:colOff>
      <xdr:row>41</xdr:row>
      <xdr:rowOff>82550</xdr:rowOff>
    </xdr:to>
    <xdr:sp macro="" textlink="">
      <xdr:nvSpPr>
        <xdr:cNvPr id="499" name="正方形/長方形 498">
          <a:extLst>
            <a:ext uri="{FF2B5EF4-FFF2-40B4-BE49-F238E27FC236}">
              <a16:creationId xmlns:a16="http://schemas.microsoft.com/office/drawing/2014/main" id="{00000000-0008-0000-0700-0000F3010000}"/>
            </a:ext>
          </a:extLst>
        </xdr:cNvPr>
        <xdr:cNvSpPr/>
      </xdr:nvSpPr>
      <xdr:spPr>
        <a:xfrm>
          <a:off x="12446000" y="4826000"/>
          <a:ext cx="46863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65</xdr:col>
      <xdr:colOff>25400</xdr:colOff>
      <xdr:row>27</xdr:row>
      <xdr:rowOff>6350</xdr:rowOff>
    </xdr:from>
    <xdr:ext cx="349839" cy="225703"/>
    <xdr:sp macro="" textlink="">
      <xdr:nvSpPr>
        <xdr:cNvPr id="500" name="テキスト ボックス 499">
          <a:extLst>
            <a:ext uri="{FF2B5EF4-FFF2-40B4-BE49-F238E27FC236}">
              <a16:creationId xmlns:a16="http://schemas.microsoft.com/office/drawing/2014/main" id="{00000000-0008-0000-0700-0000F4010000}"/>
            </a:ext>
          </a:extLst>
        </xdr:cNvPr>
        <xdr:cNvSpPr txBox="1"/>
      </xdr:nvSpPr>
      <xdr:spPr>
        <a:xfrm>
          <a:off x="12407900" y="4635500"/>
          <a:ext cx="349839"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r>
            <a:rPr kumimoji="1" lang="ja-JP" altLang="en-US" sz="800">
              <a:latin typeface="ＭＳ Ｐゴシック" panose="020B0600070205080204" pitchFamily="50" charset="-128"/>
              <a:ea typeface="ＭＳ Ｐゴシック" panose="020B0600070205080204" pitchFamily="50" charset="-128"/>
            </a:rPr>
            <a:t>円</a:t>
          </a:r>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41</xdr:row>
      <xdr:rowOff>82550</xdr:rowOff>
    </xdr:from>
    <xdr:to>
      <xdr:col>89</xdr:col>
      <xdr:colOff>177800</xdr:colOff>
      <xdr:row>41</xdr:row>
      <xdr:rowOff>82550</xdr:rowOff>
    </xdr:to>
    <xdr:cxnSp macro="">
      <xdr:nvCxnSpPr>
        <xdr:cNvPr id="501" name="直線コネクタ 500">
          <a:extLst>
            <a:ext uri="{FF2B5EF4-FFF2-40B4-BE49-F238E27FC236}">
              <a16:creationId xmlns:a16="http://schemas.microsoft.com/office/drawing/2014/main" id="{00000000-0008-0000-0700-0000F5010000}"/>
            </a:ext>
          </a:extLst>
        </xdr:cNvPr>
        <xdr:cNvCxnSpPr/>
      </xdr:nvCxnSpPr>
      <xdr:spPr>
        <a:xfrm>
          <a:off x="12446000" y="7112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64</xdr:col>
      <xdr:colOff>5214</xdr:colOff>
      <xdr:row>40</xdr:row>
      <xdr:rowOff>111777</xdr:rowOff>
    </xdr:from>
    <xdr:ext cx="248786" cy="259045"/>
    <xdr:sp macro="" textlink="">
      <xdr:nvSpPr>
        <xdr:cNvPr id="502" name="テキスト ボックス 501">
          <a:extLst>
            <a:ext uri="{FF2B5EF4-FFF2-40B4-BE49-F238E27FC236}">
              <a16:creationId xmlns:a16="http://schemas.microsoft.com/office/drawing/2014/main" id="{00000000-0008-0000-0700-0000F6010000}"/>
            </a:ext>
          </a:extLst>
        </xdr:cNvPr>
        <xdr:cNvSpPr txBox="1"/>
      </xdr:nvSpPr>
      <xdr:spPr>
        <a:xfrm>
          <a:off x="12197214" y="6969777"/>
          <a:ext cx="248786"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38</xdr:row>
      <xdr:rowOff>139700</xdr:rowOff>
    </xdr:from>
    <xdr:to>
      <xdr:col>89</xdr:col>
      <xdr:colOff>177800</xdr:colOff>
      <xdr:row>38</xdr:row>
      <xdr:rowOff>139700</xdr:rowOff>
    </xdr:to>
    <xdr:cxnSp macro="">
      <xdr:nvCxnSpPr>
        <xdr:cNvPr id="503" name="直線コネクタ 502">
          <a:extLst>
            <a:ext uri="{FF2B5EF4-FFF2-40B4-BE49-F238E27FC236}">
              <a16:creationId xmlns:a16="http://schemas.microsoft.com/office/drawing/2014/main" id="{00000000-0008-0000-0700-0000F7010000}"/>
            </a:ext>
          </a:extLst>
        </xdr:cNvPr>
        <xdr:cNvCxnSpPr/>
      </xdr:nvCxnSpPr>
      <xdr:spPr>
        <a:xfrm>
          <a:off x="12446000" y="66548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62</xdr:col>
      <xdr:colOff>103701</xdr:colOff>
      <xdr:row>37</xdr:row>
      <xdr:rowOff>168927</xdr:rowOff>
    </xdr:from>
    <xdr:ext cx="531299" cy="259045"/>
    <xdr:sp macro="" textlink="">
      <xdr:nvSpPr>
        <xdr:cNvPr id="504" name="テキスト ボックス 503">
          <a:extLst>
            <a:ext uri="{FF2B5EF4-FFF2-40B4-BE49-F238E27FC236}">
              <a16:creationId xmlns:a16="http://schemas.microsoft.com/office/drawing/2014/main" id="{00000000-0008-0000-0700-0000F8010000}"/>
            </a:ext>
          </a:extLst>
        </xdr:cNvPr>
        <xdr:cNvSpPr txBox="1"/>
      </xdr:nvSpPr>
      <xdr:spPr>
        <a:xfrm>
          <a:off x="11914701" y="651257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36</xdr:row>
      <xdr:rowOff>25400</xdr:rowOff>
    </xdr:from>
    <xdr:to>
      <xdr:col>89</xdr:col>
      <xdr:colOff>177800</xdr:colOff>
      <xdr:row>36</xdr:row>
      <xdr:rowOff>25400</xdr:rowOff>
    </xdr:to>
    <xdr:cxnSp macro="">
      <xdr:nvCxnSpPr>
        <xdr:cNvPr id="505" name="直線コネクタ 504">
          <a:extLst>
            <a:ext uri="{FF2B5EF4-FFF2-40B4-BE49-F238E27FC236}">
              <a16:creationId xmlns:a16="http://schemas.microsoft.com/office/drawing/2014/main" id="{00000000-0008-0000-0700-0000F9010000}"/>
            </a:ext>
          </a:extLst>
        </xdr:cNvPr>
        <xdr:cNvCxnSpPr/>
      </xdr:nvCxnSpPr>
      <xdr:spPr>
        <a:xfrm>
          <a:off x="12446000" y="61976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62</xdr:col>
      <xdr:colOff>103701</xdr:colOff>
      <xdr:row>35</xdr:row>
      <xdr:rowOff>54627</xdr:rowOff>
    </xdr:from>
    <xdr:ext cx="531299" cy="259045"/>
    <xdr:sp macro="" textlink="">
      <xdr:nvSpPr>
        <xdr:cNvPr id="506" name="テキスト ボックス 505">
          <a:extLst>
            <a:ext uri="{FF2B5EF4-FFF2-40B4-BE49-F238E27FC236}">
              <a16:creationId xmlns:a16="http://schemas.microsoft.com/office/drawing/2014/main" id="{00000000-0008-0000-0700-0000FA010000}"/>
            </a:ext>
          </a:extLst>
        </xdr:cNvPr>
        <xdr:cNvSpPr txBox="1"/>
      </xdr:nvSpPr>
      <xdr:spPr>
        <a:xfrm>
          <a:off x="11914701" y="605537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33</xdr:row>
      <xdr:rowOff>82550</xdr:rowOff>
    </xdr:from>
    <xdr:to>
      <xdr:col>89</xdr:col>
      <xdr:colOff>177800</xdr:colOff>
      <xdr:row>33</xdr:row>
      <xdr:rowOff>82550</xdr:rowOff>
    </xdr:to>
    <xdr:cxnSp macro="">
      <xdr:nvCxnSpPr>
        <xdr:cNvPr id="507" name="直線コネクタ 506">
          <a:extLst>
            <a:ext uri="{FF2B5EF4-FFF2-40B4-BE49-F238E27FC236}">
              <a16:creationId xmlns:a16="http://schemas.microsoft.com/office/drawing/2014/main" id="{00000000-0008-0000-0700-0000FB010000}"/>
            </a:ext>
          </a:extLst>
        </xdr:cNvPr>
        <xdr:cNvCxnSpPr/>
      </xdr:nvCxnSpPr>
      <xdr:spPr>
        <a:xfrm>
          <a:off x="12446000" y="57404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62</xdr:col>
      <xdr:colOff>103701</xdr:colOff>
      <xdr:row>32</xdr:row>
      <xdr:rowOff>111777</xdr:rowOff>
    </xdr:from>
    <xdr:ext cx="531299" cy="259045"/>
    <xdr:sp macro="" textlink="">
      <xdr:nvSpPr>
        <xdr:cNvPr id="508" name="テキスト ボックス 507">
          <a:extLst>
            <a:ext uri="{FF2B5EF4-FFF2-40B4-BE49-F238E27FC236}">
              <a16:creationId xmlns:a16="http://schemas.microsoft.com/office/drawing/2014/main" id="{00000000-0008-0000-0700-0000FC010000}"/>
            </a:ext>
          </a:extLst>
        </xdr:cNvPr>
        <xdr:cNvSpPr txBox="1"/>
      </xdr:nvSpPr>
      <xdr:spPr>
        <a:xfrm>
          <a:off x="11914701" y="559817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30,000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30</xdr:row>
      <xdr:rowOff>139700</xdr:rowOff>
    </xdr:from>
    <xdr:to>
      <xdr:col>89</xdr:col>
      <xdr:colOff>177800</xdr:colOff>
      <xdr:row>30</xdr:row>
      <xdr:rowOff>139700</xdr:rowOff>
    </xdr:to>
    <xdr:cxnSp macro="">
      <xdr:nvCxnSpPr>
        <xdr:cNvPr id="509" name="直線コネクタ 508">
          <a:extLst>
            <a:ext uri="{FF2B5EF4-FFF2-40B4-BE49-F238E27FC236}">
              <a16:creationId xmlns:a16="http://schemas.microsoft.com/office/drawing/2014/main" id="{00000000-0008-0000-0700-0000FD010000}"/>
            </a:ext>
          </a:extLst>
        </xdr:cNvPr>
        <xdr:cNvCxnSpPr/>
      </xdr:nvCxnSpPr>
      <xdr:spPr>
        <a:xfrm>
          <a:off x="12446000" y="52832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62</xdr:col>
      <xdr:colOff>103701</xdr:colOff>
      <xdr:row>29</xdr:row>
      <xdr:rowOff>168927</xdr:rowOff>
    </xdr:from>
    <xdr:ext cx="531299" cy="259045"/>
    <xdr:sp macro="" textlink="">
      <xdr:nvSpPr>
        <xdr:cNvPr id="510" name="テキスト ボックス 509">
          <a:extLst>
            <a:ext uri="{FF2B5EF4-FFF2-40B4-BE49-F238E27FC236}">
              <a16:creationId xmlns:a16="http://schemas.microsoft.com/office/drawing/2014/main" id="{00000000-0008-0000-0700-0000FE010000}"/>
            </a:ext>
          </a:extLst>
        </xdr:cNvPr>
        <xdr:cNvSpPr txBox="1"/>
      </xdr:nvSpPr>
      <xdr:spPr>
        <a:xfrm>
          <a:off x="11914701" y="514097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40,000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28</xdr:row>
      <xdr:rowOff>25400</xdr:rowOff>
    </xdr:from>
    <xdr:to>
      <xdr:col>89</xdr:col>
      <xdr:colOff>177800</xdr:colOff>
      <xdr:row>28</xdr:row>
      <xdr:rowOff>25400</xdr:rowOff>
    </xdr:to>
    <xdr:cxnSp macro="">
      <xdr:nvCxnSpPr>
        <xdr:cNvPr id="511" name="直線コネクタ 510">
          <a:extLst>
            <a:ext uri="{FF2B5EF4-FFF2-40B4-BE49-F238E27FC236}">
              <a16:creationId xmlns:a16="http://schemas.microsoft.com/office/drawing/2014/main" id="{00000000-0008-0000-0700-0000FF010000}"/>
            </a:ext>
          </a:extLst>
        </xdr:cNvPr>
        <xdr:cNvCxnSpPr/>
      </xdr:nvCxnSpPr>
      <xdr:spPr>
        <a:xfrm>
          <a:off x="12446000" y="4826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62</xdr:col>
      <xdr:colOff>103701</xdr:colOff>
      <xdr:row>27</xdr:row>
      <xdr:rowOff>54627</xdr:rowOff>
    </xdr:from>
    <xdr:ext cx="531299" cy="259045"/>
    <xdr:sp macro="" textlink="">
      <xdr:nvSpPr>
        <xdr:cNvPr id="512" name="テキスト ボックス 511">
          <a:extLst>
            <a:ext uri="{FF2B5EF4-FFF2-40B4-BE49-F238E27FC236}">
              <a16:creationId xmlns:a16="http://schemas.microsoft.com/office/drawing/2014/main" id="{00000000-0008-0000-0700-000000020000}"/>
            </a:ext>
          </a:extLst>
        </xdr:cNvPr>
        <xdr:cNvSpPr txBox="1"/>
      </xdr:nvSpPr>
      <xdr:spPr>
        <a:xfrm>
          <a:off x="11914701" y="468377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50,000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28</xdr:row>
      <xdr:rowOff>25400</xdr:rowOff>
    </xdr:from>
    <xdr:to>
      <xdr:col>89</xdr:col>
      <xdr:colOff>177800</xdr:colOff>
      <xdr:row>41</xdr:row>
      <xdr:rowOff>82550</xdr:rowOff>
    </xdr:to>
    <xdr:sp macro="" textlink="">
      <xdr:nvSpPr>
        <xdr:cNvPr id="513" name="消防費グラフ枠">
          <a:extLst>
            <a:ext uri="{FF2B5EF4-FFF2-40B4-BE49-F238E27FC236}">
              <a16:creationId xmlns:a16="http://schemas.microsoft.com/office/drawing/2014/main" id="{00000000-0008-0000-0700-000001020000}"/>
            </a:ext>
          </a:extLst>
        </xdr:cNvPr>
        <xdr:cNvSpPr/>
      </xdr:nvSpPr>
      <xdr:spPr>
        <a:xfrm>
          <a:off x="12446000" y="4826000"/>
          <a:ext cx="46863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85</xdr:col>
      <xdr:colOff>125095</xdr:colOff>
      <xdr:row>32</xdr:row>
      <xdr:rowOff>95489</xdr:rowOff>
    </xdr:from>
    <xdr:to>
      <xdr:col>85</xdr:col>
      <xdr:colOff>126364</xdr:colOff>
      <xdr:row>39</xdr:row>
      <xdr:rowOff>75006</xdr:rowOff>
    </xdr:to>
    <xdr:cxnSp macro="">
      <xdr:nvCxnSpPr>
        <xdr:cNvPr id="514" name="直線コネクタ 513">
          <a:extLst>
            <a:ext uri="{FF2B5EF4-FFF2-40B4-BE49-F238E27FC236}">
              <a16:creationId xmlns:a16="http://schemas.microsoft.com/office/drawing/2014/main" id="{00000000-0008-0000-0700-000002020000}"/>
            </a:ext>
          </a:extLst>
        </xdr:cNvPr>
        <xdr:cNvCxnSpPr/>
      </xdr:nvCxnSpPr>
      <xdr:spPr>
        <a:xfrm flipV="1">
          <a:off x="16317595" y="5581889"/>
          <a:ext cx="1269" cy="1179667"/>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85</xdr:col>
      <xdr:colOff>177800</xdr:colOff>
      <xdr:row>39</xdr:row>
      <xdr:rowOff>78833</xdr:rowOff>
    </xdr:from>
    <xdr:ext cx="469744" cy="259045"/>
    <xdr:sp macro="" textlink="">
      <xdr:nvSpPr>
        <xdr:cNvPr id="515" name="消防費最小値テキスト">
          <a:extLst>
            <a:ext uri="{FF2B5EF4-FFF2-40B4-BE49-F238E27FC236}">
              <a16:creationId xmlns:a16="http://schemas.microsoft.com/office/drawing/2014/main" id="{00000000-0008-0000-0700-000003020000}"/>
            </a:ext>
          </a:extLst>
        </xdr:cNvPr>
        <xdr:cNvSpPr txBox="1"/>
      </xdr:nvSpPr>
      <xdr:spPr>
        <a:xfrm>
          <a:off x="16370300" y="6765383"/>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7,665</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85</xdr:col>
      <xdr:colOff>38100</xdr:colOff>
      <xdr:row>39</xdr:row>
      <xdr:rowOff>75006</xdr:rowOff>
    </xdr:from>
    <xdr:to>
      <xdr:col>86</xdr:col>
      <xdr:colOff>25400</xdr:colOff>
      <xdr:row>39</xdr:row>
      <xdr:rowOff>75006</xdr:rowOff>
    </xdr:to>
    <xdr:cxnSp macro="">
      <xdr:nvCxnSpPr>
        <xdr:cNvPr id="516" name="直線コネクタ 515">
          <a:extLst>
            <a:ext uri="{FF2B5EF4-FFF2-40B4-BE49-F238E27FC236}">
              <a16:creationId xmlns:a16="http://schemas.microsoft.com/office/drawing/2014/main" id="{00000000-0008-0000-0700-000004020000}"/>
            </a:ext>
          </a:extLst>
        </xdr:cNvPr>
        <xdr:cNvCxnSpPr/>
      </xdr:nvCxnSpPr>
      <xdr:spPr>
        <a:xfrm>
          <a:off x="16230600" y="6761556"/>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85</xdr:col>
      <xdr:colOff>177800</xdr:colOff>
      <xdr:row>31</xdr:row>
      <xdr:rowOff>42166</xdr:rowOff>
    </xdr:from>
    <xdr:ext cx="534377" cy="259045"/>
    <xdr:sp macro="" textlink="">
      <xdr:nvSpPr>
        <xdr:cNvPr id="517" name="消防費最大値テキスト">
          <a:extLst>
            <a:ext uri="{FF2B5EF4-FFF2-40B4-BE49-F238E27FC236}">
              <a16:creationId xmlns:a16="http://schemas.microsoft.com/office/drawing/2014/main" id="{00000000-0008-0000-0700-000005020000}"/>
            </a:ext>
          </a:extLst>
        </xdr:cNvPr>
        <xdr:cNvSpPr txBox="1"/>
      </xdr:nvSpPr>
      <xdr:spPr>
        <a:xfrm>
          <a:off x="16370300" y="5357116"/>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rPr>
            <a:t>33,467</a:t>
          </a:r>
          <a:endParaRPr kumimoji="1" lang="ja-JP" altLang="en-US" sz="1000" b="1">
            <a:latin typeface="ＭＳ Ｐゴシック" panose="020B0600070205080204" pitchFamily="50" charset="-128"/>
          </a:endParaRPr>
        </a:p>
      </xdr:txBody>
    </xdr:sp>
    <xdr:clientData/>
  </xdr:oneCellAnchor>
  <xdr:twoCellAnchor>
    <xdr:from>
      <xdr:col>85</xdr:col>
      <xdr:colOff>38100</xdr:colOff>
      <xdr:row>32</xdr:row>
      <xdr:rowOff>95489</xdr:rowOff>
    </xdr:from>
    <xdr:to>
      <xdr:col>86</xdr:col>
      <xdr:colOff>25400</xdr:colOff>
      <xdr:row>32</xdr:row>
      <xdr:rowOff>95489</xdr:rowOff>
    </xdr:to>
    <xdr:cxnSp macro="">
      <xdr:nvCxnSpPr>
        <xdr:cNvPr id="518" name="直線コネクタ 517">
          <a:extLst>
            <a:ext uri="{FF2B5EF4-FFF2-40B4-BE49-F238E27FC236}">
              <a16:creationId xmlns:a16="http://schemas.microsoft.com/office/drawing/2014/main" id="{00000000-0008-0000-0700-000006020000}"/>
            </a:ext>
          </a:extLst>
        </xdr:cNvPr>
        <xdr:cNvCxnSpPr/>
      </xdr:nvCxnSpPr>
      <xdr:spPr>
        <a:xfrm>
          <a:off x="16230600" y="5581889"/>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81</xdr:col>
      <xdr:colOff>50800</xdr:colOff>
      <xdr:row>36</xdr:row>
      <xdr:rowOff>5009</xdr:rowOff>
    </xdr:from>
    <xdr:to>
      <xdr:col>85</xdr:col>
      <xdr:colOff>127000</xdr:colOff>
      <xdr:row>36</xdr:row>
      <xdr:rowOff>105456</xdr:rowOff>
    </xdr:to>
    <xdr:cxnSp macro="">
      <xdr:nvCxnSpPr>
        <xdr:cNvPr id="519" name="直線コネクタ 518">
          <a:extLst>
            <a:ext uri="{FF2B5EF4-FFF2-40B4-BE49-F238E27FC236}">
              <a16:creationId xmlns:a16="http://schemas.microsoft.com/office/drawing/2014/main" id="{00000000-0008-0000-0700-000007020000}"/>
            </a:ext>
          </a:extLst>
        </xdr:cNvPr>
        <xdr:cNvCxnSpPr/>
      </xdr:nvCxnSpPr>
      <xdr:spPr>
        <a:xfrm>
          <a:off x="15481300" y="6177209"/>
          <a:ext cx="838200" cy="100447"/>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85</xdr:col>
      <xdr:colOff>177800</xdr:colOff>
      <xdr:row>37</xdr:row>
      <xdr:rowOff>40809</xdr:rowOff>
    </xdr:from>
    <xdr:ext cx="534377" cy="259045"/>
    <xdr:sp macro="" textlink="">
      <xdr:nvSpPr>
        <xdr:cNvPr id="520" name="消防費平均値テキスト">
          <a:extLst>
            <a:ext uri="{FF2B5EF4-FFF2-40B4-BE49-F238E27FC236}">
              <a16:creationId xmlns:a16="http://schemas.microsoft.com/office/drawing/2014/main" id="{00000000-0008-0000-0700-000008020000}"/>
            </a:ext>
          </a:extLst>
        </xdr:cNvPr>
        <xdr:cNvSpPr txBox="1"/>
      </xdr:nvSpPr>
      <xdr:spPr>
        <a:xfrm>
          <a:off x="16370300" y="6384459"/>
          <a:ext cx="534377"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14,330</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85</xdr:col>
      <xdr:colOff>76200</xdr:colOff>
      <xdr:row>37</xdr:row>
      <xdr:rowOff>62382</xdr:rowOff>
    </xdr:from>
    <xdr:to>
      <xdr:col>85</xdr:col>
      <xdr:colOff>177800</xdr:colOff>
      <xdr:row>37</xdr:row>
      <xdr:rowOff>163982</xdr:rowOff>
    </xdr:to>
    <xdr:sp macro="" textlink="">
      <xdr:nvSpPr>
        <xdr:cNvPr id="521" name="フローチャート: 判断 520">
          <a:extLst>
            <a:ext uri="{FF2B5EF4-FFF2-40B4-BE49-F238E27FC236}">
              <a16:creationId xmlns:a16="http://schemas.microsoft.com/office/drawing/2014/main" id="{00000000-0008-0000-0700-000009020000}"/>
            </a:ext>
          </a:extLst>
        </xdr:cNvPr>
        <xdr:cNvSpPr/>
      </xdr:nvSpPr>
      <xdr:spPr>
        <a:xfrm>
          <a:off x="16268700" y="6406032"/>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76</xdr:col>
      <xdr:colOff>114300</xdr:colOff>
      <xdr:row>36</xdr:row>
      <xdr:rowOff>5009</xdr:rowOff>
    </xdr:from>
    <xdr:to>
      <xdr:col>81</xdr:col>
      <xdr:colOff>50800</xdr:colOff>
      <xdr:row>36</xdr:row>
      <xdr:rowOff>115743</xdr:rowOff>
    </xdr:to>
    <xdr:cxnSp macro="">
      <xdr:nvCxnSpPr>
        <xdr:cNvPr id="522" name="直線コネクタ 521">
          <a:extLst>
            <a:ext uri="{FF2B5EF4-FFF2-40B4-BE49-F238E27FC236}">
              <a16:creationId xmlns:a16="http://schemas.microsoft.com/office/drawing/2014/main" id="{00000000-0008-0000-0700-00000A020000}"/>
            </a:ext>
          </a:extLst>
        </xdr:cNvPr>
        <xdr:cNvCxnSpPr/>
      </xdr:nvCxnSpPr>
      <xdr:spPr>
        <a:xfrm flipV="1">
          <a:off x="14592300" y="6177209"/>
          <a:ext cx="889000" cy="110734"/>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81</xdr:col>
      <xdr:colOff>0</xdr:colOff>
      <xdr:row>37</xdr:row>
      <xdr:rowOff>43546</xdr:rowOff>
    </xdr:from>
    <xdr:to>
      <xdr:col>81</xdr:col>
      <xdr:colOff>101600</xdr:colOff>
      <xdr:row>37</xdr:row>
      <xdr:rowOff>145146</xdr:rowOff>
    </xdr:to>
    <xdr:sp macro="" textlink="">
      <xdr:nvSpPr>
        <xdr:cNvPr id="523" name="フローチャート: 判断 522">
          <a:extLst>
            <a:ext uri="{FF2B5EF4-FFF2-40B4-BE49-F238E27FC236}">
              <a16:creationId xmlns:a16="http://schemas.microsoft.com/office/drawing/2014/main" id="{00000000-0008-0000-0700-00000B020000}"/>
            </a:ext>
          </a:extLst>
        </xdr:cNvPr>
        <xdr:cNvSpPr/>
      </xdr:nvSpPr>
      <xdr:spPr>
        <a:xfrm>
          <a:off x="15430500" y="6387196"/>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79</xdr:col>
      <xdr:colOff>164611</xdr:colOff>
      <xdr:row>37</xdr:row>
      <xdr:rowOff>136272</xdr:rowOff>
    </xdr:from>
    <xdr:ext cx="534377" cy="259045"/>
    <xdr:sp macro="" textlink="">
      <xdr:nvSpPr>
        <xdr:cNvPr id="524" name="テキスト ボックス 523">
          <a:extLst>
            <a:ext uri="{FF2B5EF4-FFF2-40B4-BE49-F238E27FC236}">
              <a16:creationId xmlns:a16="http://schemas.microsoft.com/office/drawing/2014/main" id="{00000000-0008-0000-0700-00000C020000}"/>
            </a:ext>
          </a:extLst>
        </xdr:cNvPr>
        <xdr:cNvSpPr txBox="1"/>
      </xdr:nvSpPr>
      <xdr:spPr>
        <a:xfrm>
          <a:off x="15214111" y="6479922"/>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14,742</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71</xdr:col>
      <xdr:colOff>177800</xdr:colOff>
      <xdr:row>36</xdr:row>
      <xdr:rowOff>108656</xdr:rowOff>
    </xdr:from>
    <xdr:to>
      <xdr:col>76</xdr:col>
      <xdr:colOff>114300</xdr:colOff>
      <xdr:row>36</xdr:row>
      <xdr:rowOff>115743</xdr:rowOff>
    </xdr:to>
    <xdr:cxnSp macro="">
      <xdr:nvCxnSpPr>
        <xdr:cNvPr id="525" name="直線コネクタ 524">
          <a:extLst>
            <a:ext uri="{FF2B5EF4-FFF2-40B4-BE49-F238E27FC236}">
              <a16:creationId xmlns:a16="http://schemas.microsoft.com/office/drawing/2014/main" id="{00000000-0008-0000-0700-00000D020000}"/>
            </a:ext>
          </a:extLst>
        </xdr:cNvPr>
        <xdr:cNvCxnSpPr/>
      </xdr:nvCxnSpPr>
      <xdr:spPr>
        <a:xfrm>
          <a:off x="13703300" y="6280856"/>
          <a:ext cx="889000" cy="7087"/>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76</xdr:col>
      <xdr:colOff>63500</xdr:colOff>
      <xdr:row>37</xdr:row>
      <xdr:rowOff>55525</xdr:rowOff>
    </xdr:from>
    <xdr:to>
      <xdr:col>76</xdr:col>
      <xdr:colOff>165100</xdr:colOff>
      <xdr:row>37</xdr:row>
      <xdr:rowOff>157125</xdr:rowOff>
    </xdr:to>
    <xdr:sp macro="" textlink="">
      <xdr:nvSpPr>
        <xdr:cNvPr id="526" name="フローチャート: 判断 525">
          <a:extLst>
            <a:ext uri="{FF2B5EF4-FFF2-40B4-BE49-F238E27FC236}">
              <a16:creationId xmlns:a16="http://schemas.microsoft.com/office/drawing/2014/main" id="{00000000-0008-0000-0700-00000E020000}"/>
            </a:ext>
          </a:extLst>
        </xdr:cNvPr>
        <xdr:cNvSpPr/>
      </xdr:nvSpPr>
      <xdr:spPr>
        <a:xfrm>
          <a:off x="14541500" y="6399175"/>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75</xdr:col>
      <xdr:colOff>37611</xdr:colOff>
      <xdr:row>37</xdr:row>
      <xdr:rowOff>148252</xdr:rowOff>
    </xdr:from>
    <xdr:ext cx="534377" cy="259045"/>
    <xdr:sp macro="" textlink="">
      <xdr:nvSpPr>
        <xdr:cNvPr id="527" name="テキスト ボックス 526">
          <a:extLst>
            <a:ext uri="{FF2B5EF4-FFF2-40B4-BE49-F238E27FC236}">
              <a16:creationId xmlns:a16="http://schemas.microsoft.com/office/drawing/2014/main" id="{00000000-0008-0000-0700-00000F020000}"/>
            </a:ext>
          </a:extLst>
        </xdr:cNvPr>
        <xdr:cNvSpPr txBox="1"/>
      </xdr:nvSpPr>
      <xdr:spPr>
        <a:xfrm>
          <a:off x="14325111" y="6491902"/>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14,480</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67</xdr:col>
      <xdr:colOff>50800</xdr:colOff>
      <xdr:row>36</xdr:row>
      <xdr:rowOff>108656</xdr:rowOff>
    </xdr:from>
    <xdr:to>
      <xdr:col>71</xdr:col>
      <xdr:colOff>177800</xdr:colOff>
      <xdr:row>36</xdr:row>
      <xdr:rowOff>128041</xdr:rowOff>
    </xdr:to>
    <xdr:cxnSp macro="">
      <xdr:nvCxnSpPr>
        <xdr:cNvPr id="528" name="直線コネクタ 527">
          <a:extLst>
            <a:ext uri="{FF2B5EF4-FFF2-40B4-BE49-F238E27FC236}">
              <a16:creationId xmlns:a16="http://schemas.microsoft.com/office/drawing/2014/main" id="{00000000-0008-0000-0700-000010020000}"/>
            </a:ext>
          </a:extLst>
        </xdr:cNvPr>
        <xdr:cNvCxnSpPr/>
      </xdr:nvCxnSpPr>
      <xdr:spPr>
        <a:xfrm flipV="1">
          <a:off x="12814300" y="6280856"/>
          <a:ext cx="889000" cy="19385"/>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71</xdr:col>
      <xdr:colOff>127000</xdr:colOff>
      <xdr:row>37</xdr:row>
      <xdr:rowOff>80487</xdr:rowOff>
    </xdr:from>
    <xdr:to>
      <xdr:col>72</xdr:col>
      <xdr:colOff>38100</xdr:colOff>
      <xdr:row>38</xdr:row>
      <xdr:rowOff>10637</xdr:rowOff>
    </xdr:to>
    <xdr:sp macro="" textlink="">
      <xdr:nvSpPr>
        <xdr:cNvPr id="529" name="フローチャート: 判断 528">
          <a:extLst>
            <a:ext uri="{FF2B5EF4-FFF2-40B4-BE49-F238E27FC236}">
              <a16:creationId xmlns:a16="http://schemas.microsoft.com/office/drawing/2014/main" id="{00000000-0008-0000-0700-000011020000}"/>
            </a:ext>
          </a:extLst>
        </xdr:cNvPr>
        <xdr:cNvSpPr/>
      </xdr:nvSpPr>
      <xdr:spPr>
        <a:xfrm>
          <a:off x="13652500" y="6424137"/>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70</xdr:col>
      <xdr:colOff>101111</xdr:colOff>
      <xdr:row>38</xdr:row>
      <xdr:rowOff>1764</xdr:rowOff>
    </xdr:from>
    <xdr:ext cx="534377" cy="259045"/>
    <xdr:sp macro="" textlink="">
      <xdr:nvSpPr>
        <xdr:cNvPr id="530" name="テキスト ボックス 529">
          <a:extLst>
            <a:ext uri="{FF2B5EF4-FFF2-40B4-BE49-F238E27FC236}">
              <a16:creationId xmlns:a16="http://schemas.microsoft.com/office/drawing/2014/main" id="{00000000-0008-0000-0700-000012020000}"/>
            </a:ext>
          </a:extLst>
        </xdr:cNvPr>
        <xdr:cNvSpPr txBox="1"/>
      </xdr:nvSpPr>
      <xdr:spPr>
        <a:xfrm>
          <a:off x="13436111" y="6516864"/>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13,934</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67</xdr:col>
      <xdr:colOff>0</xdr:colOff>
      <xdr:row>36</xdr:row>
      <xdr:rowOff>99964</xdr:rowOff>
    </xdr:from>
    <xdr:to>
      <xdr:col>67</xdr:col>
      <xdr:colOff>101600</xdr:colOff>
      <xdr:row>37</xdr:row>
      <xdr:rowOff>30114</xdr:rowOff>
    </xdr:to>
    <xdr:sp macro="" textlink="">
      <xdr:nvSpPr>
        <xdr:cNvPr id="531" name="フローチャート: 判断 530">
          <a:extLst>
            <a:ext uri="{FF2B5EF4-FFF2-40B4-BE49-F238E27FC236}">
              <a16:creationId xmlns:a16="http://schemas.microsoft.com/office/drawing/2014/main" id="{00000000-0008-0000-0700-000013020000}"/>
            </a:ext>
          </a:extLst>
        </xdr:cNvPr>
        <xdr:cNvSpPr/>
      </xdr:nvSpPr>
      <xdr:spPr>
        <a:xfrm>
          <a:off x="12763500" y="6272164"/>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65</xdr:col>
      <xdr:colOff>164611</xdr:colOff>
      <xdr:row>37</xdr:row>
      <xdr:rowOff>21241</xdr:rowOff>
    </xdr:from>
    <xdr:ext cx="534377" cy="259045"/>
    <xdr:sp macro="" textlink="">
      <xdr:nvSpPr>
        <xdr:cNvPr id="532" name="テキスト ボックス 531">
          <a:extLst>
            <a:ext uri="{FF2B5EF4-FFF2-40B4-BE49-F238E27FC236}">
              <a16:creationId xmlns:a16="http://schemas.microsoft.com/office/drawing/2014/main" id="{00000000-0008-0000-0700-000014020000}"/>
            </a:ext>
          </a:extLst>
        </xdr:cNvPr>
        <xdr:cNvSpPr txBox="1"/>
      </xdr:nvSpPr>
      <xdr:spPr>
        <a:xfrm>
          <a:off x="12547111" y="6364891"/>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17,258</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84</xdr:col>
      <xdr:colOff>127000</xdr:colOff>
      <xdr:row>41</xdr:row>
      <xdr:rowOff>80027</xdr:rowOff>
    </xdr:from>
    <xdr:ext cx="762000" cy="259045"/>
    <xdr:sp macro="" textlink="">
      <xdr:nvSpPr>
        <xdr:cNvPr id="533" name="テキスト ボックス 532">
          <a:extLst>
            <a:ext uri="{FF2B5EF4-FFF2-40B4-BE49-F238E27FC236}">
              <a16:creationId xmlns:a16="http://schemas.microsoft.com/office/drawing/2014/main" id="{00000000-0008-0000-0700-000015020000}"/>
            </a:ext>
          </a:extLst>
        </xdr:cNvPr>
        <xdr:cNvSpPr txBox="1"/>
      </xdr:nvSpPr>
      <xdr:spPr>
        <a:xfrm>
          <a:off x="16129000" y="7109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H30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80</xdr:col>
      <xdr:colOff>50800</xdr:colOff>
      <xdr:row>41</xdr:row>
      <xdr:rowOff>80027</xdr:rowOff>
    </xdr:from>
    <xdr:ext cx="762000" cy="259045"/>
    <xdr:sp macro="" textlink="">
      <xdr:nvSpPr>
        <xdr:cNvPr id="534" name="テキスト ボックス 533">
          <a:extLst>
            <a:ext uri="{FF2B5EF4-FFF2-40B4-BE49-F238E27FC236}">
              <a16:creationId xmlns:a16="http://schemas.microsoft.com/office/drawing/2014/main" id="{00000000-0008-0000-0700-000016020000}"/>
            </a:ext>
          </a:extLst>
        </xdr:cNvPr>
        <xdr:cNvSpPr txBox="1"/>
      </xdr:nvSpPr>
      <xdr:spPr>
        <a:xfrm>
          <a:off x="15290800" y="7109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H29</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75</xdr:col>
      <xdr:colOff>114300</xdr:colOff>
      <xdr:row>41</xdr:row>
      <xdr:rowOff>80027</xdr:rowOff>
    </xdr:from>
    <xdr:ext cx="762000" cy="259045"/>
    <xdr:sp macro="" textlink="">
      <xdr:nvSpPr>
        <xdr:cNvPr id="535" name="テキスト ボックス 534">
          <a:extLst>
            <a:ext uri="{FF2B5EF4-FFF2-40B4-BE49-F238E27FC236}">
              <a16:creationId xmlns:a16="http://schemas.microsoft.com/office/drawing/2014/main" id="{00000000-0008-0000-0700-000017020000}"/>
            </a:ext>
          </a:extLst>
        </xdr:cNvPr>
        <xdr:cNvSpPr txBox="1"/>
      </xdr:nvSpPr>
      <xdr:spPr>
        <a:xfrm>
          <a:off x="14401800" y="7109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H28</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70</xdr:col>
      <xdr:colOff>177800</xdr:colOff>
      <xdr:row>41</xdr:row>
      <xdr:rowOff>80027</xdr:rowOff>
    </xdr:from>
    <xdr:ext cx="762000" cy="259045"/>
    <xdr:sp macro="" textlink="">
      <xdr:nvSpPr>
        <xdr:cNvPr id="536" name="テキスト ボックス 535">
          <a:extLst>
            <a:ext uri="{FF2B5EF4-FFF2-40B4-BE49-F238E27FC236}">
              <a16:creationId xmlns:a16="http://schemas.microsoft.com/office/drawing/2014/main" id="{00000000-0008-0000-0700-000018020000}"/>
            </a:ext>
          </a:extLst>
        </xdr:cNvPr>
        <xdr:cNvSpPr txBox="1"/>
      </xdr:nvSpPr>
      <xdr:spPr>
        <a:xfrm>
          <a:off x="13512800" y="7109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H27</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66</xdr:col>
      <xdr:colOff>50800</xdr:colOff>
      <xdr:row>41</xdr:row>
      <xdr:rowOff>80027</xdr:rowOff>
    </xdr:from>
    <xdr:ext cx="762000" cy="259045"/>
    <xdr:sp macro="" textlink="">
      <xdr:nvSpPr>
        <xdr:cNvPr id="537" name="テキスト ボックス 536">
          <a:extLst>
            <a:ext uri="{FF2B5EF4-FFF2-40B4-BE49-F238E27FC236}">
              <a16:creationId xmlns:a16="http://schemas.microsoft.com/office/drawing/2014/main" id="{00000000-0008-0000-0700-000019020000}"/>
            </a:ext>
          </a:extLst>
        </xdr:cNvPr>
        <xdr:cNvSpPr txBox="1"/>
      </xdr:nvSpPr>
      <xdr:spPr>
        <a:xfrm>
          <a:off x="12623800" y="7109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H26</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85</xdr:col>
      <xdr:colOff>76200</xdr:colOff>
      <xdr:row>36</xdr:row>
      <xdr:rowOff>54656</xdr:rowOff>
    </xdr:from>
    <xdr:to>
      <xdr:col>85</xdr:col>
      <xdr:colOff>177800</xdr:colOff>
      <xdr:row>36</xdr:row>
      <xdr:rowOff>156256</xdr:rowOff>
    </xdr:to>
    <xdr:sp macro="" textlink="">
      <xdr:nvSpPr>
        <xdr:cNvPr id="538" name="楕円 537">
          <a:extLst>
            <a:ext uri="{FF2B5EF4-FFF2-40B4-BE49-F238E27FC236}">
              <a16:creationId xmlns:a16="http://schemas.microsoft.com/office/drawing/2014/main" id="{00000000-0008-0000-0700-00001A020000}"/>
            </a:ext>
          </a:extLst>
        </xdr:cNvPr>
        <xdr:cNvSpPr/>
      </xdr:nvSpPr>
      <xdr:spPr>
        <a:xfrm>
          <a:off x="16268700" y="6226856"/>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85</xdr:col>
      <xdr:colOff>177800</xdr:colOff>
      <xdr:row>35</xdr:row>
      <xdr:rowOff>77533</xdr:rowOff>
    </xdr:from>
    <xdr:ext cx="534377" cy="259045"/>
    <xdr:sp macro="" textlink="">
      <xdr:nvSpPr>
        <xdr:cNvPr id="539" name="消防費該当値テキスト">
          <a:extLst>
            <a:ext uri="{FF2B5EF4-FFF2-40B4-BE49-F238E27FC236}">
              <a16:creationId xmlns:a16="http://schemas.microsoft.com/office/drawing/2014/main" id="{00000000-0008-0000-0700-00001B020000}"/>
            </a:ext>
          </a:extLst>
        </xdr:cNvPr>
        <xdr:cNvSpPr txBox="1"/>
      </xdr:nvSpPr>
      <xdr:spPr>
        <a:xfrm>
          <a:off x="16370300" y="6078283"/>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18,249</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81</xdr:col>
      <xdr:colOff>0</xdr:colOff>
      <xdr:row>35</xdr:row>
      <xdr:rowOff>125659</xdr:rowOff>
    </xdr:from>
    <xdr:to>
      <xdr:col>81</xdr:col>
      <xdr:colOff>101600</xdr:colOff>
      <xdr:row>36</xdr:row>
      <xdr:rowOff>55809</xdr:rowOff>
    </xdr:to>
    <xdr:sp macro="" textlink="">
      <xdr:nvSpPr>
        <xdr:cNvPr id="540" name="楕円 539">
          <a:extLst>
            <a:ext uri="{FF2B5EF4-FFF2-40B4-BE49-F238E27FC236}">
              <a16:creationId xmlns:a16="http://schemas.microsoft.com/office/drawing/2014/main" id="{00000000-0008-0000-0700-00001C020000}"/>
            </a:ext>
          </a:extLst>
        </xdr:cNvPr>
        <xdr:cNvSpPr/>
      </xdr:nvSpPr>
      <xdr:spPr>
        <a:xfrm>
          <a:off x="15430500" y="6126409"/>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79</xdr:col>
      <xdr:colOff>164611</xdr:colOff>
      <xdr:row>34</xdr:row>
      <xdr:rowOff>72336</xdr:rowOff>
    </xdr:from>
    <xdr:ext cx="534377" cy="259045"/>
    <xdr:sp macro="" textlink="">
      <xdr:nvSpPr>
        <xdr:cNvPr id="541" name="テキスト ボックス 540">
          <a:extLst>
            <a:ext uri="{FF2B5EF4-FFF2-40B4-BE49-F238E27FC236}">
              <a16:creationId xmlns:a16="http://schemas.microsoft.com/office/drawing/2014/main" id="{00000000-0008-0000-0700-00001D020000}"/>
            </a:ext>
          </a:extLst>
        </xdr:cNvPr>
        <xdr:cNvSpPr txBox="1"/>
      </xdr:nvSpPr>
      <xdr:spPr>
        <a:xfrm>
          <a:off x="15214111" y="5901636"/>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20,446</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76</xdr:col>
      <xdr:colOff>63500</xdr:colOff>
      <xdr:row>36</xdr:row>
      <xdr:rowOff>64943</xdr:rowOff>
    </xdr:from>
    <xdr:to>
      <xdr:col>76</xdr:col>
      <xdr:colOff>165100</xdr:colOff>
      <xdr:row>36</xdr:row>
      <xdr:rowOff>166543</xdr:rowOff>
    </xdr:to>
    <xdr:sp macro="" textlink="">
      <xdr:nvSpPr>
        <xdr:cNvPr id="542" name="楕円 541">
          <a:extLst>
            <a:ext uri="{FF2B5EF4-FFF2-40B4-BE49-F238E27FC236}">
              <a16:creationId xmlns:a16="http://schemas.microsoft.com/office/drawing/2014/main" id="{00000000-0008-0000-0700-00001E020000}"/>
            </a:ext>
          </a:extLst>
        </xdr:cNvPr>
        <xdr:cNvSpPr/>
      </xdr:nvSpPr>
      <xdr:spPr>
        <a:xfrm>
          <a:off x="14541500" y="6237143"/>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75</xdr:col>
      <xdr:colOff>37611</xdr:colOff>
      <xdr:row>35</xdr:row>
      <xdr:rowOff>11620</xdr:rowOff>
    </xdr:from>
    <xdr:ext cx="534377" cy="259045"/>
    <xdr:sp macro="" textlink="">
      <xdr:nvSpPr>
        <xdr:cNvPr id="543" name="テキスト ボックス 542">
          <a:extLst>
            <a:ext uri="{FF2B5EF4-FFF2-40B4-BE49-F238E27FC236}">
              <a16:creationId xmlns:a16="http://schemas.microsoft.com/office/drawing/2014/main" id="{00000000-0008-0000-0700-00001F020000}"/>
            </a:ext>
          </a:extLst>
        </xdr:cNvPr>
        <xdr:cNvSpPr txBox="1"/>
      </xdr:nvSpPr>
      <xdr:spPr>
        <a:xfrm>
          <a:off x="14325111" y="6012370"/>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18,024</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71</xdr:col>
      <xdr:colOff>127000</xdr:colOff>
      <xdr:row>36</xdr:row>
      <xdr:rowOff>57856</xdr:rowOff>
    </xdr:from>
    <xdr:to>
      <xdr:col>72</xdr:col>
      <xdr:colOff>38100</xdr:colOff>
      <xdr:row>36</xdr:row>
      <xdr:rowOff>159456</xdr:rowOff>
    </xdr:to>
    <xdr:sp macro="" textlink="">
      <xdr:nvSpPr>
        <xdr:cNvPr id="544" name="楕円 543">
          <a:extLst>
            <a:ext uri="{FF2B5EF4-FFF2-40B4-BE49-F238E27FC236}">
              <a16:creationId xmlns:a16="http://schemas.microsoft.com/office/drawing/2014/main" id="{00000000-0008-0000-0700-000020020000}"/>
            </a:ext>
          </a:extLst>
        </xdr:cNvPr>
        <xdr:cNvSpPr/>
      </xdr:nvSpPr>
      <xdr:spPr>
        <a:xfrm>
          <a:off x="13652500" y="6230056"/>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70</xdr:col>
      <xdr:colOff>101111</xdr:colOff>
      <xdr:row>35</xdr:row>
      <xdr:rowOff>4533</xdr:rowOff>
    </xdr:from>
    <xdr:ext cx="534377" cy="259045"/>
    <xdr:sp macro="" textlink="">
      <xdr:nvSpPr>
        <xdr:cNvPr id="545" name="テキスト ボックス 544">
          <a:extLst>
            <a:ext uri="{FF2B5EF4-FFF2-40B4-BE49-F238E27FC236}">
              <a16:creationId xmlns:a16="http://schemas.microsoft.com/office/drawing/2014/main" id="{00000000-0008-0000-0700-000021020000}"/>
            </a:ext>
          </a:extLst>
        </xdr:cNvPr>
        <xdr:cNvSpPr txBox="1"/>
      </xdr:nvSpPr>
      <xdr:spPr>
        <a:xfrm>
          <a:off x="13436111" y="6005283"/>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18,179</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67</xdr:col>
      <xdr:colOff>0</xdr:colOff>
      <xdr:row>36</xdr:row>
      <xdr:rowOff>77241</xdr:rowOff>
    </xdr:from>
    <xdr:to>
      <xdr:col>67</xdr:col>
      <xdr:colOff>101600</xdr:colOff>
      <xdr:row>37</xdr:row>
      <xdr:rowOff>7391</xdr:rowOff>
    </xdr:to>
    <xdr:sp macro="" textlink="">
      <xdr:nvSpPr>
        <xdr:cNvPr id="546" name="楕円 545">
          <a:extLst>
            <a:ext uri="{FF2B5EF4-FFF2-40B4-BE49-F238E27FC236}">
              <a16:creationId xmlns:a16="http://schemas.microsoft.com/office/drawing/2014/main" id="{00000000-0008-0000-0700-000022020000}"/>
            </a:ext>
          </a:extLst>
        </xdr:cNvPr>
        <xdr:cNvSpPr/>
      </xdr:nvSpPr>
      <xdr:spPr>
        <a:xfrm>
          <a:off x="12763500" y="6249441"/>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65</xdr:col>
      <xdr:colOff>164611</xdr:colOff>
      <xdr:row>35</xdr:row>
      <xdr:rowOff>23918</xdr:rowOff>
    </xdr:from>
    <xdr:ext cx="534377" cy="259045"/>
    <xdr:sp macro="" textlink="">
      <xdr:nvSpPr>
        <xdr:cNvPr id="547" name="テキスト ボックス 546">
          <a:extLst>
            <a:ext uri="{FF2B5EF4-FFF2-40B4-BE49-F238E27FC236}">
              <a16:creationId xmlns:a16="http://schemas.microsoft.com/office/drawing/2014/main" id="{00000000-0008-0000-0700-000023020000}"/>
            </a:ext>
          </a:extLst>
        </xdr:cNvPr>
        <xdr:cNvSpPr txBox="1"/>
      </xdr:nvSpPr>
      <xdr:spPr>
        <a:xfrm>
          <a:off x="12547111" y="6024668"/>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17,755</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43</xdr:row>
      <xdr:rowOff>57150</xdr:rowOff>
    </xdr:from>
    <xdr:to>
      <xdr:col>89</xdr:col>
      <xdr:colOff>177800</xdr:colOff>
      <xdr:row>45</xdr:row>
      <xdr:rowOff>31750</xdr:rowOff>
    </xdr:to>
    <xdr:sp macro="" textlink="">
      <xdr:nvSpPr>
        <xdr:cNvPr id="548" name="正方形/長方形 547">
          <a:extLst>
            <a:ext uri="{FF2B5EF4-FFF2-40B4-BE49-F238E27FC236}">
              <a16:creationId xmlns:a16="http://schemas.microsoft.com/office/drawing/2014/main" id="{00000000-0008-0000-0700-000024020000}"/>
            </a:ext>
          </a:extLst>
        </xdr:cNvPr>
        <xdr:cNvSpPr/>
      </xdr:nvSpPr>
      <xdr:spPr>
        <a:xfrm>
          <a:off x="12446000" y="7429500"/>
          <a:ext cx="46863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教育費</a:t>
          </a:r>
        </a:p>
      </xdr:txBody>
    </xdr:sp>
    <xdr:clientData/>
  </xdr:twoCellAnchor>
  <xdr:twoCellAnchor>
    <xdr:from>
      <xdr:col>66</xdr:col>
      <xdr:colOff>0</xdr:colOff>
      <xdr:row>45</xdr:row>
      <xdr:rowOff>57150</xdr:rowOff>
    </xdr:from>
    <xdr:to>
      <xdr:col>74</xdr:col>
      <xdr:colOff>0</xdr:colOff>
      <xdr:row>46</xdr:row>
      <xdr:rowOff>139700</xdr:rowOff>
    </xdr:to>
    <xdr:sp macro="" textlink="">
      <xdr:nvSpPr>
        <xdr:cNvPr id="549" name="正方形/長方形 548">
          <a:extLst>
            <a:ext uri="{FF2B5EF4-FFF2-40B4-BE49-F238E27FC236}">
              <a16:creationId xmlns:a16="http://schemas.microsoft.com/office/drawing/2014/main" id="{00000000-0008-0000-0700-000025020000}"/>
            </a:ext>
          </a:extLst>
        </xdr:cNvPr>
        <xdr:cNvSpPr/>
      </xdr:nvSpPr>
      <xdr:spPr>
        <a:xfrm>
          <a:off x="12573000" y="7772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66</xdr:col>
      <xdr:colOff>0</xdr:colOff>
      <xdr:row>46</xdr:row>
      <xdr:rowOff>88900</xdr:rowOff>
    </xdr:from>
    <xdr:to>
      <xdr:col>74</xdr:col>
      <xdr:colOff>0</xdr:colOff>
      <xdr:row>48</xdr:row>
      <xdr:rowOff>0</xdr:rowOff>
    </xdr:to>
    <xdr:sp macro="" textlink="">
      <xdr:nvSpPr>
        <xdr:cNvPr id="550" name="正方形/長方形 549">
          <a:extLst>
            <a:ext uri="{FF2B5EF4-FFF2-40B4-BE49-F238E27FC236}">
              <a16:creationId xmlns:a16="http://schemas.microsoft.com/office/drawing/2014/main" id="{00000000-0008-0000-0700-000026020000}"/>
            </a:ext>
          </a:extLst>
        </xdr:cNvPr>
        <xdr:cNvSpPr/>
      </xdr:nvSpPr>
      <xdr:spPr>
        <a:xfrm>
          <a:off x="12573000" y="7975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40/86</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71</xdr:col>
      <xdr:colOff>63500</xdr:colOff>
      <xdr:row>45</xdr:row>
      <xdr:rowOff>57150</xdr:rowOff>
    </xdr:from>
    <xdr:to>
      <xdr:col>79</xdr:col>
      <xdr:colOff>63500</xdr:colOff>
      <xdr:row>46</xdr:row>
      <xdr:rowOff>139700</xdr:rowOff>
    </xdr:to>
    <xdr:sp macro="" textlink="">
      <xdr:nvSpPr>
        <xdr:cNvPr id="551" name="正方形/長方形 550">
          <a:extLst>
            <a:ext uri="{FF2B5EF4-FFF2-40B4-BE49-F238E27FC236}">
              <a16:creationId xmlns:a16="http://schemas.microsoft.com/office/drawing/2014/main" id="{00000000-0008-0000-0700-000027020000}"/>
            </a:ext>
          </a:extLst>
        </xdr:cNvPr>
        <xdr:cNvSpPr/>
      </xdr:nvSpPr>
      <xdr:spPr>
        <a:xfrm>
          <a:off x="13589000" y="7772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71</xdr:col>
      <xdr:colOff>63500</xdr:colOff>
      <xdr:row>46</xdr:row>
      <xdr:rowOff>88900</xdr:rowOff>
    </xdr:from>
    <xdr:to>
      <xdr:col>79</xdr:col>
      <xdr:colOff>63500</xdr:colOff>
      <xdr:row>48</xdr:row>
      <xdr:rowOff>0</xdr:rowOff>
    </xdr:to>
    <xdr:sp macro="" textlink="">
      <xdr:nvSpPr>
        <xdr:cNvPr id="552" name="正方形/長方形 551">
          <a:extLst>
            <a:ext uri="{FF2B5EF4-FFF2-40B4-BE49-F238E27FC236}">
              <a16:creationId xmlns:a16="http://schemas.microsoft.com/office/drawing/2014/main" id="{00000000-0008-0000-0700-000028020000}"/>
            </a:ext>
          </a:extLst>
        </xdr:cNvPr>
        <xdr:cNvSpPr/>
      </xdr:nvSpPr>
      <xdr:spPr>
        <a:xfrm>
          <a:off x="13589000" y="7975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55,389</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77</xdr:col>
      <xdr:colOff>63500</xdr:colOff>
      <xdr:row>45</xdr:row>
      <xdr:rowOff>57150</xdr:rowOff>
    </xdr:from>
    <xdr:to>
      <xdr:col>85</xdr:col>
      <xdr:colOff>63500</xdr:colOff>
      <xdr:row>46</xdr:row>
      <xdr:rowOff>139700</xdr:rowOff>
    </xdr:to>
    <xdr:sp macro="" textlink="">
      <xdr:nvSpPr>
        <xdr:cNvPr id="553" name="正方形/長方形 552">
          <a:extLst>
            <a:ext uri="{FF2B5EF4-FFF2-40B4-BE49-F238E27FC236}">
              <a16:creationId xmlns:a16="http://schemas.microsoft.com/office/drawing/2014/main" id="{00000000-0008-0000-0700-000029020000}"/>
            </a:ext>
          </a:extLst>
        </xdr:cNvPr>
        <xdr:cNvSpPr/>
      </xdr:nvSpPr>
      <xdr:spPr>
        <a:xfrm>
          <a:off x="14732000" y="7772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京都府平均</a:t>
          </a:r>
        </a:p>
      </xdr:txBody>
    </xdr:sp>
    <xdr:clientData/>
  </xdr:twoCellAnchor>
  <xdr:twoCellAnchor>
    <xdr:from>
      <xdr:col>77</xdr:col>
      <xdr:colOff>63500</xdr:colOff>
      <xdr:row>46</xdr:row>
      <xdr:rowOff>88900</xdr:rowOff>
    </xdr:from>
    <xdr:to>
      <xdr:col>85</xdr:col>
      <xdr:colOff>63500</xdr:colOff>
      <xdr:row>48</xdr:row>
      <xdr:rowOff>0</xdr:rowOff>
    </xdr:to>
    <xdr:sp macro="" textlink="">
      <xdr:nvSpPr>
        <xdr:cNvPr id="554" name="正方形/長方形 553">
          <a:extLst>
            <a:ext uri="{FF2B5EF4-FFF2-40B4-BE49-F238E27FC236}">
              <a16:creationId xmlns:a16="http://schemas.microsoft.com/office/drawing/2014/main" id="{00000000-0008-0000-0700-00002A020000}"/>
            </a:ext>
          </a:extLst>
        </xdr:cNvPr>
        <xdr:cNvSpPr/>
      </xdr:nvSpPr>
      <xdr:spPr>
        <a:xfrm>
          <a:off x="14732000" y="7975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69,151</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65</xdr:col>
      <xdr:colOff>63500</xdr:colOff>
      <xdr:row>48</xdr:row>
      <xdr:rowOff>25400</xdr:rowOff>
    </xdr:from>
    <xdr:to>
      <xdr:col>89</xdr:col>
      <xdr:colOff>177800</xdr:colOff>
      <xdr:row>61</xdr:row>
      <xdr:rowOff>82550</xdr:rowOff>
    </xdr:to>
    <xdr:sp macro="" textlink="">
      <xdr:nvSpPr>
        <xdr:cNvPr id="555" name="正方形/長方形 554">
          <a:extLst>
            <a:ext uri="{FF2B5EF4-FFF2-40B4-BE49-F238E27FC236}">
              <a16:creationId xmlns:a16="http://schemas.microsoft.com/office/drawing/2014/main" id="{00000000-0008-0000-0700-00002B020000}"/>
            </a:ext>
          </a:extLst>
        </xdr:cNvPr>
        <xdr:cNvSpPr/>
      </xdr:nvSpPr>
      <xdr:spPr>
        <a:xfrm>
          <a:off x="12446000" y="8255000"/>
          <a:ext cx="46863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65</xdr:col>
      <xdr:colOff>25400</xdr:colOff>
      <xdr:row>47</xdr:row>
      <xdr:rowOff>6350</xdr:rowOff>
    </xdr:from>
    <xdr:ext cx="349839" cy="225703"/>
    <xdr:sp macro="" textlink="">
      <xdr:nvSpPr>
        <xdr:cNvPr id="556" name="テキスト ボックス 555">
          <a:extLst>
            <a:ext uri="{FF2B5EF4-FFF2-40B4-BE49-F238E27FC236}">
              <a16:creationId xmlns:a16="http://schemas.microsoft.com/office/drawing/2014/main" id="{00000000-0008-0000-0700-00002C020000}"/>
            </a:ext>
          </a:extLst>
        </xdr:cNvPr>
        <xdr:cNvSpPr txBox="1"/>
      </xdr:nvSpPr>
      <xdr:spPr>
        <a:xfrm>
          <a:off x="12407900" y="8064500"/>
          <a:ext cx="349839"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r>
            <a:rPr kumimoji="1" lang="ja-JP" altLang="en-US" sz="800">
              <a:latin typeface="ＭＳ Ｐゴシック" panose="020B0600070205080204" pitchFamily="50" charset="-128"/>
              <a:ea typeface="ＭＳ Ｐゴシック" panose="020B0600070205080204" pitchFamily="50" charset="-128"/>
            </a:rPr>
            <a:t>円</a:t>
          </a:r>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61</xdr:row>
      <xdr:rowOff>82550</xdr:rowOff>
    </xdr:from>
    <xdr:to>
      <xdr:col>89</xdr:col>
      <xdr:colOff>177800</xdr:colOff>
      <xdr:row>61</xdr:row>
      <xdr:rowOff>82550</xdr:rowOff>
    </xdr:to>
    <xdr:cxnSp macro="">
      <xdr:nvCxnSpPr>
        <xdr:cNvPr id="557" name="直線コネクタ 556">
          <a:extLst>
            <a:ext uri="{FF2B5EF4-FFF2-40B4-BE49-F238E27FC236}">
              <a16:creationId xmlns:a16="http://schemas.microsoft.com/office/drawing/2014/main" id="{00000000-0008-0000-0700-00002D020000}"/>
            </a:ext>
          </a:extLst>
        </xdr:cNvPr>
        <xdr:cNvCxnSpPr/>
      </xdr:nvCxnSpPr>
      <xdr:spPr>
        <a:xfrm>
          <a:off x="12446000" y="10541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64</xdr:col>
      <xdr:colOff>5214</xdr:colOff>
      <xdr:row>60</xdr:row>
      <xdr:rowOff>111777</xdr:rowOff>
    </xdr:from>
    <xdr:ext cx="248786" cy="259045"/>
    <xdr:sp macro="" textlink="">
      <xdr:nvSpPr>
        <xdr:cNvPr id="558" name="テキスト ボックス 557">
          <a:extLst>
            <a:ext uri="{FF2B5EF4-FFF2-40B4-BE49-F238E27FC236}">
              <a16:creationId xmlns:a16="http://schemas.microsoft.com/office/drawing/2014/main" id="{00000000-0008-0000-0700-00002E020000}"/>
            </a:ext>
          </a:extLst>
        </xdr:cNvPr>
        <xdr:cNvSpPr txBox="1"/>
      </xdr:nvSpPr>
      <xdr:spPr>
        <a:xfrm>
          <a:off x="12197214" y="10398777"/>
          <a:ext cx="248786"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59</xdr:row>
      <xdr:rowOff>44450</xdr:rowOff>
    </xdr:from>
    <xdr:to>
      <xdr:col>89</xdr:col>
      <xdr:colOff>177800</xdr:colOff>
      <xdr:row>59</xdr:row>
      <xdr:rowOff>44450</xdr:rowOff>
    </xdr:to>
    <xdr:cxnSp macro="">
      <xdr:nvCxnSpPr>
        <xdr:cNvPr id="559" name="直線コネクタ 558">
          <a:extLst>
            <a:ext uri="{FF2B5EF4-FFF2-40B4-BE49-F238E27FC236}">
              <a16:creationId xmlns:a16="http://schemas.microsoft.com/office/drawing/2014/main" id="{00000000-0008-0000-0700-00002F020000}"/>
            </a:ext>
          </a:extLst>
        </xdr:cNvPr>
        <xdr:cNvCxnSpPr/>
      </xdr:nvCxnSpPr>
      <xdr:spPr>
        <a:xfrm>
          <a:off x="12446000" y="10160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62</xdr:col>
      <xdr:colOff>103701</xdr:colOff>
      <xdr:row>58</xdr:row>
      <xdr:rowOff>73677</xdr:rowOff>
    </xdr:from>
    <xdr:ext cx="531299" cy="259045"/>
    <xdr:sp macro="" textlink="">
      <xdr:nvSpPr>
        <xdr:cNvPr id="560" name="テキスト ボックス 559">
          <a:extLst>
            <a:ext uri="{FF2B5EF4-FFF2-40B4-BE49-F238E27FC236}">
              <a16:creationId xmlns:a16="http://schemas.microsoft.com/office/drawing/2014/main" id="{00000000-0008-0000-0700-000030020000}"/>
            </a:ext>
          </a:extLst>
        </xdr:cNvPr>
        <xdr:cNvSpPr txBox="1"/>
      </xdr:nvSpPr>
      <xdr:spPr>
        <a:xfrm>
          <a:off x="11914701" y="1001777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57</xdr:row>
      <xdr:rowOff>6350</xdr:rowOff>
    </xdr:from>
    <xdr:to>
      <xdr:col>89</xdr:col>
      <xdr:colOff>177800</xdr:colOff>
      <xdr:row>57</xdr:row>
      <xdr:rowOff>6350</xdr:rowOff>
    </xdr:to>
    <xdr:cxnSp macro="">
      <xdr:nvCxnSpPr>
        <xdr:cNvPr id="561" name="直線コネクタ 560">
          <a:extLst>
            <a:ext uri="{FF2B5EF4-FFF2-40B4-BE49-F238E27FC236}">
              <a16:creationId xmlns:a16="http://schemas.microsoft.com/office/drawing/2014/main" id="{00000000-0008-0000-0700-000031020000}"/>
            </a:ext>
          </a:extLst>
        </xdr:cNvPr>
        <xdr:cNvCxnSpPr/>
      </xdr:nvCxnSpPr>
      <xdr:spPr>
        <a:xfrm>
          <a:off x="12446000" y="9779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62</xdr:col>
      <xdr:colOff>103701</xdr:colOff>
      <xdr:row>56</xdr:row>
      <xdr:rowOff>35577</xdr:rowOff>
    </xdr:from>
    <xdr:ext cx="531299" cy="259045"/>
    <xdr:sp macro="" textlink="">
      <xdr:nvSpPr>
        <xdr:cNvPr id="562" name="テキスト ボックス 561">
          <a:extLst>
            <a:ext uri="{FF2B5EF4-FFF2-40B4-BE49-F238E27FC236}">
              <a16:creationId xmlns:a16="http://schemas.microsoft.com/office/drawing/2014/main" id="{00000000-0008-0000-0700-000032020000}"/>
            </a:ext>
          </a:extLst>
        </xdr:cNvPr>
        <xdr:cNvSpPr txBox="1"/>
      </xdr:nvSpPr>
      <xdr:spPr>
        <a:xfrm>
          <a:off x="11914701" y="963677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40,000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54</xdr:row>
      <xdr:rowOff>139700</xdr:rowOff>
    </xdr:from>
    <xdr:to>
      <xdr:col>89</xdr:col>
      <xdr:colOff>177800</xdr:colOff>
      <xdr:row>54</xdr:row>
      <xdr:rowOff>139700</xdr:rowOff>
    </xdr:to>
    <xdr:cxnSp macro="">
      <xdr:nvCxnSpPr>
        <xdr:cNvPr id="563" name="直線コネクタ 562">
          <a:extLst>
            <a:ext uri="{FF2B5EF4-FFF2-40B4-BE49-F238E27FC236}">
              <a16:creationId xmlns:a16="http://schemas.microsoft.com/office/drawing/2014/main" id="{00000000-0008-0000-0700-000033020000}"/>
            </a:ext>
          </a:extLst>
        </xdr:cNvPr>
        <xdr:cNvCxnSpPr/>
      </xdr:nvCxnSpPr>
      <xdr:spPr>
        <a:xfrm>
          <a:off x="12446000" y="9398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62</xdr:col>
      <xdr:colOff>103701</xdr:colOff>
      <xdr:row>53</xdr:row>
      <xdr:rowOff>168927</xdr:rowOff>
    </xdr:from>
    <xdr:ext cx="531299" cy="259045"/>
    <xdr:sp macro="" textlink="">
      <xdr:nvSpPr>
        <xdr:cNvPr id="564" name="テキスト ボックス 563">
          <a:extLst>
            <a:ext uri="{FF2B5EF4-FFF2-40B4-BE49-F238E27FC236}">
              <a16:creationId xmlns:a16="http://schemas.microsoft.com/office/drawing/2014/main" id="{00000000-0008-0000-0700-000034020000}"/>
            </a:ext>
          </a:extLst>
        </xdr:cNvPr>
        <xdr:cNvSpPr txBox="1"/>
      </xdr:nvSpPr>
      <xdr:spPr>
        <a:xfrm>
          <a:off x="11914701" y="925577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60,000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52</xdr:row>
      <xdr:rowOff>101600</xdr:rowOff>
    </xdr:from>
    <xdr:to>
      <xdr:col>89</xdr:col>
      <xdr:colOff>177800</xdr:colOff>
      <xdr:row>52</xdr:row>
      <xdr:rowOff>101600</xdr:rowOff>
    </xdr:to>
    <xdr:cxnSp macro="">
      <xdr:nvCxnSpPr>
        <xdr:cNvPr id="565" name="直線コネクタ 564">
          <a:extLst>
            <a:ext uri="{FF2B5EF4-FFF2-40B4-BE49-F238E27FC236}">
              <a16:creationId xmlns:a16="http://schemas.microsoft.com/office/drawing/2014/main" id="{00000000-0008-0000-0700-000035020000}"/>
            </a:ext>
          </a:extLst>
        </xdr:cNvPr>
        <xdr:cNvCxnSpPr/>
      </xdr:nvCxnSpPr>
      <xdr:spPr>
        <a:xfrm>
          <a:off x="12446000" y="9017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62</xdr:col>
      <xdr:colOff>103701</xdr:colOff>
      <xdr:row>51</xdr:row>
      <xdr:rowOff>130827</xdr:rowOff>
    </xdr:from>
    <xdr:ext cx="531299" cy="259045"/>
    <xdr:sp macro="" textlink="">
      <xdr:nvSpPr>
        <xdr:cNvPr id="566" name="テキスト ボックス 565">
          <a:extLst>
            <a:ext uri="{FF2B5EF4-FFF2-40B4-BE49-F238E27FC236}">
              <a16:creationId xmlns:a16="http://schemas.microsoft.com/office/drawing/2014/main" id="{00000000-0008-0000-0700-000036020000}"/>
            </a:ext>
          </a:extLst>
        </xdr:cNvPr>
        <xdr:cNvSpPr txBox="1"/>
      </xdr:nvSpPr>
      <xdr:spPr>
        <a:xfrm>
          <a:off x="11914701" y="887477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80,000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50</xdr:row>
      <xdr:rowOff>63500</xdr:rowOff>
    </xdr:from>
    <xdr:to>
      <xdr:col>89</xdr:col>
      <xdr:colOff>177800</xdr:colOff>
      <xdr:row>50</xdr:row>
      <xdr:rowOff>63500</xdr:rowOff>
    </xdr:to>
    <xdr:cxnSp macro="">
      <xdr:nvCxnSpPr>
        <xdr:cNvPr id="567" name="直線コネクタ 566">
          <a:extLst>
            <a:ext uri="{FF2B5EF4-FFF2-40B4-BE49-F238E27FC236}">
              <a16:creationId xmlns:a16="http://schemas.microsoft.com/office/drawing/2014/main" id="{00000000-0008-0000-0700-000037020000}"/>
            </a:ext>
          </a:extLst>
        </xdr:cNvPr>
        <xdr:cNvCxnSpPr/>
      </xdr:nvCxnSpPr>
      <xdr:spPr>
        <a:xfrm>
          <a:off x="12446000" y="8636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62</xdr:col>
      <xdr:colOff>39581</xdr:colOff>
      <xdr:row>49</xdr:row>
      <xdr:rowOff>92727</xdr:rowOff>
    </xdr:from>
    <xdr:ext cx="595419" cy="259045"/>
    <xdr:sp macro="" textlink="">
      <xdr:nvSpPr>
        <xdr:cNvPr id="568" name="テキスト ボックス 567">
          <a:extLst>
            <a:ext uri="{FF2B5EF4-FFF2-40B4-BE49-F238E27FC236}">
              <a16:creationId xmlns:a16="http://schemas.microsoft.com/office/drawing/2014/main" id="{00000000-0008-0000-0700-000038020000}"/>
            </a:ext>
          </a:extLst>
        </xdr:cNvPr>
        <xdr:cNvSpPr txBox="1"/>
      </xdr:nvSpPr>
      <xdr:spPr>
        <a:xfrm>
          <a:off x="11850581" y="84937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48</xdr:row>
      <xdr:rowOff>25400</xdr:rowOff>
    </xdr:from>
    <xdr:to>
      <xdr:col>89</xdr:col>
      <xdr:colOff>177800</xdr:colOff>
      <xdr:row>48</xdr:row>
      <xdr:rowOff>25400</xdr:rowOff>
    </xdr:to>
    <xdr:cxnSp macro="">
      <xdr:nvCxnSpPr>
        <xdr:cNvPr id="569" name="直線コネクタ 568">
          <a:extLst>
            <a:ext uri="{FF2B5EF4-FFF2-40B4-BE49-F238E27FC236}">
              <a16:creationId xmlns:a16="http://schemas.microsoft.com/office/drawing/2014/main" id="{00000000-0008-0000-0700-000039020000}"/>
            </a:ext>
          </a:extLst>
        </xdr:cNvPr>
        <xdr:cNvCxnSpPr/>
      </xdr:nvCxnSpPr>
      <xdr:spPr>
        <a:xfrm>
          <a:off x="12446000" y="8255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62</xdr:col>
      <xdr:colOff>39581</xdr:colOff>
      <xdr:row>47</xdr:row>
      <xdr:rowOff>54627</xdr:rowOff>
    </xdr:from>
    <xdr:ext cx="595419" cy="259045"/>
    <xdr:sp macro="" textlink="">
      <xdr:nvSpPr>
        <xdr:cNvPr id="570" name="テキスト ボックス 569">
          <a:extLst>
            <a:ext uri="{FF2B5EF4-FFF2-40B4-BE49-F238E27FC236}">
              <a16:creationId xmlns:a16="http://schemas.microsoft.com/office/drawing/2014/main" id="{00000000-0008-0000-0700-00003A020000}"/>
            </a:ext>
          </a:extLst>
        </xdr:cNvPr>
        <xdr:cNvSpPr txBox="1"/>
      </xdr:nvSpPr>
      <xdr:spPr>
        <a:xfrm>
          <a:off x="11850581" y="81127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120,000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48</xdr:row>
      <xdr:rowOff>25400</xdr:rowOff>
    </xdr:from>
    <xdr:to>
      <xdr:col>89</xdr:col>
      <xdr:colOff>177800</xdr:colOff>
      <xdr:row>61</xdr:row>
      <xdr:rowOff>82550</xdr:rowOff>
    </xdr:to>
    <xdr:sp macro="" textlink="">
      <xdr:nvSpPr>
        <xdr:cNvPr id="571" name="教育費グラフ枠">
          <a:extLst>
            <a:ext uri="{FF2B5EF4-FFF2-40B4-BE49-F238E27FC236}">
              <a16:creationId xmlns:a16="http://schemas.microsoft.com/office/drawing/2014/main" id="{00000000-0008-0000-0700-00003B020000}"/>
            </a:ext>
          </a:extLst>
        </xdr:cNvPr>
        <xdr:cNvSpPr/>
      </xdr:nvSpPr>
      <xdr:spPr>
        <a:xfrm>
          <a:off x="12446000" y="8255000"/>
          <a:ext cx="46863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85</xdr:col>
      <xdr:colOff>125095</xdr:colOff>
      <xdr:row>51</xdr:row>
      <xdr:rowOff>44431</xdr:rowOff>
    </xdr:from>
    <xdr:to>
      <xdr:col>85</xdr:col>
      <xdr:colOff>126364</xdr:colOff>
      <xdr:row>58</xdr:row>
      <xdr:rowOff>106249</xdr:rowOff>
    </xdr:to>
    <xdr:cxnSp macro="">
      <xdr:nvCxnSpPr>
        <xdr:cNvPr id="572" name="直線コネクタ 571">
          <a:extLst>
            <a:ext uri="{FF2B5EF4-FFF2-40B4-BE49-F238E27FC236}">
              <a16:creationId xmlns:a16="http://schemas.microsoft.com/office/drawing/2014/main" id="{00000000-0008-0000-0700-00003C020000}"/>
            </a:ext>
          </a:extLst>
        </xdr:cNvPr>
        <xdr:cNvCxnSpPr/>
      </xdr:nvCxnSpPr>
      <xdr:spPr>
        <a:xfrm flipV="1">
          <a:off x="16317595" y="8788381"/>
          <a:ext cx="1269" cy="1261968"/>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85</xdr:col>
      <xdr:colOff>177800</xdr:colOff>
      <xdr:row>58</xdr:row>
      <xdr:rowOff>110076</xdr:rowOff>
    </xdr:from>
    <xdr:ext cx="534377" cy="259045"/>
    <xdr:sp macro="" textlink="">
      <xdr:nvSpPr>
        <xdr:cNvPr id="573" name="教育費最小値テキスト">
          <a:extLst>
            <a:ext uri="{FF2B5EF4-FFF2-40B4-BE49-F238E27FC236}">
              <a16:creationId xmlns:a16="http://schemas.microsoft.com/office/drawing/2014/main" id="{00000000-0008-0000-0700-00003D020000}"/>
            </a:ext>
          </a:extLst>
        </xdr:cNvPr>
        <xdr:cNvSpPr txBox="1"/>
      </xdr:nvSpPr>
      <xdr:spPr>
        <a:xfrm>
          <a:off x="16370300" y="10054176"/>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25,756</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85</xdr:col>
      <xdr:colOff>38100</xdr:colOff>
      <xdr:row>58</xdr:row>
      <xdr:rowOff>106249</xdr:rowOff>
    </xdr:from>
    <xdr:to>
      <xdr:col>86</xdr:col>
      <xdr:colOff>25400</xdr:colOff>
      <xdr:row>58</xdr:row>
      <xdr:rowOff>106249</xdr:rowOff>
    </xdr:to>
    <xdr:cxnSp macro="">
      <xdr:nvCxnSpPr>
        <xdr:cNvPr id="574" name="直線コネクタ 573">
          <a:extLst>
            <a:ext uri="{FF2B5EF4-FFF2-40B4-BE49-F238E27FC236}">
              <a16:creationId xmlns:a16="http://schemas.microsoft.com/office/drawing/2014/main" id="{00000000-0008-0000-0700-00003E020000}"/>
            </a:ext>
          </a:extLst>
        </xdr:cNvPr>
        <xdr:cNvCxnSpPr/>
      </xdr:nvCxnSpPr>
      <xdr:spPr>
        <a:xfrm>
          <a:off x="16230600" y="10050349"/>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85</xdr:col>
      <xdr:colOff>177800</xdr:colOff>
      <xdr:row>49</xdr:row>
      <xdr:rowOff>162558</xdr:rowOff>
    </xdr:from>
    <xdr:ext cx="534377" cy="259045"/>
    <xdr:sp macro="" textlink="">
      <xdr:nvSpPr>
        <xdr:cNvPr id="575" name="教育費最大値テキスト">
          <a:extLst>
            <a:ext uri="{FF2B5EF4-FFF2-40B4-BE49-F238E27FC236}">
              <a16:creationId xmlns:a16="http://schemas.microsoft.com/office/drawing/2014/main" id="{00000000-0008-0000-0700-00003F020000}"/>
            </a:ext>
          </a:extLst>
        </xdr:cNvPr>
        <xdr:cNvSpPr txBox="1"/>
      </xdr:nvSpPr>
      <xdr:spPr>
        <a:xfrm>
          <a:off x="16370300" y="8563608"/>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rPr>
            <a:t>92,001</a:t>
          </a:r>
          <a:endParaRPr kumimoji="1" lang="ja-JP" altLang="en-US" sz="1000" b="1">
            <a:latin typeface="ＭＳ Ｐゴシック" panose="020B0600070205080204" pitchFamily="50" charset="-128"/>
          </a:endParaRPr>
        </a:p>
      </xdr:txBody>
    </xdr:sp>
    <xdr:clientData/>
  </xdr:oneCellAnchor>
  <xdr:twoCellAnchor>
    <xdr:from>
      <xdr:col>85</xdr:col>
      <xdr:colOff>38100</xdr:colOff>
      <xdr:row>51</xdr:row>
      <xdr:rowOff>44431</xdr:rowOff>
    </xdr:from>
    <xdr:to>
      <xdr:col>86</xdr:col>
      <xdr:colOff>25400</xdr:colOff>
      <xdr:row>51</xdr:row>
      <xdr:rowOff>44431</xdr:rowOff>
    </xdr:to>
    <xdr:cxnSp macro="">
      <xdr:nvCxnSpPr>
        <xdr:cNvPr id="576" name="直線コネクタ 575">
          <a:extLst>
            <a:ext uri="{FF2B5EF4-FFF2-40B4-BE49-F238E27FC236}">
              <a16:creationId xmlns:a16="http://schemas.microsoft.com/office/drawing/2014/main" id="{00000000-0008-0000-0700-000040020000}"/>
            </a:ext>
          </a:extLst>
        </xdr:cNvPr>
        <xdr:cNvCxnSpPr/>
      </xdr:nvCxnSpPr>
      <xdr:spPr>
        <a:xfrm>
          <a:off x="16230600" y="8788381"/>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81</xdr:col>
      <xdr:colOff>50800</xdr:colOff>
      <xdr:row>56</xdr:row>
      <xdr:rowOff>109868</xdr:rowOff>
    </xdr:from>
    <xdr:to>
      <xdr:col>85</xdr:col>
      <xdr:colOff>127000</xdr:colOff>
      <xdr:row>56</xdr:row>
      <xdr:rowOff>154863</xdr:rowOff>
    </xdr:to>
    <xdr:cxnSp macro="">
      <xdr:nvCxnSpPr>
        <xdr:cNvPr id="577" name="直線コネクタ 576">
          <a:extLst>
            <a:ext uri="{FF2B5EF4-FFF2-40B4-BE49-F238E27FC236}">
              <a16:creationId xmlns:a16="http://schemas.microsoft.com/office/drawing/2014/main" id="{00000000-0008-0000-0700-000041020000}"/>
            </a:ext>
          </a:extLst>
        </xdr:cNvPr>
        <xdr:cNvCxnSpPr/>
      </xdr:nvCxnSpPr>
      <xdr:spPr>
        <a:xfrm>
          <a:off x="15481300" y="9711068"/>
          <a:ext cx="838200" cy="44995"/>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85</xdr:col>
      <xdr:colOff>177800</xdr:colOff>
      <xdr:row>55</xdr:row>
      <xdr:rowOff>82554</xdr:rowOff>
    </xdr:from>
    <xdr:ext cx="534377" cy="259045"/>
    <xdr:sp macro="" textlink="">
      <xdr:nvSpPr>
        <xdr:cNvPr id="578" name="教育費平均値テキスト">
          <a:extLst>
            <a:ext uri="{FF2B5EF4-FFF2-40B4-BE49-F238E27FC236}">
              <a16:creationId xmlns:a16="http://schemas.microsoft.com/office/drawing/2014/main" id="{00000000-0008-0000-0700-000042020000}"/>
            </a:ext>
          </a:extLst>
        </xdr:cNvPr>
        <xdr:cNvSpPr txBox="1"/>
      </xdr:nvSpPr>
      <xdr:spPr>
        <a:xfrm>
          <a:off x="16370300" y="9512304"/>
          <a:ext cx="534377"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43,534</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85</xdr:col>
      <xdr:colOff>76200</xdr:colOff>
      <xdr:row>56</xdr:row>
      <xdr:rowOff>59677</xdr:rowOff>
    </xdr:from>
    <xdr:to>
      <xdr:col>85</xdr:col>
      <xdr:colOff>177800</xdr:colOff>
      <xdr:row>56</xdr:row>
      <xdr:rowOff>161277</xdr:rowOff>
    </xdr:to>
    <xdr:sp macro="" textlink="">
      <xdr:nvSpPr>
        <xdr:cNvPr id="579" name="フローチャート: 判断 578">
          <a:extLst>
            <a:ext uri="{FF2B5EF4-FFF2-40B4-BE49-F238E27FC236}">
              <a16:creationId xmlns:a16="http://schemas.microsoft.com/office/drawing/2014/main" id="{00000000-0008-0000-0700-000043020000}"/>
            </a:ext>
          </a:extLst>
        </xdr:cNvPr>
        <xdr:cNvSpPr/>
      </xdr:nvSpPr>
      <xdr:spPr>
        <a:xfrm>
          <a:off x="16268700" y="9660877"/>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76</xdr:col>
      <xdr:colOff>114300</xdr:colOff>
      <xdr:row>56</xdr:row>
      <xdr:rowOff>62585</xdr:rowOff>
    </xdr:from>
    <xdr:to>
      <xdr:col>81</xdr:col>
      <xdr:colOff>50800</xdr:colOff>
      <xdr:row>56</xdr:row>
      <xdr:rowOff>109868</xdr:rowOff>
    </xdr:to>
    <xdr:cxnSp macro="">
      <xdr:nvCxnSpPr>
        <xdr:cNvPr id="580" name="直線コネクタ 579">
          <a:extLst>
            <a:ext uri="{FF2B5EF4-FFF2-40B4-BE49-F238E27FC236}">
              <a16:creationId xmlns:a16="http://schemas.microsoft.com/office/drawing/2014/main" id="{00000000-0008-0000-0700-000044020000}"/>
            </a:ext>
          </a:extLst>
        </xdr:cNvPr>
        <xdr:cNvCxnSpPr/>
      </xdr:nvCxnSpPr>
      <xdr:spPr>
        <a:xfrm>
          <a:off x="14592300" y="9663785"/>
          <a:ext cx="889000" cy="47283"/>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81</xdr:col>
      <xdr:colOff>0</xdr:colOff>
      <xdr:row>56</xdr:row>
      <xdr:rowOff>79890</xdr:rowOff>
    </xdr:from>
    <xdr:to>
      <xdr:col>81</xdr:col>
      <xdr:colOff>101600</xdr:colOff>
      <xdr:row>57</xdr:row>
      <xdr:rowOff>10040</xdr:rowOff>
    </xdr:to>
    <xdr:sp macro="" textlink="">
      <xdr:nvSpPr>
        <xdr:cNvPr id="581" name="フローチャート: 判断 580">
          <a:extLst>
            <a:ext uri="{FF2B5EF4-FFF2-40B4-BE49-F238E27FC236}">
              <a16:creationId xmlns:a16="http://schemas.microsoft.com/office/drawing/2014/main" id="{00000000-0008-0000-0700-000045020000}"/>
            </a:ext>
          </a:extLst>
        </xdr:cNvPr>
        <xdr:cNvSpPr/>
      </xdr:nvSpPr>
      <xdr:spPr>
        <a:xfrm>
          <a:off x="15430500" y="968109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79</xdr:col>
      <xdr:colOff>164611</xdr:colOff>
      <xdr:row>57</xdr:row>
      <xdr:rowOff>1167</xdr:rowOff>
    </xdr:from>
    <xdr:ext cx="534377" cy="259045"/>
    <xdr:sp macro="" textlink="">
      <xdr:nvSpPr>
        <xdr:cNvPr id="582" name="テキスト ボックス 581">
          <a:extLst>
            <a:ext uri="{FF2B5EF4-FFF2-40B4-BE49-F238E27FC236}">
              <a16:creationId xmlns:a16="http://schemas.microsoft.com/office/drawing/2014/main" id="{00000000-0008-0000-0700-000046020000}"/>
            </a:ext>
          </a:extLst>
        </xdr:cNvPr>
        <xdr:cNvSpPr txBox="1"/>
      </xdr:nvSpPr>
      <xdr:spPr>
        <a:xfrm>
          <a:off x="15214111" y="9773817"/>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42,473</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71</xdr:col>
      <xdr:colOff>177800</xdr:colOff>
      <xdr:row>55</xdr:row>
      <xdr:rowOff>51308</xdr:rowOff>
    </xdr:from>
    <xdr:to>
      <xdr:col>76</xdr:col>
      <xdr:colOff>114300</xdr:colOff>
      <xdr:row>56</xdr:row>
      <xdr:rowOff>62585</xdr:rowOff>
    </xdr:to>
    <xdr:cxnSp macro="">
      <xdr:nvCxnSpPr>
        <xdr:cNvPr id="583" name="直線コネクタ 582">
          <a:extLst>
            <a:ext uri="{FF2B5EF4-FFF2-40B4-BE49-F238E27FC236}">
              <a16:creationId xmlns:a16="http://schemas.microsoft.com/office/drawing/2014/main" id="{00000000-0008-0000-0700-000047020000}"/>
            </a:ext>
          </a:extLst>
        </xdr:cNvPr>
        <xdr:cNvCxnSpPr/>
      </xdr:nvCxnSpPr>
      <xdr:spPr>
        <a:xfrm>
          <a:off x="13703300" y="9481058"/>
          <a:ext cx="889000" cy="182727"/>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76</xdr:col>
      <xdr:colOff>63500</xdr:colOff>
      <xdr:row>56</xdr:row>
      <xdr:rowOff>109703</xdr:rowOff>
    </xdr:from>
    <xdr:to>
      <xdr:col>76</xdr:col>
      <xdr:colOff>165100</xdr:colOff>
      <xdr:row>57</xdr:row>
      <xdr:rowOff>39853</xdr:rowOff>
    </xdr:to>
    <xdr:sp macro="" textlink="">
      <xdr:nvSpPr>
        <xdr:cNvPr id="584" name="フローチャート: 判断 583">
          <a:extLst>
            <a:ext uri="{FF2B5EF4-FFF2-40B4-BE49-F238E27FC236}">
              <a16:creationId xmlns:a16="http://schemas.microsoft.com/office/drawing/2014/main" id="{00000000-0008-0000-0700-000048020000}"/>
            </a:ext>
          </a:extLst>
        </xdr:cNvPr>
        <xdr:cNvSpPr/>
      </xdr:nvSpPr>
      <xdr:spPr>
        <a:xfrm>
          <a:off x="14541500" y="9710903"/>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75</xdr:col>
      <xdr:colOff>37611</xdr:colOff>
      <xdr:row>57</xdr:row>
      <xdr:rowOff>30980</xdr:rowOff>
    </xdr:from>
    <xdr:ext cx="534377" cy="259045"/>
    <xdr:sp macro="" textlink="">
      <xdr:nvSpPr>
        <xdr:cNvPr id="585" name="テキスト ボックス 584">
          <a:extLst>
            <a:ext uri="{FF2B5EF4-FFF2-40B4-BE49-F238E27FC236}">
              <a16:creationId xmlns:a16="http://schemas.microsoft.com/office/drawing/2014/main" id="{00000000-0008-0000-0700-000049020000}"/>
            </a:ext>
          </a:extLst>
        </xdr:cNvPr>
        <xdr:cNvSpPr txBox="1"/>
      </xdr:nvSpPr>
      <xdr:spPr>
        <a:xfrm>
          <a:off x="14325111" y="9803630"/>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40,908</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67</xdr:col>
      <xdr:colOff>50800</xdr:colOff>
      <xdr:row>55</xdr:row>
      <xdr:rowOff>51308</xdr:rowOff>
    </xdr:from>
    <xdr:to>
      <xdr:col>71</xdr:col>
      <xdr:colOff>177800</xdr:colOff>
      <xdr:row>55</xdr:row>
      <xdr:rowOff>116536</xdr:rowOff>
    </xdr:to>
    <xdr:cxnSp macro="">
      <xdr:nvCxnSpPr>
        <xdr:cNvPr id="586" name="直線コネクタ 585">
          <a:extLst>
            <a:ext uri="{FF2B5EF4-FFF2-40B4-BE49-F238E27FC236}">
              <a16:creationId xmlns:a16="http://schemas.microsoft.com/office/drawing/2014/main" id="{00000000-0008-0000-0700-00004A020000}"/>
            </a:ext>
          </a:extLst>
        </xdr:cNvPr>
        <xdr:cNvCxnSpPr/>
      </xdr:nvCxnSpPr>
      <xdr:spPr>
        <a:xfrm flipV="1">
          <a:off x="12814300" y="9481058"/>
          <a:ext cx="889000" cy="65228"/>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71</xdr:col>
      <xdr:colOff>127000</xdr:colOff>
      <xdr:row>56</xdr:row>
      <xdr:rowOff>90748</xdr:rowOff>
    </xdr:from>
    <xdr:to>
      <xdr:col>72</xdr:col>
      <xdr:colOff>38100</xdr:colOff>
      <xdr:row>57</xdr:row>
      <xdr:rowOff>20898</xdr:rowOff>
    </xdr:to>
    <xdr:sp macro="" textlink="">
      <xdr:nvSpPr>
        <xdr:cNvPr id="587" name="フローチャート: 判断 586">
          <a:extLst>
            <a:ext uri="{FF2B5EF4-FFF2-40B4-BE49-F238E27FC236}">
              <a16:creationId xmlns:a16="http://schemas.microsoft.com/office/drawing/2014/main" id="{00000000-0008-0000-0700-00004B020000}"/>
            </a:ext>
          </a:extLst>
        </xdr:cNvPr>
        <xdr:cNvSpPr/>
      </xdr:nvSpPr>
      <xdr:spPr>
        <a:xfrm>
          <a:off x="13652500" y="9691948"/>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70</xdr:col>
      <xdr:colOff>101111</xdr:colOff>
      <xdr:row>57</xdr:row>
      <xdr:rowOff>12025</xdr:rowOff>
    </xdr:from>
    <xdr:ext cx="534377" cy="259045"/>
    <xdr:sp macro="" textlink="">
      <xdr:nvSpPr>
        <xdr:cNvPr id="588" name="テキスト ボックス 587">
          <a:extLst>
            <a:ext uri="{FF2B5EF4-FFF2-40B4-BE49-F238E27FC236}">
              <a16:creationId xmlns:a16="http://schemas.microsoft.com/office/drawing/2014/main" id="{00000000-0008-0000-0700-00004C020000}"/>
            </a:ext>
          </a:extLst>
        </xdr:cNvPr>
        <xdr:cNvSpPr txBox="1"/>
      </xdr:nvSpPr>
      <xdr:spPr>
        <a:xfrm>
          <a:off x="13436111" y="9784675"/>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41,903</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67</xdr:col>
      <xdr:colOff>0</xdr:colOff>
      <xdr:row>56</xdr:row>
      <xdr:rowOff>3690</xdr:rowOff>
    </xdr:from>
    <xdr:to>
      <xdr:col>67</xdr:col>
      <xdr:colOff>101600</xdr:colOff>
      <xdr:row>56</xdr:row>
      <xdr:rowOff>105290</xdr:rowOff>
    </xdr:to>
    <xdr:sp macro="" textlink="">
      <xdr:nvSpPr>
        <xdr:cNvPr id="589" name="フローチャート: 判断 588">
          <a:extLst>
            <a:ext uri="{FF2B5EF4-FFF2-40B4-BE49-F238E27FC236}">
              <a16:creationId xmlns:a16="http://schemas.microsoft.com/office/drawing/2014/main" id="{00000000-0008-0000-0700-00004D020000}"/>
            </a:ext>
          </a:extLst>
        </xdr:cNvPr>
        <xdr:cNvSpPr/>
      </xdr:nvSpPr>
      <xdr:spPr>
        <a:xfrm>
          <a:off x="12763500" y="960489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65</xdr:col>
      <xdr:colOff>164611</xdr:colOff>
      <xdr:row>56</xdr:row>
      <xdr:rowOff>96417</xdr:rowOff>
    </xdr:from>
    <xdr:ext cx="534377" cy="259045"/>
    <xdr:sp macro="" textlink="">
      <xdr:nvSpPr>
        <xdr:cNvPr id="590" name="テキスト ボックス 589">
          <a:extLst>
            <a:ext uri="{FF2B5EF4-FFF2-40B4-BE49-F238E27FC236}">
              <a16:creationId xmlns:a16="http://schemas.microsoft.com/office/drawing/2014/main" id="{00000000-0008-0000-0700-00004E020000}"/>
            </a:ext>
          </a:extLst>
        </xdr:cNvPr>
        <xdr:cNvSpPr txBox="1"/>
      </xdr:nvSpPr>
      <xdr:spPr>
        <a:xfrm>
          <a:off x="12547111" y="9697617"/>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46,473</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84</xdr:col>
      <xdr:colOff>127000</xdr:colOff>
      <xdr:row>61</xdr:row>
      <xdr:rowOff>80027</xdr:rowOff>
    </xdr:from>
    <xdr:ext cx="762000" cy="259045"/>
    <xdr:sp macro="" textlink="">
      <xdr:nvSpPr>
        <xdr:cNvPr id="591" name="テキスト ボックス 590">
          <a:extLst>
            <a:ext uri="{FF2B5EF4-FFF2-40B4-BE49-F238E27FC236}">
              <a16:creationId xmlns:a16="http://schemas.microsoft.com/office/drawing/2014/main" id="{00000000-0008-0000-0700-00004F020000}"/>
            </a:ext>
          </a:extLst>
        </xdr:cNvPr>
        <xdr:cNvSpPr txBox="1"/>
      </xdr:nvSpPr>
      <xdr:spPr>
        <a:xfrm>
          <a:off x="16129000" y="10538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H30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80</xdr:col>
      <xdr:colOff>50800</xdr:colOff>
      <xdr:row>61</xdr:row>
      <xdr:rowOff>80027</xdr:rowOff>
    </xdr:from>
    <xdr:ext cx="762000" cy="259045"/>
    <xdr:sp macro="" textlink="">
      <xdr:nvSpPr>
        <xdr:cNvPr id="592" name="テキスト ボックス 591">
          <a:extLst>
            <a:ext uri="{FF2B5EF4-FFF2-40B4-BE49-F238E27FC236}">
              <a16:creationId xmlns:a16="http://schemas.microsoft.com/office/drawing/2014/main" id="{00000000-0008-0000-0700-000050020000}"/>
            </a:ext>
          </a:extLst>
        </xdr:cNvPr>
        <xdr:cNvSpPr txBox="1"/>
      </xdr:nvSpPr>
      <xdr:spPr>
        <a:xfrm>
          <a:off x="15290800" y="10538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H29</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75</xdr:col>
      <xdr:colOff>114300</xdr:colOff>
      <xdr:row>61</xdr:row>
      <xdr:rowOff>80027</xdr:rowOff>
    </xdr:from>
    <xdr:ext cx="762000" cy="259045"/>
    <xdr:sp macro="" textlink="">
      <xdr:nvSpPr>
        <xdr:cNvPr id="593" name="テキスト ボックス 592">
          <a:extLst>
            <a:ext uri="{FF2B5EF4-FFF2-40B4-BE49-F238E27FC236}">
              <a16:creationId xmlns:a16="http://schemas.microsoft.com/office/drawing/2014/main" id="{00000000-0008-0000-0700-000051020000}"/>
            </a:ext>
          </a:extLst>
        </xdr:cNvPr>
        <xdr:cNvSpPr txBox="1"/>
      </xdr:nvSpPr>
      <xdr:spPr>
        <a:xfrm>
          <a:off x="14401800" y="10538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H28</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70</xdr:col>
      <xdr:colOff>177800</xdr:colOff>
      <xdr:row>61</xdr:row>
      <xdr:rowOff>80027</xdr:rowOff>
    </xdr:from>
    <xdr:ext cx="762000" cy="259045"/>
    <xdr:sp macro="" textlink="">
      <xdr:nvSpPr>
        <xdr:cNvPr id="594" name="テキスト ボックス 593">
          <a:extLst>
            <a:ext uri="{FF2B5EF4-FFF2-40B4-BE49-F238E27FC236}">
              <a16:creationId xmlns:a16="http://schemas.microsoft.com/office/drawing/2014/main" id="{00000000-0008-0000-0700-000052020000}"/>
            </a:ext>
          </a:extLst>
        </xdr:cNvPr>
        <xdr:cNvSpPr txBox="1"/>
      </xdr:nvSpPr>
      <xdr:spPr>
        <a:xfrm>
          <a:off x="13512800" y="10538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H27</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66</xdr:col>
      <xdr:colOff>50800</xdr:colOff>
      <xdr:row>61</xdr:row>
      <xdr:rowOff>80027</xdr:rowOff>
    </xdr:from>
    <xdr:ext cx="762000" cy="259045"/>
    <xdr:sp macro="" textlink="">
      <xdr:nvSpPr>
        <xdr:cNvPr id="595" name="テキスト ボックス 594">
          <a:extLst>
            <a:ext uri="{FF2B5EF4-FFF2-40B4-BE49-F238E27FC236}">
              <a16:creationId xmlns:a16="http://schemas.microsoft.com/office/drawing/2014/main" id="{00000000-0008-0000-0700-000053020000}"/>
            </a:ext>
          </a:extLst>
        </xdr:cNvPr>
        <xdr:cNvSpPr txBox="1"/>
      </xdr:nvSpPr>
      <xdr:spPr>
        <a:xfrm>
          <a:off x="12623800" y="10538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H26</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85</xdr:col>
      <xdr:colOff>76200</xdr:colOff>
      <xdr:row>56</xdr:row>
      <xdr:rowOff>104063</xdr:rowOff>
    </xdr:from>
    <xdr:to>
      <xdr:col>85</xdr:col>
      <xdr:colOff>177800</xdr:colOff>
      <xdr:row>57</xdr:row>
      <xdr:rowOff>34213</xdr:rowOff>
    </xdr:to>
    <xdr:sp macro="" textlink="">
      <xdr:nvSpPr>
        <xdr:cNvPr id="596" name="楕円 595">
          <a:extLst>
            <a:ext uri="{FF2B5EF4-FFF2-40B4-BE49-F238E27FC236}">
              <a16:creationId xmlns:a16="http://schemas.microsoft.com/office/drawing/2014/main" id="{00000000-0008-0000-0700-000054020000}"/>
            </a:ext>
          </a:extLst>
        </xdr:cNvPr>
        <xdr:cNvSpPr/>
      </xdr:nvSpPr>
      <xdr:spPr>
        <a:xfrm>
          <a:off x="16268700" y="9705263"/>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85</xdr:col>
      <xdr:colOff>177800</xdr:colOff>
      <xdr:row>56</xdr:row>
      <xdr:rowOff>82490</xdr:rowOff>
    </xdr:from>
    <xdr:ext cx="534377" cy="259045"/>
    <xdr:sp macro="" textlink="">
      <xdr:nvSpPr>
        <xdr:cNvPr id="597" name="教育費該当値テキスト">
          <a:extLst>
            <a:ext uri="{FF2B5EF4-FFF2-40B4-BE49-F238E27FC236}">
              <a16:creationId xmlns:a16="http://schemas.microsoft.com/office/drawing/2014/main" id="{00000000-0008-0000-0700-000055020000}"/>
            </a:ext>
          </a:extLst>
        </xdr:cNvPr>
        <xdr:cNvSpPr txBox="1"/>
      </xdr:nvSpPr>
      <xdr:spPr>
        <a:xfrm>
          <a:off x="16370300" y="9683690"/>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41,204</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81</xdr:col>
      <xdr:colOff>0</xdr:colOff>
      <xdr:row>56</xdr:row>
      <xdr:rowOff>59068</xdr:rowOff>
    </xdr:from>
    <xdr:to>
      <xdr:col>81</xdr:col>
      <xdr:colOff>101600</xdr:colOff>
      <xdr:row>56</xdr:row>
      <xdr:rowOff>160668</xdr:rowOff>
    </xdr:to>
    <xdr:sp macro="" textlink="">
      <xdr:nvSpPr>
        <xdr:cNvPr id="598" name="楕円 597">
          <a:extLst>
            <a:ext uri="{FF2B5EF4-FFF2-40B4-BE49-F238E27FC236}">
              <a16:creationId xmlns:a16="http://schemas.microsoft.com/office/drawing/2014/main" id="{00000000-0008-0000-0700-000056020000}"/>
            </a:ext>
          </a:extLst>
        </xdr:cNvPr>
        <xdr:cNvSpPr/>
      </xdr:nvSpPr>
      <xdr:spPr>
        <a:xfrm>
          <a:off x="15430500" y="9660268"/>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79</xdr:col>
      <xdr:colOff>164611</xdr:colOff>
      <xdr:row>55</xdr:row>
      <xdr:rowOff>5745</xdr:rowOff>
    </xdr:from>
    <xdr:ext cx="534377" cy="259045"/>
    <xdr:sp macro="" textlink="">
      <xdr:nvSpPr>
        <xdr:cNvPr id="599" name="テキスト ボックス 598">
          <a:extLst>
            <a:ext uri="{FF2B5EF4-FFF2-40B4-BE49-F238E27FC236}">
              <a16:creationId xmlns:a16="http://schemas.microsoft.com/office/drawing/2014/main" id="{00000000-0008-0000-0700-000057020000}"/>
            </a:ext>
          </a:extLst>
        </xdr:cNvPr>
        <xdr:cNvSpPr txBox="1"/>
      </xdr:nvSpPr>
      <xdr:spPr>
        <a:xfrm>
          <a:off x="15214111" y="9435495"/>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43,566</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76</xdr:col>
      <xdr:colOff>63500</xdr:colOff>
      <xdr:row>56</xdr:row>
      <xdr:rowOff>11785</xdr:rowOff>
    </xdr:from>
    <xdr:to>
      <xdr:col>76</xdr:col>
      <xdr:colOff>165100</xdr:colOff>
      <xdr:row>56</xdr:row>
      <xdr:rowOff>113385</xdr:rowOff>
    </xdr:to>
    <xdr:sp macro="" textlink="">
      <xdr:nvSpPr>
        <xdr:cNvPr id="600" name="楕円 599">
          <a:extLst>
            <a:ext uri="{FF2B5EF4-FFF2-40B4-BE49-F238E27FC236}">
              <a16:creationId xmlns:a16="http://schemas.microsoft.com/office/drawing/2014/main" id="{00000000-0008-0000-0700-000058020000}"/>
            </a:ext>
          </a:extLst>
        </xdr:cNvPr>
        <xdr:cNvSpPr/>
      </xdr:nvSpPr>
      <xdr:spPr>
        <a:xfrm>
          <a:off x="14541500" y="9612985"/>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75</xdr:col>
      <xdr:colOff>37611</xdr:colOff>
      <xdr:row>54</xdr:row>
      <xdr:rowOff>129912</xdr:rowOff>
    </xdr:from>
    <xdr:ext cx="534377" cy="259045"/>
    <xdr:sp macro="" textlink="">
      <xdr:nvSpPr>
        <xdr:cNvPr id="601" name="テキスト ボックス 600">
          <a:extLst>
            <a:ext uri="{FF2B5EF4-FFF2-40B4-BE49-F238E27FC236}">
              <a16:creationId xmlns:a16="http://schemas.microsoft.com/office/drawing/2014/main" id="{00000000-0008-0000-0700-000059020000}"/>
            </a:ext>
          </a:extLst>
        </xdr:cNvPr>
        <xdr:cNvSpPr txBox="1"/>
      </xdr:nvSpPr>
      <xdr:spPr>
        <a:xfrm>
          <a:off x="14325111" y="9388212"/>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46,048</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71</xdr:col>
      <xdr:colOff>127000</xdr:colOff>
      <xdr:row>55</xdr:row>
      <xdr:rowOff>508</xdr:rowOff>
    </xdr:from>
    <xdr:to>
      <xdr:col>72</xdr:col>
      <xdr:colOff>38100</xdr:colOff>
      <xdr:row>55</xdr:row>
      <xdr:rowOff>102108</xdr:rowOff>
    </xdr:to>
    <xdr:sp macro="" textlink="">
      <xdr:nvSpPr>
        <xdr:cNvPr id="602" name="楕円 601">
          <a:extLst>
            <a:ext uri="{FF2B5EF4-FFF2-40B4-BE49-F238E27FC236}">
              <a16:creationId xmlns:a16="http://schemas.microsoft.com/office/drawing/2014/main" id="{00000000-0008-0000-0700-00005A020000}"/>
            </a:ext>
          </a:extLst>
        </xdr:cNvPr>
        <xdr:cNvSpPr/>
      </xdr:nvSpPr>
      <xdr:spPr>
        <a:xfrm>
          <a:off x="13652500" y="9430258"/>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70</xdr:col>
      <xdr:colOff>101111</xdr:colOff>
      <xdr:row>53</xdr:row>
      <xdr:rowOff>118635</xdr:rowOff>
    </xdr:from>
    <xdr:ext cx="534377" cy="259045"/>
    <xdr:sp macro="" textlink="">
      <xdr:nvSpPr>
        <xdr:cNvPr id="603" name="テキスト ボックス 602">
          <a:extLst>
            <a:ext uri="{FF2B5EF4-FFF2-40B4-BE49-F238E27FC236}">
              <a16:creationId xmlns:a16="http://schemas.microsoft.com/office/drawing/2014/main" id="{00000000-0008-0000-0700-00005B020000}"/>
            </a:ext>
          </a:extLst>
        </xdr:cNvPr>
        <xdr:cNvSpPr txBox="1"/>
      </xdr:nvSpPr>
      <xdr:spPr>
        <a:xfrm>
          <a:off x="13436111" y="9205485"/>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55,640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67</xdr:col>
      <xdr:colOff>0</xdr:colOff>
      <xdr:row>55</xdr:row>
      <xdr:rowOff>65736</xdr:rowOff>
    </xdr:from>
    <xdr:to>
      <xdr:col>67</xdr:col>
      <xdr:colOff>101600</xdr:colOff>
      <xdr:row>55</xdr:row>
      <xdr:rowOff>167336</xdr:rowOff>
    </xdr:to>
    <xdr:sp macro="" textlink="">
      <xdr:nvSpPr>
        <xdr:cNvPr id="604" name="楕円 603">
          <a:extLst>
            <a:ext uri="{FF2B5EF4-FFF2-40B4-BE49-F238E27FC236}">
              <a16:creationId xmlns:a16="http://schemas.microsoft.com/office/drawing/2014/main" id="{00000000-0008-0000-0700-00005C020000}"/>
            </a:ext>
          </a:extLst>
        </xdr:cNvPr>
        <xdr:cNvSpPr/>
      </xdr:nvSpPr>
      <xdr:spPr>
        <a:xfrm>
          <a:off x="12763500" y="9495486"/>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65</xdr:col>
      <xdr:colOff>164611</xdr:colOff>
      <xdr:row>54</xdr:row>
      <xdr:rowOff>12413</xdr:rowOff>
    </xdr:from>
    <xdr:ext cx="534377" cy="259045"/>
    <xdr:sp macro="" textlink="">
      <xdr:nvSpPr>
        <xdr:cNvPr id="605" name="テキスト ボックス 604">
          <a:extLst>
            <a:ext uri="{FF2B5EF4-FFF2-40B4-BE49-F238E27FC236}">
              <a16:creationId xmlns:a16="http://schemas.microsoft.com/office/drawing/2014/main" id="{00000000-0008-0000-0700-00005D020000}"/>
            </a:ext>
          </a:extLst>
        </xdr:cNvPr>
        <xdr:cNvSpPr txBox="1"/>
      </xdr:nvSpPr>
      <xdr:spPr>
        <a:xfrm>
          <a:off x="12547111" y="9270713"/>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52,216</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63</xdr:row>
      <xdr:rowOff>57150</xdr:rowOff>
    </xdr:from>
    <xdr:to>
      <xdr:col>89</xdr:col>
      <xdr:colOff>177800</xdr:colOff>
      <xdr:row>65</xdr:row>
      <xdr:rowOff>31750</xdr:rowOff>
    </xdr:to>
    <xdr:sp macro="" textlink="">
      <xdr:nvSpPr>
        <xdr:cNvPr id="606" name="正方形/長方形 605">
          <a:extLst>
            <a:ext uri="{FF2B5EF4-FFF2-40B4-BE49-F238E27FC236}">
              <a16:creationId xmlns:a16="http://schemas.microsoft.com/office/drawing/2014/main" id="{00000000-0008-0000-0700-00005E020000}"/>
            </a:ext>
          </a:extLst>
        </xdr:cNvPr>
        <xdr:cNvSpPr/>
      </xdr:nvSpPr>
      <xdr:spPr>
        <a:xfrm>
          <a:off x="12446000" y="10858500"/>
          <a:ext cx="46863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災害復旧費</a:t>
          </a:r>
        </a:p>
      </xdr:txBody>
    </xdr:sp>
    <xdr:clientData/>
  </xdr:twoCellAnchor>
  <xdr:twoCellAnchor>
    <xdr:from>
      <xdr:col>66</xdr:col>
      <xdr:colOff>0</xdr:colOff>
      <xdr:row>65</xdr:row>
      <xdr:rowOff>57150</xdr:rowOff>
    </xdr:from>
    <xdr:to>
      <xdr:col>74</xdr:col>
      <xdr:colOff>0</xdr:colOff>
      <xdr:row>66</xdr:row>
      <xdr:rowOff>139700</xdr:rowOff>
    </xdr:to>
    <xdr:sp macro="" textlink="">
      <xdr:nvSpPr>
        <xdr:cNvPr id="607" name="正方形/長方形 606">
          <a:extLst>
            <a:ext uri="{FF2B5EF4-FFF2-40B4-BE49-F238E27FC236}">
              <a16:creationId xmlns:a16="http://schemas.microsoft.com/office/drawing/2014/main" id="{00000000-0008-0000-0700-00005F020000}"/>
            </a:ext>
          </a:extLst>
        </xdr:cNvPr>
        <xdr:cNvSpPr/>
      </xdr:nvSpPr>
      <xdr:spPr>
        <a:xfrm>
          <a:off x="12573000" y="1120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66</xdr:col>
      <xdr:colOff>0</xdr:colOff>
      <xdr:row>66</xdr:row>
      <xdr:rowOff>88900</xdr:rowOff>
    </xdr:from>
    <xdr:to>
      <xdr:col>74</xdr:col>
      <xdr:colOff>0</xdr:colOff>
      <xdr:row>68</xdr:row>
      <xdr:rowOff>0</xdr:rowOff>
    </xdr:to>
    <xdr:sp macro="" textlink="">
      <xdr:nvSpPr>
        <xdr:cNvPr id="608" name="正方形/長方形 607">
          <a:extLst>
            <a:ext uri="{FF2B5EF4-FFF2-40B4-BE49-F238E27FC236}">
              <a16:creationId xmlns:a16="http://schemas.microsoft.com/office/drawing/2014/main" id="{00000000-0008-0000-0700-000060020000}"/>
            </a:ext>
          </a:extLst>
        </xdr:cNvPr>
        <xdr:cNvSpPr/>
      </xdr:nvSpPr>
      <xdr:spPr>
        <a:xfrm>
          <a:off x="12573000" y="1140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56/86</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71</xdr:col>
      <xdr:colOff>63500</xdr:colOff>
      <xdr:row>65</xdr:row>
      <xdr:rowOff>57150</xdr:rowOff>
    </xdr:from>
    <xdr:to>
      <xdr:col>79</xdr:col>
      <xdr:colOff>63500</xdr:colOff>
      <xdr:row>66</xdr:row>
      <xdr:rowOff>139700</xdr:rowOff>
    </xdr:to>
    <xdr:sp macro="" textlink="">
      <xdr:nvSpPr>
        <xdr:cNvPr id="609" name="正方形/長方形 608">
          <a:extLst>
            <a:ext uri="{FF2B5EF4-FFF2-40B4-BE49-F238E27FC236}">
              <a16:creationId xmlns:a16="http://schemas.microsoft.com/office/drawing/2014/main" id="{00000000-0008-0000-0700-000061020000}"/>
            </a:ext>
          </a:extLst>
        </xdr:cNvPr>
        <xdr:cNvSpPr/>
      </xdr:nvSpPr>
      <xdr:spPr>
        <a:xfrm>
          <a:off x="13589000" y="1120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71</xdr:col>
      <xdr:colOff>63500</xdr:colOff>
      <xdr:row>66</xdr:row>
      <xdr:rowOff>88900</xdr:rowOff>
    </xdr:from>
    <xdr:to>
      <xdr:col>79</xdr:col>
      <xdr:colOff>63500</xdr:colOff>
      <xdr:row>68</xdr:row>
      <xdr:rowOff>0</xdr:rowOff>
    </xdr:to>
    <xdr:sp macro="" textlink="">
      <xdr:nvSpPr>
        <xdr:cNvPr id="610" name="正方形/長方形 609">
          <a:extLst>
            <a:ext uri="{FF2B5EF4-FFF2-40B4-BE49-F238E27FC236}">
              <a16:creationId xmlns:a16="http://schemas.microsoft.com/office/drawing/2014/main" id="{00000000-0008-0000-0700-000062020000}"/>
            </a:ext>
          </a:extLst>
        </xdr:cNvPr>
        <xdr:cNvSpPr/>
      </xdr:nvSpPr>
      <xdr:spPr>
        <a:xfrm>
          <a:off x="13589000" y="1140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3,298</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77</xdr:col>
      <xdr:colOff>63500</xdr:colOff>
      <xdr:row>65</xdr:row>
      <xdr:rowOff>57150</xdr:rowOff>
    </xdr:from>
    <xdr:to>
      <xdr:col>85</xdr:col>
      <xdr:colOff>63500</xdr:colOff>
      <xdr:row>66</xdr:row>
      <xdr:rowOff>139700</xdr:rowOff>
    </xdr:to>
    <xdr:sp macro="" textlink="">
      <xdr:nvSpPr>
        <xdr:cNvPr id="611" name="正方形/長方形 610">
          <a:extLst>
            <a:ext uri="{FF2B5EF4-FFF2-40B4-BE49-F238E27FC236}">
              <a16:creationId xmlns:a16="http://schemas.microsoft.com/office/drawing/2014/main" id="{00000000-0008-0000-0700-000063020000}"/>
            </a:ext>
          </a:extLst>
        </xdr:cNvPr>
        <xdr:cNvSpPr/>
      </xdr:nvSpPr>
      <xdr:spPr>
        <a:xfrm>
          <a:off x="14732000" y="1120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京都府平均</a:t>
          </a:r>
        </a:p>
      </xdr:txBody>
    </xdr:sp>
    <xdr:clientData/>
  </xdr:twoCellAnchor>
  <xdr:twoCellAnchor>
    <xdr:from>
      <xdr:col>77</xdr:col>
      <xdr:colOff>63500</xdr:colOff>
      <xdr:row>66</xdr:row>
      <xdr:rowOff>88900</xdr:rowOff>
    </xdr:from>
    <xdr:to>
      <xdr:col>85</xdr:col>
      <xdr:colOff>63500</xdr:colOff>
      <xdr:row>68</xdr:row>
      <xdr:rowOff>0</xdr:rowOff>
    </xdr:to>
    <xdr:sp macro="" textlink="">
      <xdr:nvSpPr>
        <xdr:cNvPr id="612" name="正方形/長方形 611">
          <a:extLst>
            <a:ext uri="{FF2B5EF4-FFF2-40B4-BE49-F238E27FC236}">
              <a16:creationId xmlns:a16="http://schemas.microsoft.com/office/drawing/2014/main" id="{00000000-0008-0000-0700-000064020000}"/>
            </a:ext>
          </a:extLst>
        </xdr:cNvPr>
        <xdr:cNvSpPr/>
      </xdr:nvSpPr>
      <xdr:spPr>
        <a:xfrm>
          <a:off x="14732000" y="1140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4,341</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65</xdr:col>
      <xdr:colOff>63500</xdr:colOff>
      <xdr:row>68</xdr:row>
      <xdr:rowOff>25400</xdr:rowOff>
    </xdr:from>
    <xdr:to>
      <xdr:col>89</xdr:col>
      <xdr:colOff>177800</xdr:colOff>
      <xdr:row>81</xdr:row>
      <xdr:rowOff>82550</xdr:rowOff>
    </xdr:to>
    <xdr:sp macro="" textlink="">
      <xdr:nvSpPr>
        <xdr:cNvPr id="613" name="正方形/長方形 612">
          <a:extLst>
            <a:ext uri="{FF2B5EF4-FFF2-40B4-BE49-F238E27FC236}">
              <a16:creationId xmlns:a16="http://schemas.microsoft.com/office/drawing/2014/main" id="{00000000-0008-0000-0700-000065020000}"/>
            </a:ext>
          </a:extLst>
        </xdr:cNvPr>
        <xdr:cNvSpPr/>
      </xdr:nvSpPr>
      <xdr:spPr>
        <a:xfrm>
          <a:off x="12446000" y="11684000"/>
          <a:ext cx="46863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65</xdr:col>
      <xdr:colOff>25400</xdr:colOff>
      <xdr:row>67</xdr:row>
      <xdr:rowOff>6350</xdr:rowOff>
    </xdr:from>
    <xdr:ext cx="349839" cy="225703"/>
    <xdr:sp macro="" textlink="">
      <xdr:nvSpPr>
        <xdr:cNvPr id="614" name="テキスト ボックス 613">
          <a:extLst>
            <a:ext uri="{FF2B5EF4-FFF2-40B4-BE49-F238E27FC236}">
              <a16:creationId xmlns:a16="http://schemas.microsoft.com/office/drawing/2014/main" id="{00000000-0008-0000-0700-000066020000}"/>
            </a:ext>
          </a:extLst>
        </xdr:cNvPr>
        <xdr:cNvSpPr txBox="1"/>
      </xdr:nvSpPr>
      <xdr:spPr>
        <a:xfrm>
          <a:off x="12407900" y="11493500"/>
          <a:ext cx="349839"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r>
            <a:rPr kumimoji="1" lang="ja-JP" altLang="en-US" sz="800">
              <a:latin typeface="ＭＳ Ｐゴシック" panose="020B0600070205080204" pitchFamily="50" charset="-128"/>
              <a:ea typeface="ＭＳ Ｐゴシック" panose="020B0600070205080204" pitchFamily="50" charset="-128"/>
            </a:rPr>
            <a:t>円</a:t>
          </a:r>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81</xdr:row>
      <xdr:rowOff>82550</xdr:rowOff>
    </xdr:from>
    <xdr:to>
      <xdr:col>89</xdr:col>
      <xdr:colOff>177800</xdr:colOff>
      <xdr:row>81</xdr:row>
      <xdr:rowOff>82550</xdr:rowOff>
    </xdr:to>
    <xdr:cxnSp macro="">
      <xdr:nvCxnSpPr>
        <xdr:cNvPr id="615" name="直線コネクタ 614">
          <a:extLst>
            <a:ext uri="{FF2B5EF4-FFF2-40B4-BE49-F238E27FC236}">
              <a16:creationId xmlns:a16="http://schemas.microsoft.com/office/drawing/2014/main" id="{00000000-0008-0000-0700-000067020000}"/>
            </a:ext>
          </a:extLst>
        </xdr:cNvPr>
        <xdr:cNvCxnSpPr/>
      </xdr:nvCxnSpPr>
      <xdr:spPr>
        <a:xfrm>
          <a:off x="12446000" y="13970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65</xdr:col>
      <xdr:colOff>63500</xdr:colOff>
      <xdr:row>79</xdr:row>
      <xdr:rowOff>44450</xdr:rowOff>
    </xdr:from>
    <xdr:to>
      <xdr:col>89</xdr:col>
      <xdr:colOff>177800</xdr:colOff>
      <xdr:row>79</xdr:row>
      <xdr:rowOff>44450</xdr:rowOff>
    </xdr:to>
    <xdr:cxnSp macro="">
      <xdr:nvCxnSpPr>
        <xdr:cNvPr id="616" name="直線コネクタ 615">
          <a:extLst>
            <a:ext uri="{FF2B5EF4-FFF2-40B4-BE49-F238E27FC236}">
              <a16:creationId xmlns:a16="http://schemas.microsoft.com/office/drawing/2014/main" id="{00000000-0008-0000-0700-000068020000}"/>
            </a:ext>
          </a:extLst>
        </xdr:cNvPr>
        <xdr:cNvCxnSpPr/>
      </xdr:nvCxnSpPr>
      <xdr:spPr>
        <a:xfrm>
          <a:off x="12446000" y="13589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64</xdr:col>
      <xdr:colOff>5214</xdr:colOff>
      <xdr:row>78</xdr:row>
      <xdr:rowOff>73677</xdr:rowOff>
    </xdr:from>
    <xdr:ext cx="248786" cy="259045"/>
    <xdr:sp macro="" textlink="">
      <xdr:nvSpPr>
        <xdr:cNvPr id="617" name="テキスト ボックス 616">
          <a:extLst>
            <a:ext uri="{FF2B5EF4-FFF2-40B4-BE49-F238E27FC236}">
              <a16:creationId xmlns:a16="http://schemas.microsoft.com/office/drawing/2014/main" id="{00000000-0008-0000-0700-000069020000}"/>
            </a:ext>
          </a:extLst>
        </xdr:cNvPr>
        <xdr:cNvSpPr txBox="1"/>
      </xdr:nvSpPr>
      <xdr:spPr>
        <a:xfrm>
          <a:off x="12197214" y="13446777"/>
          <a:ext cx="248786"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77</xdr:row>
      <xdr:rowOff>6350</xdr:rowOff>
    </xdr:from>
    <xdr:to>
      <xdr:col>89</xdr:col>
      <xdr:colOff>177800</xdr:colOff>
      <xdr:row>77</xdr:row>
      <xdr:rowOff>6350</xdr:rowOff>
    </xdr:to>
    <xdr:cxnSp macro="">
      <xdr:nvCxnSpPr>
        <xdr:cNvPr id="618" name="直線コネクタ 617">
          <a:extLst>
            <a:ext uri="{FF2B5EF4-FFF2-40B4-BE49-F238E27FC236}">
              <a16:creationId xmlns:a16="http://schemas.microsoft.com/office/drawing/2014/main" id="{00000000-0008-0000-0700-00006A020000}"/>
            </a:ext>
          </a:extLst>
        </xdr:cNvPr>
        <xdr:cNvCxnSpPr/>
      </xdr:nvCxnSpPr>
      <xdr:spPr>
        <a:xfrm>
          <a:off x="12446000" y="13208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62</xdr:col>
      <xdr:colOff>103701</xdr:colOff>
      <xdr:row>76</xdr:row>
      <xdr:rowOff>35577</xdr:rowOff>
    </xdr:from>
    <xdr:ext cx="531299" cy="259045"/>
    <xdr:sp macro="" textlink="">
      <xdr:nvSpPr>
        <xdr:cNvPr id="619" name="テキスト ボックス 618">
          <a:extLst>
            <a:ext uri="{FF2B5EF4-FFF2-40B4-BE49-F238E27FC236}">
              <a16:creationId xmlns:a16="http://schemas.microsoft.com/office/drawing/2014/main" id="{00000000-0008-0000-0700-00006B020000}"/>
            </a:ext>
          </a:extLst>
        </xdr:cNvPr>
        <xdr:cNvSpPr txBox="1"/>
      </xdr:nvSpPr>
      <xdr:spPr>
        <a:xfrm>
          <a:off x="11914701" y="1306577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74</xdr:row>
      <xdr:rowOff>139700</xdr:rowOff>
    </xdr:from>
    <xdr:to>
      <xdr:col>89</xdr:col>
      <xdr:colOff>177800</xdr:colOff>
      <xdr:row>74</xdr:row>
      <xdr:rowOff>139700</xdr:rowOff>
    </xdr:to>
    <xdr:cxnSp macro="">
      <xdr:nvCxnSpPr>
        <xdr:cNvPr id="620" name="直線コネクタ 619">
          <a:extLst>
            <a:ext uri="{FF2B5EF4-FFF2-40B4-BE49-F238E27FC236}">
              <a16:creationId xmlns:a16="http://schemas.microsoft.com/office/drawing/2014/main" id="{00000000-0008-0000-0700-00006C020000}"/>
            </a:ext>
          </a:extLst>
        </xdr:cNvPr>
        <xdr:cNvCxnSpPr/>
      </xdr:nvCxnSpPr>
      <xdr:spPr>
        <a:xfrm>
          <a:off x="12446000" y="12827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62</xdr:col>
      <xdr:colOff>103701</xdr:colOff>
      <xdr:row>73</xdr:row>
      <xdr:rowOff>168927</xdr:rowOff>
    </xdr:from>
    <xdr:ext cx="531299" cy="259045"/>
    <xdr:sp macro="" textlink="">
      <xdr:nvSpPr>
        <xdr:cNvPr id="621" name="テキスト ボックス 620">
          <a:extLst>
            <a:ext uri="{FF2B5EF4-FFF2-40B4-BE49-F238E27FC236}">
              <a16:creationId xmlns:a16="http://schemas.microsoft.com/office/drawing/2014/main" id="{00000000-0008-0000-0700-00006D020000}"/>
            </a:ext>
          </a:extLst>
        </xdr:cNvPr>
        <xdr:cNvSpPr txBox="1"/>
      </xdr:nvSpPr>
      <xdr:spPr>
        <a:xfrm>
          <a:off x="11914701" y="1268477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72</xdr:row>
      <xdr:rowOff>101600</xdr:rowOff>
    </xdr:from>
    <xdr:to>
      <xdr:col>89</xdr:col>
      <xdr:colOff>177800</xdr:colOff>
      <xdr:row>72</xdr:row>
      <xdr:rowOff>101600</xdr:rowOff>
    </xdr:to>
    <xdr:cxnSp macro="">
      <xdr:nvCxnSpPr>
        <xdr:cNvPr id="622" name="直線コネクタ 621">
          <a:extLst>
            <a:ext uri="{FF2B5EF4-FFF2-40B4-BE49-F238E27FC236}">
              <a16:creationId xmlns:a16="http://schemas.microsoft.com/office/drawing/2014/main" id="{00000000-0008-0000-0700-00006E020000}"/>
            </a:ext>
          </a:extLst>
        </xdr:cNvPr>
        <xdr:cNvCxnSpPr/>
      </xdr:nvCxnSpPr>
      <xdr:spPr>
        <a:xfrm>
          <a:off x="12446000" y="12446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62</xdr:col>
      <xdr:colOff>103701</xdr:colOff>
      <xdr:row>71</xdr:row>
      <xdr:rowOff>130827</xdr:rowOff>
    </xdr:from>
    <xdr:ext cx="531299" cy="259045"/>
    <xdr:sp macro="" textlink="">
      <xdr:nvSpPr>
        <xdr:cNvPr id="623" name="テキスト ボックス 622">
          <a:extLst>
            <a:ext uri="{FF2B5EF4-FFF2-40B4-BE49-F238E27FC236}">
              <a16:creationId xmlns:a16="http://schemas.microsoft.com/office/drawing/2014/main" id="{00000000-0008-0000-0700-00006F020000}"/>
            </a:ext>
          </a:extLst>
        </xdr:cNvPr>
        <xdr:cNvSpPr txBox="1"/>
      </xdr:nvSpPr>
      <xdr:spPr>
        <a:xfrm>
          <a:off x="11914701" y="1230377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30,000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70</xdr:row>
      <xdr:rowOff>63500</xdr:rowOff>
    </xdr:from>
    <xdr:to>
      <xdr:col>89</xdr:col>
      <xdr:colOff>177800</xdr:colOff>
      <xdr:row>70</xdr:row>
      <xdr:rowOff>63500</xdr:rowOff>
    </xdr:to>
    <xdr:cxnSp macro="">
      <xdr:nvCxnSpPr>
        <xdr:cNvPr id="624" name="直線コネクタ 623">
          <a:extLst>
            <a:ext uri="{FF2B5EF4-FFF2-40B4-BE49-F238E27FC236}">
              <a16:creationId xmlns:a16="http://schemas.microsoft.com/office/drawing/2014/main" id="{00000000-0008-0000-0700-000070020000}"/>
            </a:ext>
          </a:extLst>
        </xdr:cNvPr>
        <xdr:cNvCxnSpPr/>
      </xdr:nvCxnSpPr>
      <xdr:spPr>
        <a:xfrm>
          <a:off x="12446000" y="12065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62</xdr:col>
      <xdr:colOff>103701</xdr:colOff>
      <xdr:row>69</xdr:row>
      <xdr:rowOff>92727</xdr:rowOff>
    </xdr:from>
    <xdr:ext cx="531299" cy="259045"/>
    <xdr:sp macro="" textlink="">
      <xdr:nvSpPr>
        <xdr:cNvPr id="625" name="テキスト ボックス 624">
          <a:extLst>
            <a:ext uri="{FF2B5EF4-FFF2-40B4-BE49-F238E27FC236}">
              <a16:creationId xmlns:a16="http://schemas.microsoft.com/office/drawing/2014/main" id="{00000000-0008-0000-0700-000071020000}"/>
            </a:ext>
          </a:extLst>
        </xdr:cNvPr>
        <xdr:cNvSpPr txBox="1"/>
      </xdr:nvSpPr>
      <xdr:spPr>
        <a:xfrm>
          <a:off x="11914701" y="1192277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40,000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68</xdr:row>
      <xdr:rowOff>25400</xdr:rowOff>
    </xdr:from>
    <xdr:to>
      <xdr:col>89</xdr:col>
      <xdr:colOff>177800</xdr:colOff>
      <xdr:row>68</xdr:row>
      <xdr:rowOff>25400</xdr:rowOff>
    </xdr:to>
    <xdr:cxnSp macro="">
      <xdr:nvCxnSpPr>
        <xdr:cNvPr id="626" name="直線コネクタ 625">
          <a:extLst>
            <a:ext uri="{FF2B5EF4-FFF2-40B4-BE49-F238E27FC236}">
              <a16:creationId xmlns:a16="http://schemas.microsoft.com/office/drawing/2014/main" id="{00000000-0008-0000-0700-000072020000}"/>
            </a:ext>
          </a:extLst>
        </xdr:cNvPr>
        <xdr:cNvCxnSpPr/>
      </xdr:nvCxnSpPr>
      <xdr:spPr>
        <a:xfrm>
          <a:off x="12446000" y="11684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62</xdr:col>
      <xdr:colOff>103701</xdr:colOff>
      <xdr:row>67</xdr:row>
      <xdr:rowOff>54627</xdr:rowOff>
    </xdr:from>
    <xdr:ext cx="531299" cy="259045"/>
    <xdr:sp macro="" textlink="">
      <xdr:nvSpPr>
        <xdr:cNvPr id="627" name="テキスト ボックス 626">
          <a:extLst>
            <a:ext uri="{FF2B5EF4-FFF2-40B4-BE49-F238E27FC236}">
              <a16:creationId xmlns:a16="http://schemas.microsoft.com/office/drawing/2014/main" id="{00000000-0008-0000-0700-000073020000}"/>
            </a:ext>
          </a:extLst>
        </xdr:cNvPr>
        <xdr:cNvSpPr txBox="1"/>
      </xdr:nvSpPr>
      <xdr:spPr>
        <a:xfrm>
          <a:off x="11914701" y="1154177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50,000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68</xdr:row>
      <xdr:rowOff>25400</xdr:rowOff>
    </xdr:from>
    <xdr:to>
      <xdr:col>89</xdr:col>
      <xdr:colOff>177800</xdr:colOff>
      <xdr:row>81</xdr:row>
      <xdr:rowOff>82550</xdr:rowOff>
    </xdr:to>
    <xdr:sp macro="" textlink="">
      <xdr:nvSpPr>
        <xdr:cNvPr id="628" name="災害復旧費グラフ枠">
          <a:extLst>
            <a:ext uri="{FF2B5EF4-FFF2-40B4-BE49-F238E27FC236}">
              <a16:creationId xmlns:a16="http://schemas.microsoft.com/office/drawing/2014/main" id="{00000000-0008-0000-0700-000074020000}"/>
            </a:ext>
          </a:extLst>
        </xdr:cNvPr>
        <xdr:cNvSpPr/>
      </xdr:nvSpPr>
      <xdr:spPr>
        <a:xfrm>
          <a:off x="12446000" y="11684000"/>
          <a:ext cx="46863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85</xdr:col>
      <xdr:colOff>125095</xdr:colOff>
      <xdr:row>70</xdr:row>
      <xdr:rowOff>130137</xdr:rowOff>
    </xdr:from>
    <xdr:to>
      <xdr:col>85</xdr:col>
      <xdr:colOff>126364</xdr:colOff>
      <xdr:row>79</xdr:row>
      <xdr:rowOff>44450</xdr:rowOff>
    </xdr:to>
    <xdr:cxnSp macro="">
      <xdr:nvCxnSpPr>
        <xdr:cNvPr id="629" name="直線コネクタ 628">
          <a:extLst>
            <a:ext uri="{FF2B5EF4-FFF2-40B4-BE49-F238E27FC236}">
              <a16:creationId xmlns:a16="http://schemas.microsoft.com/office/drawing/2014/main" id="{00000000-0008-0000-0700-000075020000}"/>
            </a:ext>
          </a:extLst>
        </xdr:cNvPr>
        <xdr:cNvCxnSpPr/>
      </xdr:nvCxnSpPr>
      <xdr:spPr>
        <a:xfrm flipV="1">
          <a:off x="16317595" y="12131637"/>
          <a:ext cx="1269" cy="1457363"/>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85</xdr:col>
      <xdr:colOff>177800</xdr:colOff>
      <xdr:row>79</xdr:row>
      <xdr:rowOff>48277</xdr:rowOff>
    </xdr:from>
    <xdr:ext cx="249299" cy="259045"/>
    <xdr:sp macro="" textlink="">
      <xdr:nvSpPr>
        <xdr:cNvPr id="630" name="災害復旧費最小値テキスト">
          <a:extLst>
            <a:ext uri="{FF2B5EF4-FFF2-40B4-BE49-F238E27FC236}">
              <a16:creationId xmlns:a16="http://schemas.microsoft.com/office/drawing/2014/main" id="{00000000-0008-0000-0700-000076020000}"/>
            </a:ext>
          </a:extLst>
        </xdr:cNvPr>
        <xdr:cNvSpPr txBox="1"/>
      </xdr:nvSpPr>
      <xdr:spPr>
        <a:xfrm>
          <a:off x="16370300" y="135928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0</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85</xdr:col>
      <xdr:colOff>38100</xdr:colOff>
      <xdr:row>79</xdr:row>
      <xdr:rowOff>44450</xdr:rowOff>
    </xdr:from>
    <xdr:to>
      <xdr:col>86</xdr:col>
      <xdr:colOff>25400</xdr:colOff>
      <xdr:row>79</xdr:row>
      <xdr:rowOff>44450</xdr:rowOff>
    </xdr:to>
    <xdr:cxnSp macro="">
      <xdr:nvCxnSpPr>
        <xdr:cNvPr id="631" name="直線コネクタ 630">
          <a:extLst>
            <a:ext uri="{FF2B5EF4-FFF2-40B4-BE49-F238E27FC236}">
              <a16:creationId xmlns:a16="http://schemas.microsoft.com/office/drawing/2014/main" id="{00000000-0008-0000-0700-000077020000}"/>
            </a:ext>
          </a:extLst>
        </xdr:cNvPr>
        <xdr:cNvCxnSpPr/>
      </xdr:nvCxnSpPr>
      <xdr:spPr>
        <a:xfrm>
          <a:off x="16230600" y="13589000"/>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85</xdr:col>
      <xdr:colOff>177800</xdr:colOff>
      <xdr:row>69</xdr:row>
      <xdr:rowOff>76814</xdr:rowOff>
    </xdr:from>
    <xdr:ext cx="534377" cy="259045"/>
    <xdr:sp macro="" textlink="">
      <xdr:nvSpPr>
        <xdr:cNvPr id="632" name="災害復旧費最大値テキスト">
          <a:extLst>
            <a:ext uri="{FF2B5EF4-FFF2-40B4-BE49-F238E27FC236}">
              <a16:creationId xmlns:a16="http://schemas.microsoft.com/office/drawing/2014/main" id="{00000000-0008-0000-0700-000078020000}"/>
            </a:ext>
          </a:extLst>
        </xdr:cNvPr>
        <xdr:cNvSpPr txBox="1"/>
      </xdr:nvSpPr>
      <xdr:spPr>
        <a:xfrm>
          <a:off x="16370300" y="11906864"/>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rPr>
            <a:t>38,251</a:t>
          </a:r>
          <a:endParaRPr kumimoji="1" lang="ja-JP" altLang="en-US" sz="1000" b="1">
            <a:latin typeface="ＭＳ Ｐゴシック" panose="020B0600070205080204" pitchFamily="50" charset="-128"/>
          </a:endParaRPr>
        </a:p>
      </xdr:txBody>
    </xdr:sp>
    <xdr:clientData/>
  </xdr:oneCellAnchor>
  <xdr:twoCellAnchor>
    <xdr:from>
      <xdr:col>85</xdr:col>
      <xdr:colOff>38100</xdr:colOff>
      <xdr:row>70</xdr:row>
      <xdr:rowOff>130137</xdr:rowOff>
    </xdr:from>
    <xdr:to>
      <xdr:col>86</xdr:col>
      <xdr:colOff>25400</xdr:colOff>
      <xdr:row>70</xdr:row>
      <xdr:rowOff>130137</xdr:rowOff>
    </xdr:to>
    <xdr:cxnSp macro="">
      <xdr:nvCxnSpPr>
        <xdr:cNvPr id="633" name="直線コネクタ 632">
          <a:extLst>
            <a:ext uri="{FF2B5EF4-FFF2-40B4-BE49-F238E27FC236}">
              <a16:creationId xmlns:a16="http://schemas.microsoft.com/office/drawing/2014/main" id="{00000000-0008-0000-0700-000079020000}"/>
            </a:ext>
          </a:extLst>
        </xdr:cNvPr>
        <xdr:cNvCxnSpPr/>
      </xdr:nvCxnSpPr>
      <xdr:spPr>
        <a:xfrm>
          <a:off x="16230600" y="12131637"/>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81</xdr:col>
      <xdr:colOff>50800</xdr:colOff>
      <xdr:row>79</xdr:row>
      <xdr:rowOff>24943</xdr:rowOff>
    </xdr:from>
    <xdr:to>
      <xdr:col>85</xdr:col>
      <xdr:colOff>127000</xdr:colOff>
      <xdr:row>79</xdr:row>
      <xdr:rowOff>38012</xdr:rowOff>
    </xdr:to>
    <xdr:cxnSp macro="">
      <xdr:nvCxnSpPr>
        <xdr:cNvPr id="634" name="直線コネクタ 633">
          <a:extLst>
            <a:ext uri="{FF2B5EF4-FFF2-40B4-BE49-F238E27FC236}">
              <a16:creationId xmlns:a16="http://schemas.microsoft.com/office/drawing/2014/main" id="{00000000-0008-0000-0700-00007A020000}"/>
            </a:ext>
          </a:extLst>
        </xdr:cNvPr>
        <xdr:cNvCxnSpPr/>
      </xdr:nvCxnSpPr>
      <xdr:spPr>
        <a:xfrm>
          <a:off x="15481300" y="13569493"/>
          <a:ext cx="838200" cy="13069"/>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85</xdr:col>
      <xdr:colOff>177800</xdr:colOff>
      <xdr:row>77</xdr:row>
      <xdr:rowOff>124579</xdr:rowOff>
    </xdr:from>
    <xdr:ext cx="469744" cy="259045"/>
    <xdr:sp macro="" textlink="">
      <xdr:nvSpPr>
        <xdr:cNvPr id="635" name="災害復旧費平均値テキスト">
          <a:extLst>
            <a:ext uri="{FF2B5EF4-FFF2-40B4-BE49-F238E27FC236}">
              <a16:creationId xmlns:a16="http://schemas.microsoft.com/office/drawing/2014/main" id="{00000000-0008-0000-0700-00007B020000}"/>
            </a:ext>
          </a:extLst>
        </xdr:cNvPr>
        <xdr:cNvSpPr txBox="1"/>
      </xdr:nvSpPr>
      <xdr:spPr>
        <a:xfrm>
          <a:off x="16370300" y="13326229"/>
          <a:ext cx="469744"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1,664</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85</xdr:col>
      <xdr:colOff>76200</xdr:colOff>
      <xdr:row>78</xdr:row>
      <xdr:rowOff>101702</xdr:rowOff>
    </xdr:from>
    <xdr:to>
      <xdr:col>85</xdr:col>
      <xdr:colOff>177800</xdr:colOff>
      <xdr:row>79</xdr:row>
      <xdr:rowOff>31852</xdr:rowOff>
    </xdr:to>
    <xdr:sp macro="" textlink="">
      <xdr:nvSpPr>
        <xdr:cNvPr id="636" name="フローチャート: 判断 635">
          <a:extLst>
            <a:ext uri="{FF2B5EF4-FFF2-40B4-BE49-F238E27FC236}">
              <a16:creationId xmlns:a16="http://schemas.microsoft.com/office/drawing/2014/main" id="{00000000-0008-0000-0700-00007C020000}"/>
            </a:ext>
          </a:extLst>
        </xdr:cNvPr>
        <xdr:cNvSpPr/>
      </xdr:nvSpPr>
      <xdr:spPr>
        <a:xfrm>
          <a:off x="16268700" y="13474802"/>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76</xdr:col>
      <xdr:colOff>114300</xdr:colOff>
      <xdr:row>79</xdr:row>
      <xdr:rowOff>24943</xdr:rowOff>
    </xdr:from>
    <xdr:to>
      <xdr:col>81</xdr:col>
      <xdr:colOff>50800</xdr:colOff>
      <xdr:row>79</xdr:row>
      <xdr:rowOff>35840</xdr:rowOff>
    </xdr:to>
    <xdr:cxnSp macro="">
      <xdr:nvCxnSpPr>
        <xdr:cNvPr id="637" name="直線コネクタ 636">
          <a:extLst>
            <a:ext uri="{FF2B5EF4-FFF2-40B4-BE49-F238E27FC236}">
              <a16:creationId xmlns:a16="http://schemas.microsoft.com/office/drawing/2014/main" id="{00000000-0008-0000-0700-00007D020000}"/>
            </a:ext>
          </a:extLst>
        </xdr:cNvPr>
        <xdr:cNvCxnSpPr/>
      </xdr:nvCxnSpPr>
      <xdr:spPr>
        <a:xfrm flipV="1">
          <a:off x="14592300" y="13569493"/>
          <a:ext cx="889000" cy="10897"/>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81</xdr:col>
      <xdr:colOff>0</xdr:colOff>
      <xdr:row>78</xdr:row>
      <xdr:rowOff>141860</xdr:rowOff>
    </xdr:from>
    <xdr:to>
      <xdr:col>81</xdr:col>
      <xdr:colOff>101600</xdr:colOff>
      <xdr:row>79</xdr:row>
      <xdr:rowOff>72010</xdr:rowOff>
    </xdr:to>
    <xdr:sp macro="" textlink="">
      <xdr:nvSpPr>
        <xdr:cNvPr id="638" name="フローチャート: 判断 637">
          <a:extLst>
            <a:ext uri="{FF2B5EF4-FFF2-40B4-BE49-F238E27FC236}">
              <a16:creationId xmlns:a16="http://schemas.microsoft.com/office/drawing/2014/main" id="{00000000-0008-0000-0700-00007E020000}"/>
            </a:ext>
          </a:extLst>
        </xdr:cNvPr>
        <xdr:cNvSpPr/>
      </xdr:nvSpPr>
      <xdr:spPr>
        <a:xfrm>
          <a:off x="15430500" y="1351496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80</xdr:col>
      <xdr:colOff>52017</xdr:colOff>
      <xdr:row>77</xdr:row>
      <xdr:rowOff>88537</xdr:rowOff>
    </xdr:from>
    <xdr:ext cx="378565" cy="259045"/>
    <xdr:sp macro="" textlink="">
      <xdr:nvSpPr>
        <xdr:cNvPr id="639" name="テキスト ボックス 638">
          <a:extLst>
            <a:ext uri="{FF2B5EF4-FFF2-40B4-BE49-F238E27FC236}">
              <a16:creationId xmlns:a16="http://schemas.microsoft.com/office/drawing/2014/main" id="{00000000-0008-0000-0700-00007F020000}"/>
            </a:ext>
          </a:extLst>
        </xdr:cNvPr>
        <xdr:cNvSpPr txBox="1"/>
      </xdr:nvSpPr>
      <xdr:spPr>
        <a:xfrm>
          <a:off x="15292017" y="13290187"/>
          <a:ext cx="378565"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610</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71</xdr:col>
      <xdr:colOff>177800</xdr:colOff>
      <xdr:row>79</xdr:row>
      <xdr:rowOff>35840</xdr:rowOff>
    </xdr:from>
    <xdr:to>
      <xdr:col>76</xdr:col>
      <xdr:colOff>114300</xdr:colOff>
      <xdr:row>79</xdr:row>
      <xdr:rowOff>44450</xdr:rowOff>
    </xdr:to>
    <xdr:cxnSp macro="">
      <xdr:nvCxnSpPr>
        <xdr:cNvPr id="640" name="直線コネクタ 639">
          <a:extLst>
            <a:ext uri="{FF2B5EF4-FFF2-40B4-BE49-F238E27FC236}">
              <a16:creationId xmlns:a16="http://schemas.microsoft.com/office/drawing/2014/main" id="{00000000-0008-0000-0700-000080020000}"/>
            </a:ext>
          </a:extLst>
        </xdr:cNvPr>
        <xdr:cNvCxnSpPr/>
      </xdr:nvCxnSpPr>
      <xdr:spPr>
        <a:xfrm flipV="1">
          <a:off x="13703300" y="13580390"/>
          <a:ext cx="889000" cy="861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76</xdr:col>
      <xdr:colOff>63500</xdr:colOff>
      <xdr:row>78</xdr:row>
      <xdr:rowOff>148907</xdr:rowOff>
    </xdr:from>
    <xdr:to>
      <xdr:col>76</xdr:col>
      <xdr:colOff>165100</xdr:colOff>
      <xdr:row>79</xdr:row>
      <xdr:rowOff>79057</xdr:rowOff>
    </xdr:to>
    <xdr:sp macro="" textlink="">
      <xdr:nvSpPr>
        <xdr:cNvPr id="641" name="フローチャート: 判断 640">
          <a:extLst>
            <a:ext uri="{FF2B5EF4-FFF2-40B4-BE49-F238E27FC236}">
              <a16:creationId xmlns:a16="http://schemas.microsoft.com/office/drawing/2014/main" id="{00000000-0008-0000-0700-000081020000}"/>
            </a:ext>
          </a:extLst>
        </xdr:cNvPr>
        <xdr:cNvSpPr/>
      </xdr:nvSpPr>
      <xdr:spPr>
        <a:xfrm>
          <a:off x="14541500" y="13522007"/>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75</xdr:col>
      <xdr:colOff>115517</xdr:colOff>
      <xdr:row>77</xdr:row>
      <xdr:rowOff>95584</xdr:rowOff>
    </xdr:from>
    <xdr:ext cx="378565" cy="259045"/>
    <xdr:sp macro="" textlink="">
      <xdr:nvSpPr>
        <xdr:cNvPr id="642" name="テキスト ボックス 641">
          <a:extLst>
            <a:ext uri="{FF2B5EF4-FFF2-40B4-BE49-F238E27FC236}">
              <a16:creationId xmlns:a16="http://schemas.microsoft.com/office/drawing/2014/main" id="{00000000-0008-0000-0700-000082020000}"/>
            </a:ext>
          </a:extLst>
        </xdr:cNvPr>
        <xdr:cNvSpPr txBox="1"/>
      </xdr:nvSpPr>
      <xdr:spPr>
        <a:xfrm>
          <a:off x="14403017" y="13297234"/>
          <a:ext cx="378565"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425</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67</xdr:col>
      <xdr:colOff>50800</xdr:colOff>
      <xdr:row>79</xdr:row>
      <xdr:rowOff>7455</xdr:rowOff>
    </xdr:from>
    <xdr:to>
      <xdr:col>71</xdr:col>
      <xdr:colOff>177800</xdr:colOff>
      <xdr:row>79</xdr:row>
      <xdr:rowOff>44450</xdr:rowOff>
    </xdr:to>
    <xdr:cxnSp macro="">
      <xdr:nvCxnSpPr>
        <xdr:cNvPr id="643" name="直線コネクタ 642">
          <a:extLst>
            <a:ext uri="{FF2B5EF4-FFF2-40B4-BE49-F238E27FC236}">
              <a16:creationId xmlns:a16="http://schemas.microsoft.com/office/drawing/2014/main" id="{00000000-0008-0000-0700-000083020000}"/>
            </a:ext>
          </a:extLst>
        </xdr:cNvPr>
        <xdr:cNvCxnSpPr/>
      </xdr:nvCxnSpPr>
      <xdr:spPr>
        <a:xfrm>
          <a:off x="12814300" y="13552005"/>
          <a:ext cx="889000" cy="36995"/>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71</xdr:col>
      <xdr:colOff>127000</xdr:colOff>
      <xdr:row>78</xdr:row>
      <xdr:rowOff>147765</xdr:rowOff>
    </xdr:from>
    <xdr:to>
      <xdr:col>72</xdr:col>
      <xdr:colOff>38100</xdr:colOff>
      <xdr:row>79</xdr:row>
      <xdr:rowOff>77915</xdr:rowOff>
    </xdr:to>
    <xdr:sp macro="" textlink="">
      <xdr:nvSpPr>
        <xdr:cNvPr id="644" name="フローチャート: 判断 643">
          <a:extLst>
            <a:ext uri="{FF2B5EF4-FFF2-40B4-BE49-F238E27FC236}">
              <a16:creationId xmlns:a16="http://schemas.microsoft.com/office/drawing/2014/main" id="{00000000-0008-0000-0700-000084020000}"/>
            </a:ext>
          </a:extLst>
        </xdr:cNvPr>
        <xdr:cNvSpPr/>
      </xdr:nvSpPr>
      <xdr:spPr>
        <a:xfrm>
          <a:off x="13652500" y="13520865"/>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70</xdr:col>
      <xdr:colOff>179017</xdr:colOff>
      <xdr:row>77</xdr:row>
      <xdr:rowOff>94442</xdr:rowOff>
    </xdr:from>
    <xdr:ext cx="378565" cy="259045"/>
    <xdr:sp macro="" textlink="">
      <xdr:nvSpPr>
        <xdr:cNvPr id="645" name="テキスト ボックス 644">
          <a:extLst>
            <a:ext uri="{FF2B5EF4-FFF2-40B4-BE49-F238E27FC236}">
              <a16:creationId xmlns:a16="http://schemas.microsoft.com/office/drawing/2014/main" id="{00000000-0008-0000-0700-000085020000}"/>
            </a:ext>
          </a:extLst>
        </xdr:cNvPr>
        <xdr:cNvSpPr txBox="1"/>
      </xdr:nvSpPr>
      <xdr:spPr>
        <a:xfrm>
          <a:off x="13514017" y="13296092"/>
          <a:ext cx="378565"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455</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67</xdr:col>
      <xdr:colOff>0</xdr:colOff>
      <xdr:row>78</xdr:row>
      <xdr:rowOff>16700</xdr:rowOff>
    </xdr:from>
    <xdr:to>
      <xdr:col>67</xdr:col>
      <xdr:colOff>101600</xdr:colOff>
      <xdr:row>78</xdr:row>
      <xdr:rowOff>118300</xdr:rowOff>
    </xdr:to>
    <xdr:sp macro="" textlink="">
      <xdr:nvSpPr>
        <xdr:cNvPr id="646" name="フローチャート: 判断 645">
          <a:extLst>
            <a:ext uri="{FF2B5EF4-FFF2-40B4-BE49-F238E27FC236}">
              <a16:creationId xmlns:a16="http://schemas.microsoft.com/office/drawing/2014/main" id="{00000000-0008-0000-0700-000086020000}"/>
            </a:ext>
          </a:extLst>
        </xdr:cNvPr>
        <xdr:cNvSpPr/>
      </xdr:nvSpPr>
      <xdr:spPr>
        <a:xfrm>
          <a:off x="12763500" y="1338980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66</xdr:col>
      <xdr:colOff>6428</xdr:colOff>
      <xdr:row>76</xdr:row>
      <xdr:rowOff>134827</xdr:rowOff>
    </xdr:from>
    <xdr:ext cx="469744" cy="259045"/>
    <xdr:sp macro="" textlink="">
      <xdr:nvSpPr>
        <xdr:cNvPr id="647" name="テキスト ボックス 646">
          <a:extLst>
            <a:ext uri="{FF2B5EF4-FFF2-40B4-BE49-F238E27FC236}">
              <a16:creationId xmlns:a16="http://schemas.microsoft.com/office/drawing/2014/main" id="{00000000-0008-0000-0700-000087020000}"/>
            </a:ext>
          </a:extLst>
        </xdr:cNvPr>
        <xdr:cNvSpPr txBox="1"/>
      </xdr:nvSpPr>
      <xdr:spPr>
        <a:xfrm>
          <a:off x="12579428" y="13165027"/>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3,895</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84</xdr:col>
      <xdr:colOff>127000</xdr:colOff>
      <xdr:row>81</xdr:row>
      <xdr:rowOff>80027</xdr:rowOff>
    </xdr:from>
    <xdr:ext cx="762000" cy="259045"/>
    <xdr:sp macro="" textlink="">
      <xdr:nvSpPr>
        <xdr:cNvPr id="648" name="テキスト ボックス 647">
          <a:extLst>
            <a:ext uri="{FF2B5EF4-FFF2-40B4-BE49-F238E27FC236}">
              <a16:creationId xmlns:a16="http://schemas.microsoft.com/office/drawing/2014/main" id="{00000000-0008-0000-0700-000088020000}"/>
            </a:ext>
          </a:extLst>
        </xdr:cNvPr>
        <xdr:cNvSpPr txBox="1"/>
      </xdr:nvSpPr>
      <xdr:spPr>
        <a:xfrm>
          <a:off x="16129000" y="1396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H30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80</xdr:col>
      <xdr:colOff>50800</xdr:colOff>
      <xdr:row>81</xdr:row>
      <xdr:rowOff>80027</xdr:rowOff>
    </xdr:from>
    <xdr:ext cx="762000" cy="259045"/>
    <xdr:sp macro="" textlink="">
      <xdr:nvSpPr>
        <xdr:cNvPr id="649" name="テキスト ボックス 648">
          <a:extLst>
            <a:ext uri="{FF2B5EF4-FFF2-40B4-BE49-F238E27FC236}">
              <a16:creationId xmlns:a16="http://schemas.microsoft.com/office/drawing/2014/main" id="{00000000-0008-0000-0700-000089020000}"/>
            </a:ext>
          </a:extLst>
        </xdr:cNvPr>
        <xdr:cNvSpPr txBox="1"/>
      </xdr:nvSpPr>
      <xdr:spPr>
        <a:xfrm>
          <a:off x="15290800" y="1396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H29</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75</xdr:col>
      <xdr:colOff>114300</xdr:colOff>
      <xdr:row>81</xdr:row>
      <xdr:rowOff>80027</xdr:rowOff>
    </xdr:from>
    <xdr:ext cx="762000" cy="259045"/>
    <xdr:sp macro="" textlink="">
      <xdr:nvSpPr>
        <xdr:cNvPr id="650" name="テキスト ボックス 649">
          <a:extLst>
            <a:ext uri="{FF2B5EF4-FFF2-40B4-BE49-F238E27FC236}">
              <a16:creationId xmlns:a16="http://schemas.microsoft.com/office/drawing/2014/main" id="{00000000-0008-0000-0700-00008A020000}"/>
            </a:ext>
          </a:extLst>
        </xdr:cNvPr>
        <xdr:cNvSpPr txBox="1"/>
      </xdr:nvSpPr>
      <xdr:spPr>
        <a:xfrm>
          <a:off x="14401800" y="1396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H28</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70</xdr:col>
      <xdr:colOff>177800</xdr:colOff>
      <xdr:row>81</xdr:row>
      <xdr:rowOff>80027</xdr:rowOff>
    </xdr:from>
    <xdr:ext cx="762000" cy="259045"/>
    <xdr:sp macro="" textlink="">
      <xdr:nvSpPr>
        <xdr:cNvPr id="651" name="テキスト ボックス 650">
          <a:extLst>
            <a:ext uri="{FF2B5EF4-FFF2-40B4-BE49-F238E27FC236}">
              <a16:creationId xmlns:a16="http://schemas.microsoft.com/office/drawing/2014/main" id="{00000000-0008-0000-0700-00008B020000}"/>
            </a:ext>
          </a:extLst>
        </xdr:cNvPr>
        <xdr:cNvSpPr txBox="1"/>
      </xdr:nvSpPr>
      <xdr:spPr>
        <a:xfrm>
          <a:off x="13512800" y="1396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H27</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66</xdr:col>
      <xdr:colOff>50800</xdr:colOff>
      <xdr:row>81</xdr:row>
      <xdr:rowOff>80027</xdr:rowOff>
    </xdr:from>
    <xdr:ext cx="762000" cy="259045"/>
    <xdr:sp macro="" textlink="">
      <xdr:nvSpPr>
        <xdr:cNvPr id="652" name="テキスト ボックス 651">
          <a:extLst>
            <a:ext uri="{FF2B5EF4-FFF2-40B4-BE49-F238E27FC236}">
              <a16:creationId xmlns:a16="http://schemas.microsoft.com/office/drawing/2014/main" id="{00000000-0008-0000-0700-00008C020000}"/>
            </a:ext>
          </a:extLst>
        </xdr:cNvPr>
        <xdr:cNvSpPr txBox="1"/>
      </xdr:nvSpPr>
      <xdr:spPr>
        <a:xfrm>
          <a:off x="12623800" y="1396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H26</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85</xdr:col>
      <xdr:colOff>76200</xdr:colOff>
      <xdr:row>78</xdr:row>
      <xdr:rowOff>158662</xdr:rowOff>
    </xdr:from>
    <xdr:to>
      <xdr:col>85</xdr:col>
      <xdr:colOff>177800</xdr:colOff>
      <xdr:row>79</xdr:row>
      <xdr:rowOff>88812</xdr:rowOff>
    </xdr:to>
    <xdr:sp macro="" textlink="">
      <xdr:nvSpPr>
        <xdr:cNvPr id="653" name="楕円 652">
          <a:extLst>
            <a:ext uri="{FF2B5EF4-FFF2-40B4-BE49-F238E27FC236}">
              <a16:creationId xmlns:a16="http://schemas.microsoft.com/office/drawing/2014/main" id="{00000000-0008-0000-0700-00008D020000}"/>
            </a:ext>
          </a:extLst>
        </xdr:cNvPr>
        <xdr:cNvSpPr/>
      </xdr:nvSpPr>
      <xdr:spPr>
        <a:xfrm>
          <a:off x="16268700" y="13531762"/>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85</xdr:col>
      <xdr:colOff>177800</xdr:colOff>
      <xdr:row>78</xdr:row>
      <xdr:rowOff>80130</xdr:rowOff>
    </xdr:from>
    <xdr:ext cx="378565" cy="259045"/>
    <xdr:sp macro="" textlink="">
      <xdr:nvSpPr>
        <xdr:cNvPr id="654" name="災害復旧費該当値テキスト">
          <a:extLst>
            <a:ext uri="{FF2B5EF4-FFF2-40B4-BE49-F238E27FC236}">
              <a16:creationId xmlns:a16="http://schemas.microsoft.com/office/drawing/2014/main" id="{00000000-0008-0000-0700-00008E020000}"/>
            </a:ext>
          </a:extLst>
        </xdr:cNvPr>
        <xdr:cNvSpPr txBox="1"/>
      </xdr:nvSpPr>
      <xdr:spPr>
        <a:xfrm>
          <a:off x="16370300" y="13453230"/>
          <a:ext cx="378565"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169</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81</xdr:col>
      <xdr:colOff>0</xdr:colOff>
      <xdr:row>78</xdr:row>
      <xdr:rowOff>145593</xdr:rowOff>
    </xdr:from>
    <xdr:to>
      <xdr:col>81</xdr:col>
      <xdr:colOff>101600</xdr:colOff>
      <xdr:row>79</xdr:row>
      <xdr:rowOff>75743</xdr:rowOff>
    </xdr:to>
    <xdr:sp macro="" textlink="">
      <xdr:nvSpPr>
        <xdr:cNvPr id="655" name="楕円 654">
          <a:extLst>
            <a:ext uri="{FF2B5EF4-FFF2-40B4-BE49-F238E27FC236}">
              <a16:creationId xmlns:a16="http://schemas.microsoft.com/office/drawing/2014/main" id="{00000000-0008-0000-0700-00008F020000}"/>
            </a:ext>
          </a:extLst>
        </xdr:cNvPr>
        <xdr:cNvSpPr/>
      </xdr:nvSpPr>
      <xdr:spPr>
        <a:xfrm>
          <a:off x="15430500" y="13518693"/>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80</xdr:col>
      <xdr:colOff>52017</xdr:colOff>
      <xdr:row>79</xdr:row>
      <xdr:rowOff>66870</xdr:rowOff>
    </xdr:from>
    <xdr:ext cx="378565" cy="259045"/>
    <xdr:sp macro="" textlink="">
      <xdr:nvSpPr>
        <xdr:cNvPr id="656" name="テキスト ボックス 655">
          <a:extLst>
            <a:ext uri="{FF2B5EF4-FFF2-40B4-BE49-F238E27FC236}">
              <a16:creationId xmlns:a16="http://schemas.microsoft.com/office/drawing/2014/main" id="{00000000-0008-0000-0700-000090020000}"/>
            </a:ext>
          </a:extLst>
        </xdr:cNvPr>
        <xdr:cNvSpPr txBox="1"/>
      </xdr:nvSpPr>
      <xdr:spPr>
        <a:xfrm>
          <a:off x="15292017" y="13611420"/>
          <a:ext cx="378565"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512</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76</xdr:col>
      <xdr:colOff>63500</xdr:colOff>
      <xdr:row>78</xdr:row>
      <xdr:rowOff>156490</xdr:rowOff>
    </xdr:from>
    <xdr:to>
      <xdr:col>76</xdr:col>
      <xdr:colOff>165100</xdr:colOff>
      <xdr:row>79</xdr:row>
      <xdr:rowOff>86640</xdr:rowOff>
    </xdr:to>
    <xdr:sp macro="" textlink="">
      <xdr:nvSpPr>
        <xdr:cNvPr id="657" name="楕円 656">
          <a:extLst>
            <a:ext uri="{FF2B5EF4-FFF2-40B4-BE49-F238E27FC236}">
              <a16:creationId xmlns:a16="http://schemas.microsoft.com/office/drawing/2014/main" id="{00000000-0008-0000-0700-000091020000}"/>
            </a:ext>
          </a:extLst>
        </xdr:cNvPr>
        <xdr:cNvSpPr/>
      </xdr:nvSpPr>
      <xdr:spPr>
        <a:xfrm>
          <a:off x="14541500" y="1352959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75</xdr:col>
      <xdr:colOff>115517</xdr:colOff>
      <xdr:row>79</xdr:row>
      <xdr:rowOff>77767</xdr:rowOff>
    </xdr:from>
    <xdr:ext cx="378565" cy="259045"/>
    <xdr:sp macro="" textlink="">
      <xdr:nvSpPr>
        <xdr:cNvPr id="658" name="テキスト ボックス 657">
          <a:extLst>
            <a:ext uri="{FF2B5EF4-FFF2-40B4-BE49-F238E27FC236}">
              <a16:creationId xmlns:a16="http://schemas.microsoft.com/office/drawing/2014/main" id="{00000000-0008-0000-0700-000092020000}"/>
            </a:ext>
          </a:extLst>
        </xdr:cNvPr>
        <xdr:cNvSpPr txBox="1"/>
      </xdr:nvSpPr>
      <xdr:spPr>
        <a:xfrm>
          <a:off x="14403017" y="13622317"/>
          <a:ext cx="378565"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226</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71</xdr:col>
      <xdr:colOff>127000</xdr:colOff>
      <xdr:row>78</xdr:row>
      <xdr:rowOff>165100</xdr:rowOff>
    </xdr:from>
    <xdr:to>
      <xdr:col>72</xdr:col>
      <xdr:colOff>38100</xdr:colOff>
      <xdr:row>79</xdr:row>
      <xdr:rowOff>95250</xdr:rowOff>
    </xdr:to>
    <xdr:sp macro="" textlink="">
      <xdr:nvSpPr>
        <xdr:cNvPr id="659" name="楕円 658">
          <a:extLst>
            <a:ext uri="{FF2B5EF4-FFF2-40B4-BE49-F238E27FC236}">
              <a16:creationId xmlns:a16="http://schemas.microsoft.com/office/drawing/2014/main" id="{00000000-0008-0000-0700-000093020000}"/>
            </a:ext>
          </a:extLst>
        </xdr:cNvPr>
        <xdr:cNvSpPr/>
      </xdr:nvSpPr>
      <xdr:spPr>
        <a:xfrm>
          <a:off x="13652500" y="135382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71</xdr:col>
      <xdr:colOff>53150</xdr:colOff>
      <xdr:row>79</xdr:row>
      <xdr:rowOff>86377</xdr:rowOff>
    </xdr:from>
    <xdr:ext cx="249299" cy="259045"/>
    <xdr:sp macro="" textlink="">
      <xdr:nvSpPr>
        <xdr:cNvPr id="660" name="テキスト ボックス 659">
          <a:extLst>
            <a:ext uri="{FF2B5EF4-FFF2-40B4-BE49-F238E27FC236}">
              <a16:creationId xmlns:a16="http://schemas.microsoft.com/office/drawing/2014/main" id="{00000000-0008-0000-0700-000094020000}"/>
            </a:ext>
          </a:extLst>
        </xdr:cNvPr>
        <xdr:cNvSpPr txBox="1"/>
      </xdr:nvSpPr>
      <xdr:spPr>
        <a:xfrm>
          <a:off x="13578650" y="136309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67</xdr:col>
      <xdr:colOff>0</xdr:colOff>
      <xdr:row>78</xdr:row>
      <xdr:rowOff>128105</xdr:rowOff>
    </xdr:from>
    <xdr:to>
      <xdr:col>67</xdr:col>
      <xdr:colOff>101600</xdr:colOff>
      <xdr:row>79</xdr:row>
      <xdr:rowOff>58255</xdr:rowOff>
    </xdr:to>
    <xdr:sp macro="" textlink="">
      <xdr:nvSpPr>
        <xdr:cNvPr id="661" name="楕円 660">
          <a:extLst>
            <a:ext uri="{FF2B5EF4-FFF2-40B4-BE49-F238E27FC236}">
              <a16:creationId xmlns:a16="http://schemas.microsoft.com/office/drawing/2014/main" id="{00000000-0008-0000-0700-000095020000}"/>
            </a:ext>
          </a:extLst>
        </xdr:cNvPr>
        <xdr:cNvSpPr/>
      </xdr:nvSpPr>
      <xdr:spPr>
        <a:xfrm>
          <a:off x="12763500" y="13501205"/>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66</xdr:col>
      <xdr:colOff>52017</xdr:colOff>
      <xdr:row>79</xdr:row>
      <xdr:rowOff>49382</xdr:rowOff>
    </xdr:from>
    <xdr:ext cx="378565" cy="259045"/>
    <xdr:sp macro="" textlink="">
      <xdr:nvSpPr>
        <xdr:cNvPr id="662" name="テキスト ボックス 661">
          <a:extLst>
            <a:ext uri="{FF2B5EF4-FFF2-40B4-BE49-F238E27FC236}">
              <a16:creationId xmlns:a16="http://schemas.microsoft.com/office/drawing/2014/main" id="{00000000-0008-0000-0700-000096020000}"/>
            </a:ext>
          </a:extLst>
        </xdr:cNvPr>
        <xdr:cNvSpPr txBox="1"/>
      </xdr:nvSpPr>
      <xdr:spPr>
        <a:xfrm>
          <a:off x="12625017" y="13593932"/>
          <a:ext cx="378565"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971</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83</xdr:row>
      <xdr:rowOff>57150</xdr:rowOff>
    </xdr:from>
    <xdr:to>
      <xdr:col>89</xdr:col>
      <xdr:colOff>177800</xdr:colOff>
      <xdr:row>85</xdr:row>
      <xdr:rowOff>31750</xdr:rowOff>
    </xdr:to>
    <xdr:sp macro="" textlink="">
      <xdr:nvSpPr>
        <xdr:cNvPr id="663" name="正方形/長方形 662">
          <a:extLst>
            <a:ext uri="{FF2B5EF4-FFF2-40B4-BE49-F238E27FC236}">
              <a16:creationId xmlns:a16="http://schemas.microsoft.com/office/drawing/2014/main" id="{00000000-0008-0000-0700-000097020000}"/>
            </a:ext>
          </a:extLst>
        </xdr:cNvPr>
        <xdr:cNvSpPr/>
      </xdr:nvSpPr>
      <xdr:spPr>
        <a:xfrm>
          <a:off x="12446000" y="14287500"/>
          <a:ext cx="46863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公債費</a:t>
          </a:r>
        </a:p>
      </xdr:txBody>
    </xdr:sp>
    <xdr:clientData/>
  </xdr:twoCellAnchor>
  <xdr:twoCellAnchor>
    <xdr:from>
      <xdr:col>66</xdr:col>
      <xdr:colOff>0</xdr:colOff>
      <xdr:row>85</xdr:row>
      <xdr:rowOff>57150</xdr:rowOff>
    </xdr:from>
    <xdr:to>
      <xdr:col>74</xdr:col>
      <xdr:colOff>0</xdr:colOff>
      <xdr:row>86</xdr:row>
      <xdr:rowOff>139700</xdr:rowOff>
    </xdr:to>
    <xdr:sp macro="" textlink="">
      <xdr:nvSpPr>
        <xdr:cNvPr id="664" name="正方形/長方形 663">
          <a:extLst>
            <a:ext uri="{FF2B5EF4-FFF2-40B4-BE49-F238E27FC236}">
              <a16:creationId xmlns:a16="http://schemas.microsoft.com/office/drawing/2014/main" id="{00000000-0008-0000-0700-000098020000}"/>
            </a:ext>
          </a:extLst>
        </xdr:cNvPr>
        <xdr:cNvSpPr/>
      </xdr:nvSpPr>
      <xdr:spPr>
        <a:xfrm>
          <a:off x="12573000" y="14630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66</xdr:col>
      <xdr:colOff>0</xdr:colOff>
      <xdr:row>86</xdr:row>
      <xdr:rowOff>88900</xdr:rowOff>
    </xdr:from>
    <xdr:to>
      <xdr:col>74</xdr:col>
      <xdr:colOff>0</xdr:colOff>
      <xdr:row>88</xdr:row>
      <xdr:rowOff>0</xdr:rowOff>
    </xdr:to>
    <xdr:sp macro="" textlink="">
      <xdr:nvSpPr>
        <xdr:cNvPr id="665" name="正方形/長方形 664">
          <a:extLst>
            <a:ext uri="{FF2B5EF4-FFF2-40B4-BE49-F238E27FC236}">
              <a16:creationId xmlns:a16="http://schemas.microsoft.com/office/drawing/2014/main" id="{00000000-0008-0000-0700-000099020000}"/>
            </a:ext>
          </a:extLst>
        </xdr:cNvPr>
        <xdr:cNvSpPr/>
      </xdr:nvSpPr>
      <xdr:spPr>
        <a:xfrm>
          <a:off x="12573000" y="14833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42/86</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71</xdr:col>
      <xdr:colOff>63500</xdr:colOff>
      <xdr:row>85</xdr:row>
      <xdr:rowOff>57150</xdr:rowOff>
    </xdr:from>
    <xdr:to>
      <xdr:col>79</xdr:col>
      <xdr:colOff>63500</xdr:colOff>
      <xdr:row>86</xdr:row>
      <xdr:rowOff>139700</xdr:rowOff>
    </xdr:to>
    <xdr:sp macro="" textlink="">
      <xdr:nvSpPr>
        <xdr:cNvPr id="666" name="正方形/長方形 665">
          <a:extLst>
            <a:ext uri="{FF2B5EF4-FFF2-40B4-BE49-F238E27FC236}">
              <a16:creationId xmlns:a16="http://schemas.microsoft.com/office/drawing/2014/main" id="{00000000-0008-0000-0700-00009A020000}"/>
            </a:ext>
          </a:extLst>
        </xdr:cNvPr>
        <xdr:cNvSpPr/>
      </xdr:nvSpPr>
      <xdr:spPr>
        <a:xfrm>
          <a:off x="13589000" y="14630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71</xdr:col>
      <xdr:colOff>63500</xdr:colOff>
      <xdr:row>86</xdr:row>
      <xdr:rowOff>88900</xdr:rowOff>
    </xdr:from>
    <xdr:to>
      <xdr:col>79</xdr:col>
      <xdr:colOff>63500</xdr:colOff>
      <xdr:row>88</xdr:row>
      <xdr:rowOff>0</xdr:rowOff>
    </xdr:to>
    <xdr:sp macro="" textlink="">
      <xdr:nvSpPr>
        <xdr:cNvPr id="667" name="正方形/長方形 666">
          <a:extLst>
            <a:ext uri="{FF2B5EF4-FFF2-40B4-BE49-F238E27FC236}">
              <a16:creationId xmlns:a16="http://schemas.microsoft.com/office/drawing/2014/main" id="{00000000-0008-0000-0700-00009B020000}"/>
            </a:ext>
          </a:extLst>
        </xdr:cNvPr>
        <xdr:cNvSpPr/>
      </xdr:nvSpPr>
      <xdr:spPr>
        <a:xfrm>
          <a:off x="13589000" y="14833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42,987</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77</xdr:col>
      <xdr:colOff>63500</xdr:colOff>
      <xdr:row>85</xdr:row>
      <xdr:rowOff>57150</xdr:rowOff>
    </xdr:from>
    <xdr:to>
      <xdr:col>85</xdr:col>
      <xdr:colOff>63500</xdr:colOff>
      <xdr:row>86</xdr:row>
      <xdr:rowOff>139700</xdr:rowOff>
    </xdr:to>
    <xdr:sp macro="" textlink="">
      <xdr:nvSpPr>
        <xdr:cNvPr id="668" name="正方形/長方形 667">
          <a:extLst>
            <a:ext uri="{FF2B5EF4-FFF2-40B4-BE49-F238E27FC236}">
              <a16:creationId xmlns:a16="http://schemas.microsoft.com/office/drawing/2014/main" id="{00000000-0008-0000-0700-00009C020000}"/>
            </a:ext>
          </a:extLst>
        </xdr:cNvPr>
        <xdr:cNvSpPr/>
      </xdr:nvSpPr>
      <xdr:spPr>
        <a:xfrm>
          <a:off x="14732000" y="14630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京都府平均</a:t>
          </a:r>
        </a:p>
      </xdr:txBody>
    </xdr:sp>
    <xdr:clientData/>
  </xdr:twoCellAnchor>
  <xdr:twoCellAnchor>
    <xdr:from>
      <xdr:col>77</xdr:col>
      <xdr:colOff>63500</xdr:colOff>
      <xdr:row>86</xdr:row>
      <xdr:rowOff>88900</xdr:rowOff>
    </xdr:from>
    <xdr:to>
      <xdr:col>85</xdr:col>
      <xdr:colOff>63500</xdr:colOff>
      <xdr:row>88</xdr:row>
      <xdr:rowOff>0</xdr:rowOff>
    </xdr:to>
    <xdr:sp macro="" textlink="">
      <xdr:nvSpPr>
        <xdr:cNvPr id="669" name="正方形/長方形 668">
          <a:extLst>
            <a:ext uri="{FF2B5EF4-FFF2-40B4-BE49-F238E27FC236}">
              <a16:creationId xmlns:a16="http://schemas.microsoft.com/office/drawing/2014/main" id="{00000000-0008-0000-0700-00009D020000}"/>
            </a:ext>
          </a:extLst>
        </xdr:cNvPr>
        <xdr:cNvSpPr/>
      </xdr:nvSpPr>
      <xdr:spPr>
        <a:xfrm>
          <a:off x="14732000" y="14833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52,552</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65</xdr:col>
      <xdr:colOff>63500</xdr:colOff>
      <xdr:row>88</xdr:row>
      <xdr:rowOff>25400</xdr:rowOff>
    </xdr:from>
    <xdr:to>
      <xdr:col>89</xdr:col>
      <xdr:colOff>177800</xdr:colOff>
      <xdr:row>101</xdr:row>
      <xdr:rowOff>82550</xdr:rowOff>
    </xdr:to>
    <xdr:sp macro="" textlink="">
      <xdr:nvSpPr>
        <xdr:cNvPr id="670" name="正方形/長方形 669">
          <a:extLst>
            <a:ext uri="{FF2B5EF4-FFF2-40B4-BE49-F238E27FC236}">
              <a16:creationId xmlns:a16="http://schemas.microsoft.com/office/drawing/2014/main" id="{00000000-0008-0000-0700-00009E020000}"/>
            </a:ext>
          </a:extLst>
        </xdr:cNvPr>
        <xdr:cNvSpPr/>
      </xdr:nvSpPr>
      <xdr:spPr>
        <a:xfrm>
          <a:off x="12446000" y="15113000"/>
          <a:ext cx="46863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65</xdr:col>
      <xdr:colOff>25400</xdr:colOff>
      <xdr:row>87</xdr:row>
      <xdr:rowOff>6350</xdr:rowOff>
    </xdr:from>
    <xdr:ext cx="349839" cy="225703"/>
    <xdr:sp macro="" textlink="">
      <xdr:nvSpPr>
        <xdr:cNvPr id="671" name="テキスト ボックス 670">
          <a:extLst>
            <a:ext uri="{FF2B5EF4-FFF2-40B4-BE49-F238E27FC236}">
              <a16:creationId xmlns:a16="http://schemas.microsoft.com/office/drawing/2014/main" id="{00000000-0008-0000-0700-00009F020000}"/>
            </a:ext>
          </a:extLst>
        </xdr:cNvPr>
        <xdr:cNvSpPr txBox="1"/>
      </xdr:nvSpPr>
      <xdr:spPr>
        <a:xfrm>
          <a:off x="12407900" y="14922500"/>
          <a:ext cx="349839"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r>
            <a:rPr kumimoji="1" lang="ja-JP" altLang="en-US" sz="800">
              <a:latin typeface="ＭＳ Ｐゴシック" panose="020B0600070205080204" pitchFamily="50" charset="-128"/>
              <a:ea typeface="ＭＳ Ｐゴシック" panose="020B0600070205080204" pitchFamily="50" charset="-128"/>
            </a:rPr>
            <a:t>円</a:t>
          </a:r>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101</xdr:row>
      <xdr:rowOff>82550</xdr:rowOff>
    </xdr:from>
    <xdr:to>
      <xdr:col>89</xdr:col>
      <xdr:colOff>177800</xdr:colOff>
      <xdr:row>101</xdr:row>
      <xdr:rowOff>82550</xdr:rowOff>
    </xdr:to>
    <xdr:cxnSp macro="">
      <xdr:nvCxnSpPr>
        <xdr:cNvPr id="672" name="直線コネクタ 671">
          <a:extLst>
            <a:ext uri="{FF2B5EF4-FFF2-40B4-BE49-F238E27FC236}">
              <a16:creationId xmlns:a16="http://schemas.microsoft.com/office/drawing/2014/main" id="{00000000-0008-0000-0700-0000A0020000}"/>
            </a:ext>
          </a:extLst>
        </xdr:cNvPr>
        <xdr:cNvCxnSpPr/>
      </xdr:nvCxnSpPr>
      <xdr:spPr>
        <a:xfrm>
          <a:off x="12446000" y="17399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65</xdr:col>
      <xdr:colOff>63500</xdr:colOff>
      <xdr:row>99</xdr:row>
      <xdr:rowOff>139700</xdr:rowOff>
    </xdr:from>
    <xdr:to>
      <xdr:col>89</xdr:col>
      <xdr:colOff>177800</xdr:colOff>
      <xdr:row>99</xdr:row>
      <xdr:rowOff>139700</xdr:rowOff>
    </xdr:to>
    <xdr:cxnSp macro="">
      <xdr:nvCxnSpPr>
        <xdr:cNvPr id="673" name="直線コネクタ 672">
          <a:extLst>
            <a:ext uri="{FF2B5EF4-FFF2-40B4-BE49-F238E27FC236}">
              <a16:creationId xmlns:a16="http://schemas.microsoft.com/office/drawing/2014/main" id="{00000000-0008-0000-0700-0000A1020000}"/>
            </a:ext>
          </a:extLst>
        </xdr:cNvPr>
        <xdr:cNvCxnSpPr/>
      </xdr:nvCxnSpPr>
      <xdr:spPr>
        <a:xfrm>
          <a:off x="12446000" y="1711325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64</xdr:col>
      <xdr:colOff>5214</xdr:colOff>
      <xdr:row>98</xdr:row>
      <xdr:rowOff>168927</xdr:rowOff>
    </xdr:from>
    <xdr:ext cx="248786" cy="259045"/>
    <xdr:sp macro="" textlink="">
      <xdr:nvSpPr>
        <xdr:cNvPr id="674" name="テキスト ボックス 673">
          <a:extLst>
            <a:ext uri="{FF2B5EF4-FFF2-40B4-BE49-F238E27FC236}">
              <a16:creationId xmlns:a16="http://schemas.microsoft.com/office/drawing/2014/main" id="{00000000-0008-0000-0700-0000A2020000}"/>
            </a:ext>
          </a:extLst>
        </xdr:cNvPr>
        <xdr:cNvSpPr txBox="1"/>
      </xdr:nvSpPr>
      <xdr:spPr>
        <a:xfrm>
          <a:off x="12197214" y="16971027"/>
          <a:ext cx="248786"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98</xdr:row>
      <xdr:rowOff>25400</xdr:rowOff>
    </xdr:from>
    <xdr:to>
      <xdr:col>89</xdr:col>
      <xdr:colOff>177800</xdr:colOff>
      <xdr:row>98</xdr:row>
      <xdr:rowOff>25400</xdr:rowOff>
    </xdr:to>
    <xdr:cxnSp macro="">
      <xdr:nvCxnSpPr>
        <xdr:cNvPr id="675" name="直線コネクタ 674">
          <a:extLst>
            <a:ext uri="{FF2B5EF4-FFF2-40B4-BE49-F238E27FC236}">
              <a16:creationId xmlns:a16="http://schemas.microsoft.com/office/drawing/2014/main" id="{00000000-0008-0000-0700-0000A3020000}"/>
            </a:ext>
          </a:extLst>
        </xdr:cNvPr>
        <xdr:cNvCxnSpPr/>
      </xdr:nvCxnSpPr>
      <xdr:spPr>
        <a:xfrm>
          <a:off x="12446000" y="168275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62</xdr:col>
      <xdr:colOff>103701</xdr:colOff>
      <xdr:row>97</xdr:row>
      <xdr:rowOff>54627</xdr:rowOff>
    </xdr:from>
    <xdr:ext cx="531299" cy="259045"/>
    <xdr:sp macro="" textlink="">
      <xdr:nvSpPr>
        <xdr:cNvPr id="676" name="テキスト ボックス 675">
          <a:extLst>
            <a:ext uri="{FF2B5EF4-FFF2-40B4-BE49-F238E27FC236}">
              <a16:creationId xmlns:a16="http://schemas.microsoft.com/office/drawing/2014/main" id="{00000000-0008-0000-0700-0000A4020000}"/>
            </a:ext>
          </a:extLst>
        </xdr:cNvPr>
        <xdr:cNvSpPr txBox="1"/>
      </xdr:nvSpPr>
      <xdr:spPr>
        <a:xfrm>
          <a:off x="11914701" y="1668527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96</xdr:row>
      <xdr:rowOff>82550</xdr:rowOff>
    </xdr:from>
    <xdr:to>
      <xdr:col>89</xdr:col>
      <xdr:colOff>177800</xdr:colOff>
      <xdr:row>96</xdr:row>
      <xdr:rowOff>82550</xdr:rowOff>
    </xdr:to>
    <xdr:cxnSp macro="">
      <xdr:nvCxnSpPr>
        <xdr:cNvPr id="677" name="直線コネクタ 676">
          <a:extLst>
            <a:ext uri="{FF2B5EF4-FFF2-40B4-BE49-F238E27FC236}">
              <a16:creationId xmlns:a16="http://schemas.microsoft.com/office/drawing/2014/main" id="{00000000-0008-0000-0700-0000A5020000}"/>
            </a:ext>
          </a:extLst>
        </xdr:cNvPr>
        <xdr:cNvCxnSpPr/>
      </xdr:nvCxnSpPr>
      <xdr:spPr>
        <a:xfrm>
          <a:off x="12446000" y="1654175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62</xdr:col>
      <xdr:colOff>103701</xdr:colOff>
      <xdr:row>95</xdr:row>
      <xdr:rowOff>111777</xdr:rowOff>
    </xdr:from>
    <xdr:ext cx="531299" cy="259045"/>
    <xdr:sp macro="" textlink="">
      <xdr:nvSpPr>
        <xdr:cNvPr id="678" name="テキスト ボックス 677">
          <a:extLst>
            <a:ext uri="{FF2B5EF4-FFF2-40B4-BE49-F238E27FC236}">
              <a16:creationId xmlns:a16="http://schemas.microsoft.com/office/drawing/2014/main" id="{00000000-0008-0000-0700-0000A6020000}"/>
            </a:ext>
          </a:extLst>
        </xdr:cNvPr>
        <xdr:cNvSpPr txBox="1"/>
      </xdr:nvSpPr>
      <xdr:spPr>
        <a:xfrm>
          <a:off x="11914701" y="1639952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40,000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94</xdr:row>
      <xdr:rowOff>139700</xdr:rowOff>
    </xdr:from>
    <xdr:to>
      <xdr:col>89</xdr:col>
      <xdr:colOff>177800</xdr:colOff>
      <xdr:row>94</xdr:row>
      <xdr:rowOff>139700</xdr:rowOff>
    </xdr:to>
    <xdr:cxnSp macro="">
      <xdr:nvCxnSpPr>
        <xdr:cNvPr id="679" name="直線コネクタ 678">
          <a:extLst>
            <a:ext uri="{FF2B5EF4-FFF2-40B4-BE49-F238E27FC236}">
              <a16:creationId xmlns:a16="http://schemas.microsoft.com/office/drawing/2014/main" id="{00000000-0008-0000-0700-0000A7020000}"/>
            </a:ext>
          </a:extLst>
        </xdr:cNvPr>
        <xdr:cNvCxnSpPr/>
      </xdr:nvCxnSpPr>
      <xdr:spPr>
        <a:xfrm>
          <a:off x="12446000" y="16256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62</xdr:col>
      <xdr:colOff>103701</xdr:colOff>
      <xdr:row>93</xdr:row>
      <xdr:rowOff>168927</xdr:rowOff>
    </xdr:from>
    <xdr:ext cx="531299" cy="259045"/>
    <xdr:sp macro="" textlink="">
      <xdr:nvSpPr>
        <xdr:cNvPr id="680" name="テキスト ボックス 679">
          <a:extLst>
            <a:ext uri="{FF2B5EF4-FFF2-40B4-BE49-F238E27FC236}">
              <a16:creationId xmlns:a16="http://schemas.microsoft.com/office/drawing/2014/main" id="{00000000-0008-0000-0700-0000A8020000}"/>
            </a:ext>
          </a:extLst>
        </xdr:cNvPr>
        <xdr:cNvSpPr txBox="1"/>
      </xdr:nvSpPr>
      <xdr:spPr>
        <a:xfrm>
          <a:off x="11914701" y="1611377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60,000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93</xdr:row>
      <xdr:rowOff>25400</xdr:rowOff>
    </xdr:from>
    <xdr:to>
      <xdr:col>89</xdr:col>
      <xdr:colOff>177800</xdr:colOff>
      <xdr:row>93</xdr:row>
      <xdr:rowOff>25400</xdr:rowOff>
    </xdr:to>
    <xdr:cxnSp macro="">
      <xdr:nvCxnSpPr>
        <xdr:cNvPr id="681" name="直線コネクタ 680">
          <a:extLst>
            <a:ext uri="{FF2B5EF4-FFF2-40B4-BE49-F238E27FC236}">
              <a16:creationId xmlns:a16="http://schemas.microsoft.com/office/drawing/2014/main" id="{00000000-0008-0000-0700-0000A9020000}"/>
            </a:ext>
          </a:extLst>
        </xdr:cNvPr>
        <xdr:cNvCxnSpPr/>
      </xdr:nvCxnSpPr>
      <xdr:spPr>
        <a:xfrm>
          <a:off x="12446000" y="1597025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62</xdr:col>
      <xdr:colOff>103701</xdr:colOff>
      <xdr:row>92</xdr:row>
      <xdr:rowOff>54627</xdr:rowOff>
    </xdr:from>
    <xdr:ext cx="531299" cy="259045"/>
    <xdr:sp macro="" textlink="">
      <xdr:nvSpPr>
        <xdr:cNvPr id="682" name="テキスト ボックス 681">
          <a:extLst>
            <a:ext uri="{FF2B5EF4-FFF2-40B4-BE49-F238E27FC236}">
              <a16:creationId xmlns:a16="http://schemas.microsoft.com/office/drawing/2014/main" id="{00000000-0008-0000-0700-0000AA020000}"/>
            </a:ext>
          </a:extLst>
        </xdr:cNvPr>
        <xdr:cNvSpPr txBox="1"/>
      </xdr:nvSpPr>
      <xdr:spPr>
        <a:xfrm>
          <a:off x="11914701" y="1582802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80,000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91</xdr:row>
      <xdr:rowOff>82550</xdr:rowOff>
    </xdr:from>
    <xdr:to>
      <xdr:col>89</xdr:col>
      <xdr:colOff>177800</xdr:colOff>
      <xdr:row>91</xdr:row>
      <xdr:rowOff>82550</xdr:rowOff>
    </xdr:to>
    <xdr:cxnSp macro="">
      <xdr:nvCxnSpPr>
        <xdr:cNvPr id="683" name="直線コネクタ 682">
          <a:extLst>
            <a:ext uri="{FF2B5EF4-FFF2-40B4-BE49-F238E27FC236}">
              <a16:creationId xmlns:a16="http://schemas.microsoft.com/office/drawing/2014/main" id="{00000000-0008-0000-0700-0000AB020000}"/>
            </a:ext>
          </a:extLst>
        </xdr:cNvPr>
        <xdr:cNvCxnSpPr/>
      </xdr:nvCxnSpPr>
      <xdr:spPr>
        <a:xfrm>
          <a:off x="12446000" y="156845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62</xdr:col>
      <xdr:colOff>39581</xdr:colOff>
      <xdr:row>90</xdr:row>
      <xdr:rowOff>111777</xdr:rowOff>
    </xdr:from>
    <xdr:ext cx="595419" cy="259045"/>
    <xdr:sp macro="" textlink="">
      <xdr:nvSpPr>
        <xdr:cNvPr id="684" name="テキスト ボックス 683">
          <a:extLst>
            <a:ext uri="{FF2B5EF4-FFF2-40B4-BE49-F238E27FC236}">
              <a16:creationId xmlns:a16="http://schemas.microsoft.com/office/drawing/2014/main" id="{00000000-0008-0000-0700-0000AC020000}"/>
            </a:ext>
          </a:extLst>
        </xdr:cNvPr>
        <xdr:cNvSpPr txBox="1"/>
      </xdr:nvSpPr>
      <xdr:spPr>
        <a:xfrm>
          <a:off x="11850581" y="155422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89</xdr:row>
      <xdr:rowOff>139700</xdr:rowOff>
    </xdr:from>
    <xdr:to>
      <xdr:col>89</xdr:col>
      <xdr:colOff>177800</xdr:colOff>
      <xdr:row>89</xdr:row>
      <xdr:rowOff>139700</xdr:rowOff>
    </xdr:to>
    <xdr:cxnSp macro="">
      <xdr:nvCxnSpPr>
        <xdr:cNvPr id="685" name="直線コネクタ 684">
          <a:extLst>
            <a:ext uri="{FF2B5EF4-FFF2-40B4-BE49-F238E27FC236}">
              <a16:creationId xmlns:a16="http://schemas.microsoft.com/office/drawing/2014/main" id="{00000000-0008-0000-0700-0000AD020000}"/>
            </a:ext>
          </a:extLst>
        </xdr:cNvPr>
        <xdr:cNvCxnSpPr/>
      </xdr:nvCxnSpPr>
      <xdr:spPr>
        <a:xfrm>
          <a:off x="12446000" y="1539875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62</xdr:col>
      <xdr:colOff>39581</xdr:colOff>
      <xdr:row>88</xdr:row>
      <xdr:rowOff>168927</xdr:rowOff>
    </xdr:from>
    <xdr:ext cx="595419" cy="259045"/>
    <xdr:sp macro="" textlink="">
      <xdr:nvSpPr>
        <xdr:cNvPr id="686" name="テキスト ボックス 685">
          <a:extLst>
            <a:ext uri="{FF2B5EF4-FFF2-40B4-BE49-F238E27FC236}">
              <a16:creationId xmlns:a16="http://schemas.microsoft.com/office/drawing/2014/main" id="{00000000-0008-0000-0700-0000AE020000}"/>
            </a:ext>
          </a:extLst>
        </xdr:cNvPr>
        <xdr:cNvSpPr txBox="1"/>
      </xdr:nvSpPr>
      <xdr:spPr>
        <a:xfrm>
          <a:off x="11850581" y="1525652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120,000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88</xdr:row>
      <xdr:rowOff>25400</xdr:rowOff>
    </xdr:from>
    <xdr:to>
      <xdr:col>89</xdr:col>
      <xdr:colOff>177800</xdr:colOff>
      <xdr:row>88</xdr:row>
      <xdr:rowOff>25400</xdr:rowOff>
    </xdr:to>
    <xdr:cxnSp macro="">
      <xdr:nvCxnSpPr>
        <xdr:cNvPr id="687" name="直線コネクタ 686">
          <a:extLst>
            <a:ext uri="{FF2B5EF4-FFF2-40B4-BE49-F238E27FC236}">
              <a16:creationId xmlns:a16="http://schemas.microsoft.com/office/drawing/2014/main" id="{00000000-0008-0000-0700-0000AF020000}"/>
            </a:ext>
          </a:extLst>
        </xdr:cNvPr>
        <xdr:cNvCxnSpPr/>
      </xdr:nvCxnSpPr>
      <xdr:spPr>
        <a:xfrm>
          <a:off x="12446000" y="15113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62</xdr:col>
      <xdr:colOff>39581</xdr:colOff>
      <xdr:row>87</xdr:row>
      <xdr:rowOff>54627</xdr:rowOff>
    </xdr:from>
    <xdr:ext cx="595419" cy="259045"/>
    <xdr:sp macro="" textlink="">
      <xdr:nvSpPr>
        <xdr:cNvPr id="688" name="テキスト ボックス 687">
          <a:extLst>
            <a:ext uri="{FF2B5EF4-FFF2-40B4-BE49-F238E27FC236}">
              <a16:creationId xmlns:a16="http://schemas.microsoft.com/office/drawing/2014/main" id="{00000000-0008-0000-0700-0000B0020000}"/>
            </a:ext>
          </a:extLst>
        </xdr:cNvPr>
        <xdr:cNvSpPr txBox="1"/>
      </xdr:nvSpPr>
      <xdr:spPr>
        <a:xfrm>
          <a:off x="11850581" y="149707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140,000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88</xdr:row>
      <xdr:rowOff>25400</xdr:rowOff>
    </xdr:from>
    <xdr:to>
      <xdr:col>89</xdr:col>
      <xdr:colOff>177800</xdr:colOff>
      <xdr:row>101</xdr:row>
      <xdr:rowOff>82550</xdr:rowOff>
    </xdr:to>
    <xdr:sp macro="" textlink="">
      <xdr:nvSpPr>
        <xdr:cNvPr id="689" name="公債費グラフ枠">
          <a:extLst>
            <a:ext uri="{FF2B5EF4-FFF2-40B4-BE49-F238E27FC236}">
              <a16:creationId xmlns:a16="http://schemas.microsoft.com/office/drawing/2014/main" id="{00000000-0008-0000-0700-0000B1020000}"/>
            </a:ext>
          </a:extLst>
        </xdr:cNvPr>
        <xdr:cNvSpPr/>
      </xdr:nvSpPr>
      <xdr:spPr>
        <a:xfrm>
          <a:off x="12446000" y="15113000"/>
          <a:ext cx="46863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85</xdr:col>
      <xdr:colOff>125095</xdr:colOff>
      <xdr:row>90</xdr:row>
      <xdr:rowOff>153960</xdr:rowOff>
    </xdr:from>
    <xdr:to>
      <xdr:col>85</xdr:col>
      <xdr:colOff>126364</xdr:colOff>
      <xdr:row>99</xdr:row>
      <xdr:rowOff>9970</xdr:rowOff>
    </xdr:to>
    <xdr:cxnSp macro="">
      <xdr:nvCxnSpPr>
        <xdr:cNvPr id="690" name="直線コネクタ 689">
          <a:extLst>
            <a:ext uri="{FF2B5EF4-FFF2-40B4-BE49-F238E27FC236}">
              <a16:creationId xmlns:a16="http://schemas.microsoft.com/office/drawing/2014/main" id="{00000000-0008-0000-0700-0000B2020000}"/>
            </a:ext>
          </a:extLst>
        </xdr:cNvPr>
        <xdr:cNvCxnSpPr/>
      </xdr:nvCxnSpPr>
      <xdr:spPr>
        <a:xfrm flipV="1">
          <a:off x="16317595" y="15584460"/>
          <a:ext cx="1269" cy="1399060"/>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85</xdr:col>
      <xdr:colOff>177800</xdr:colOff>
      <xdr:row>99</xdr:row>
      <xdr:rowOff>13797</xdr:rowOff>
    </xdr:from>
    <xdr:ext cx="469744" cy="259045"/>
    <xdr:sp macro="" textlink="">
      <xdr:nvSpPr>
        <xdr:cNvPr id="691" name="公債費最小値テキスト">
          <a:extLst>
            <a:ext uri="{FF2B5EF4-FFF2-40B4-BE49-F238E27FC236}">
              <a16:creationId xmlns:a16="http://schemas.microsoft.com/office/drawing/2014/main" id="{00000000-0008-0000-0700-0000B3020000}"/>
            </a:ext>
          </a:extLst>
        </xdr:cNvPr>
        <xdr:cNvSpPr txBox="1"/>
      </xdr:nvSpPr>
      <xdr:spPr>
        <a:xfrm>
          <a:off x="16370300" y="16987347"/>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9,080</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85</xdr:col>
      <xdr:colOff>38100</xdr:colOff>
      <xdr:row>99</xdr:row>
      <xdr:rowOff>9970</xdr:rowOff>
    </xdr:from>
    <xdr:to>
      <xdr:col>86</xdr:col>
      <xdr:colOff>25400</xdr:colOff>
      <xdr:row>99</xdr:row>
      <xdr:rowOff>9970</xdr:rowOff>
    </xdr:to>
    <xdr:cxnSp macro="">
      <xdr:nvCxnSpPr>
        <xdr:cNvPr id="692" name="直線コネクタ 691">
          <a:extLst>
            <a:ext uri="{FF2B5EF4-FFF2-40B4-BE49-F238E27FC236}">
              <a16:creationId xmlns:a16="http://schemas.microsoft.com/office/drawing/2014/main" id="{00000000-0008-0000-0700-0000B4020000}"/>
            </a:ext>
          </a:extLst>
        </xdr:cNvPr>
        <xdr:cNvCxnSpPr/>
      </xdr:nvCxnSpPr>
      <xdr:spPr>
        <a:xfrm>
          <a:off x="16230600" y="16983520"/>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85</xdr:col>
      <xdr:colOff>177800</xdr:colOff>
      <xdr:row>89</xdr:row>
      <xdr:rowOff>100637</xdr:rowOff>
    </xdr:from>
    <xdr:ext cx="599010" cy="259045"/>
    <xdr:sp macro="" textlink="">
      <xdr:nvSpPr>
        <xdr:cNvPr id="693" name="公債費最大値テキスト">
          <a:extLst>
            <a:ext uri="{FF2B5EF4-FFF2-40B4-BE49-F238E27FC236}">
              <a16:creationId xmlns:a16="http://schemas.microsoft.com/office/drawing/2014/main" id="{00000000-0008-0000-0700-0000B5020000}"/>
            </a:ext>
          </a:extLst>
        </xdr:cNvPr>
        <xdr:cNvSpPr txBox="1"/>
      </xdr:nvSpPr>
      <xdr:spPr>
        <a:xfrm>
          <a:off x="16370300" y="15359687"/>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rPr>
            <a:t>107,002</a:t>
          </a:r>
          <a:endParaRPr kumimoji="1" lang="ja-JP" altLang="en-US" sz="1000" b="1">
            <a:latin typeface="ＭＳ Ｐゴシック" panose="020B0600070205080204" pitchFamily="50" charset="-128"/>
          </a:endParaRPr>
        </a:p>
      </xdr:txBody>
    </xdr:sp>
    <xdr:clientData/>
  </xdr:oneCellAnchor>
  <xdr:twoCellAnchor>
    <xdr:from>
      <xdr:col>85</xdr:col>
      <xdr:colOff>38100</xdr:colOff>
      <xdr:row>90</xdr:row>
      <xdr:rowOff>153960</xdr:rowOff>
    </xdr:from>
    <xdr:to>
      <xdr:col>86</xdr:col>
      <xdr:colOff>25400</xdr:colOff>
      <xdr:row>90</xdr:row>
      <xdr:rowOff>153960</xdr:rowOff>
    </xdr:to>
    <xdr:cxnSp macro="">
      <xdr:nvCxnSpPr>
        <xdr:cNvPr id="694" name="直線コネクタ 693">
          <a:extLst>
            <a:ext uri="{FF2B5EF4-FFF2-40B4-BE49-F238E27FC236}">
              <a16:creationId xmlns:a16="http://schemas.microsoft.com/office/drawing/2014/main" id="{00000000-0008-0000-0700-0000B6020000}"/>
            </a:ext>
          </a:extLst>
        </xdr:cNvPr>
        <xdr:cNvCxnSpPr/>
      </xdr:nvCxnSpPr>
      <xdr:spPr>
        <a:xfrm>
          <a:off x="16230600" y="15584460"/>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81</xdr:col>
      <xdr:colOff>50800</xdr:colOff>
      <xdr:row>96</xdr:row>
      <xdr:rowOff>134170</xdr:rowOff>
    </xdr:from>
    <xdr:to>
      <xdr:col>85</xdr:col>
      <xdr:colOff>127000</xdr:colOff>
      <xdr:row>97</xdr:row>
      <xdr:rowOff>14841</xdr:rowOff>
    </xdr:to>
    <xdr:cxnSp macro="">
      <xdr:nvCxnSpPr>
        <xdr:cNvPr id="695" name="直線コネクタ 694">
          <a:extLst>
            <a:ext uri="{FF2B5EF4-FFF2-40B4-BE49-F238E27FC236}">
              <a16:creationId xmlns:a16="http://schemas.microsoft.com/office/drawing/2014/main" id="{00000000-0008-0000-0700-0000B7020000}"/>
            </a:ext>
          </a:extLst>
        </xdr:cNvPr>
        <xdr:cNvCxnSpPr/>
      </xdr:nvCxnSpPr>
      <xdr:spPr>
        <a:xfrm>
          <a:off x="15481300" y="16593370"/>
          <a:ext cx="838200" cy="52121"/>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85</xdr:col>
      <xdr:colOff>177800</xdr:colOff>
      <xdr:row>95</xdr:row>
      <xdr:rowOff>127108</xdr:rowOff>
    </xdr:from>
    <xdr:ext cx="534377" cy="259045"/>
    <xdr:sp macro="" textlink="">
      <xdr:nvSpPr>
        <xdr:cNvPr id="696" name="公債費平均値テキスト">
          <a:extLst>
            <a:ext uri="{FF2B5EF4-FFF2-40B4-BE49-F238E27FC236}">
              <a16:creationId xmlns:a16="http://schemas.microsoft.com/office/drawing/2014/main" id="{00000000-0008-0000-0700-0000B8020000}"/>
            </a:ext>
          </a:extLst>
        </xdr:cNvPr>
        <xdr:cNvSpPr txBox="1"/>
      </xdr:nvSpPr>
      <xdr:spPr>
        <a:xfrm>
          <a:off x="16370300" y="16414858"/>
          <a:ext cx="534377"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34,927</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85</xdr:col>
      <xdr:colOff>76200</xdr:colOff>
      <xdr:row>96</xdr:row>
      <xdr:rowOff>104231</xdr:rowOff>
    </xdr:from>
    <xdr:to>
      <xdr:col>85</xdr:col>
      <xdr:colOff>177800</xdr:colOff>
      <xdr:row>97</xdr:row>
      <xdr:rowOff>34381</xdr:rowOff>
    </xdr:to>
    <xdr:sp macro="" textlink="">
      <xdr:nvSpPr>
        <xdr:cNvPr id="697" name="フローチャート: 判断 696">
          <a:extLst>
            <a:ext uri="{FF2B5EF4-FFF2-40B4-BE49-F238E27FC236}">
              <a16:creationId xmlns:a16="http://schemas.microsoft.com/office/drawing/2014/main" id="{00000000-0008-0000-0700-0000B9020000}"/>
            </a:ext>
          </a:extLst>
        </xdr:cNvPr>
        <xdr:cNvSpPr/>
      </xdr:nvSpPr>
      <xdr:spPr>
        <a:xfrm>
          <a:off x="16268700" y="16563431"/>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76</xdr:col>
      <xdr:colOff>114300</xdr:colOff>
      <xdr:row>96</xdr:row>
      <xdr:rowOff>117740</xdr:rowOff>
    </xdr:from>
    <xdr:to>
      <xdr:col>81</xdr:col>
      <xdr:colOff>50800</xdr:colOff>
      <xdr:row>96</xdr:row>
      <xdr:rowOff>134170</xdr:rowOff>
    </xdr:to>
    <xdr:cxnSp macro="">
      <xdr:nvCxnSpPr>
        <xdr:cNvPr id="698" name="直線コネクタ 697">
          <a:extLst>
            <a:ext uri="{FF2B5EF4-FFF2-40B4-BE49-F238E27FC236}">
              <a16:creationId xmlns:a16="http://schemas.microsoft.com/office/drawing/2014/main" id="{00000000-0008-0000-0700-0000BA020000}"/>
            </a:ext>
          </a:extLst>
        </xdr:cNvPr>
        <xdr:cNvCxnSpPr/>
      </xdr:nvCxnSpPr>
      <xdr:spPr>
        <a:xfrm>
          <a:off x="14592300" y="16576940"/>
          <a:ext cx="889000" cy="1643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81</xdr:col>
      <xdr:colOff>0</xdr:colOff>
      <xdr:row>96</xdr:row>
      <xdr:rowOff>85271</xdr:rowOff>
    </xdr:from>
    <xdr:to>
      <xdr:col>81</xdr:col>
      <xdr:colOff>101600</xdr:colOff>
      <xdr:row>97</xdr:row>
      <xdr:rowOff>15421</xdr:rowOff>
    </xdr:to>
    <xdr:sp macro="" textlink="">
      <xdr:nvSpPr>
        <xdr:cNvPr id="699" name="フローチャート: 判断 698">
          <a:extLst>
            <a:ext uri="{FF2B5EF4-FFF2-40B4-BE49-F238E27FC236}">
              <a16:creationId xmlns:a16="http://schemas.microsoft.com/office/drawing/2014/main" id="{00000000-0008-0000-0700-0000BB020000}"/>
            </a:ext>
          </a:extLst>
        </xdr:cNvPr>
        <xdr:cNvSpPr/>
      </xdr:nvSpPr>
      <xdr:spPr>
        <a:xfrm>
          <a:off x="15430500" y="16544471"/>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79</xdr:col>
      <xdr:colOff>164611</xdr:colOff>
      <xdr:row>97</xdr:row>
      <xdr:rowOff>6548</xdr:rowOff>
    </xdr:from>
    <xdr:ext cx="534377" cy="259045"/>
    <xdr:sp macro="" textlink="">
      <xdr:nvSpPr>
        <xdr:cNvPr id="700" name="テキスト ボックス 699">
          <a:extLst>
            <a:ext uri="{FF2B5EF4-FFF2-40B4-BE49-F238E27FC236}">
              <a16:creationId xmlns:a16="http://schemas.microsoft.com/office/drawing/2014/main" id="{00000000-0008-0000-0700-0000BC020000}"/>
            </a:ext>
          </a:extLst>
        </xdr:cNvPr>
        <xdr:cNvSpPr txBox="1"/>
      </xdr:nvSpPr>
      <xdr:spPr>
        <a:xfrm>
          <a:off x="15214111" y="16637198"/>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36,254</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71</xdr:col>
      <xdr:colOff>177800</xdr:colOff>
      <xdr:row>96</xdr:row>
      <xdr:rowOff>117740</xdr:rowOff>
    </xdr:from>
    <xdr:to>
      <xdr:col>76</xdr:col>
      <xdr:colOff>114300</xdr:colOff>
      <xdr:row>96</xdr:row>
      <xdr:rowOff>119554</xdr:rowOff>
    </xdr:to>
    <xdr:cxnSp macro="">
      <xdr:nvCxnSpPr>
        <xdr:cNvPr id="701" name="直線コネクタ 700">
          <a:extLst>
            <a:ext uri="{FF2B5EF4-FFF2-40B4-BE49-F238E27FC236}">
              <a16:creationId xmlns:a16="http://schemas.microsoft.com/office/drawing/2014/main" id="{00000000-0008-0000-0700-0000BD020000}"/>
            </a:ext>
          </a:extLst>
        </xdr:cNvPr>
        <xdr:cNvCxnSpPr/>
      </xdr:nvCxnSpPr>
      <xdr:spPr>
        <a:xfrm flipV="1">
          <a:off x="13703300" y="16576940"/>
          <a:ext cx="889000" cy="1814"/>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76</xdr:col>
      <xdr:colOff>63500</xdr:colOff>
      <xdr:row>96</xdr:row>
      <xdr:rowOff>73927</xdr:rowOff>
    </xdr:from>
    <xdr:to>
      <xdr:col>76</xdr:col>
      <xdr:colOff>165100</xdr:colOff>
      <xdr:row>97</xdr:row>
      <xdr:rowOff>4077</xdr:rowOff>
    </xdr:to>
    <xdr:sp macro="" textlink="">
      <xdr:nvSpPr>
        <xdr:cNvPr id="702" name="フローチャート: 判断 701">
          <a:extLst>
            <a:ext uri="{FF2B5EF4-FFF2-40B4-BE49-F238E27FC236}">
              <a16:creationId xmlns:a16="http://schemas.microsoft.com/office/drawing/2014/main" id="{00000000-0008-0000-0700-0000BE020000}"/>
            </a:ext>
          </a:extLst>
        </xdr:cNvPr>
        <xdr:cNvSpPr/>
      </xdr:nvSpPr>
      <xdr:spPr>
        <a:xfrm>
          <a:off x="14541500" y="16533127"/>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75</xdr:col>
      <xdr:colOff>37611</xdr:colOff>
      <xdr:row>96</xdr:row>
      <xdr:rowOff>166654</xdr:rowOff>
    </xdr:from>
    <xdr:ext cx="534377" cy="259045"/>
    <xdr:sp macro="" textlink="">
      <xdr:nvSpPr>
        <xdr:cNvPr id="703" name="テキスト ボックス 702">
          <a:extLst>
            <a:ext uri="{FF2B5EF4-FFF2-40B4-BE49-F238E27FC236}">
              <a16:creationId xmlns:a16="http://schemas.microsoft.com/office/drawing/2014/main" id="{00000000-0008-0000-0700-0000BF020000}"/>
            </a:ext>
          </a:extLst>
        </xdr:cNvPr>
        <xdr:cNvSpPr txBox="1"/>
      </xdr:nvSpPr>
      <xdr:spPr>
        <a:xfrm>
          <a:off x="14325111" y="16625854"/>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37,048</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67</xdr:col>
      <xdr:colOff>50800</xdr:colOff>
      <xdr:row>96</xdr:row>
      <xdr:rowOff>90080</xdr:rowOff>
    </xdr:from>
    <xdr:to>
      <xdr:col>71</xdr:col>
      <xdr:colOff>177800</xdr:colOff>
      <xdr:row>96</xdr:row>
      <xdr:rowOff>119554</xdr:rowOff>
    </xdr:to>
    <xdr:cxnSp macro="">
      <xdr:nvCxnSpPr>
        <xdr:cNvPr id="704" name="直線コネクタ 703">
          <a:extLst>
            <a:ext uri="{FF2B5EF4-FFF2-40B4-BE49-F238E27FC236}">
              <a16:creationId xmlns:a16="http://schemas.microsoft.com/office/drawing/2014/main" id="{00000000-0008-0000-0700-0000C0020000}"/>
            </a:ext>
          </a:extLst>
        </xdr:cNvPr>
        <xdr:cNvCxnSpPr/>
      </xdr:nvCxnSpPr>
      <xdr:spPr>
        <a:xfrm>
          <a:off x="12814300" y="16549280"/>
          <a:ext cx="889000" cy="29474"/>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71</xdr:col>
      <xdr:colOff>127000</xdr:colOff>
      <xdr:row>96</xdr:row>
      <xdr:rowOff>103316</xdr:rowOff>
    </xdr:from>
    <xdr:to>
      <xdr:col>72</xdr:col>
      <xdr:colOff>38100</xdr:colOff>
      <xdr:row>97</xdr:row>
      <xdr:rowOff>33466</xdr:rowOff>
    </xdr:to>
    <xdr:sp macro="" textlink="">
      <xdr:nvSpPr>
        <xdr:cNvPr id="705" name="フローチャート: 判断 704">
          <a:extLst>
            <a:ext uri="{FF2B5EF4-FFF2-40B4-BE49-F238E27FC236}">
              <a16:creationId xmlns:a16="http://schemas.microsoft.com/office/drawing/2014/main" id="{00000000-0008-0000-0700-0000C1020000}"/>
            </a:ext>
          </a:extLst>
        </xdr:cNvPr>
        <xdr:cNvSpPr/>
      </xdr:nvSpPr>
      <xdr:spPr>
        <a:xfrm>
          <a:off x="13652500" y="16562516"/>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70</xdr:col>
      <xdr:colOff>101111</xdr:colOff>
      <xdr:row>97</xdr:row>
      <xdr:rowOff>24593</xdr:rowOff>
    </xdr:from>
    <xdr:ext cx="534377" cy="259045"/>
    <xdr:sp macro="" textlink="">
      <xdr:nvSpPr>
        <xdr:cNvPr id="706" name="テキスト ボックス 705">
          <a:extLst>
            <a:ext uri="{FF2B5EF4-FFF2-40B4-BE49-F238E27FC236}">
              <a16:creationId xmlns:a16="http://schemas.microsoft.com/office/drawing/2014/main" id="{00000000-0008-0000-0700-0000C2020000}"/>
            </a:ext>
          </a:extLst>
        </xdr:cNvPr>
        <xdr:cNvSpPr txBox="1"/>
      </xdr:nvSpPr>
      <xdr:spPr>
        <a:xfrm>
          <a:off x="13436111" y="16655243"/>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34,991</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67</xdr:col>
      <xdr:colOff>0</xdr:colOff>
      <xdr:row>95</xdr:row>
      <xdr:rowOff>131606</xdr:rowOff>
    </xdr:from>
    <xdr:to>
      <xdr:col>67</xdr:col>
      <xdr:colOff>101600</xdr:colOff>
      <xdr:row>96</xdr:row>
      <xdr:rowOff>61756</xdr:rowOff>
    </xdr:to>
    <xdr:sp macro="" textlink="">
      <xdr:nvSpPr>
        <xdr:cNvPr id="707" name="フローチャート: 判断 706">
          <a:extLst>
            <a:ext uri="{FF2B5EF4-FFF2-40B4-BE49-F238E27FC236}">
              <a16:creationId xmlns:a16="http://schemas.microsoft.com/office/drawing/2014/main" id="{00000000-0008-0000-0700-0000C3020000}"/>
            </a:ext>
          </a:extLst>
        </xdr:cNvPr>
        <xdr:cNvSpPr/>
      </xdr:nvSpPr>
      <xdr:spPr>
        <a:xfrm>
          <a:off x="12763500" y="16419356"/>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65</xdr:col>
      <xdr:colOff>164611</xdr:colOff>
      <xdr:row>94</xdr:row>
      <xdr:rowOff>78283</xdr:rowOff>
    </xdr:from>
    <xdr:ext cx="534377" cy="259045"/>
    <xdr:sp macro="" textlink="">
      <xdr:nvSpPr>
        <xdr:cNvPr id="708" name="テキスト ボックス 707">
          <a:extLst>
            <a:ext uri="{FF2B5EF4-FFF2-40B4-BE49-F238E27FC236}">
              <a16:creationId xmlns:a16="http://schemas.microsoft.com/office/drawing/2014/main" id="{00000000-0008-0000-0700-0000C4020000}"/>
            </a:ext>
          </a:extLst>
        </xdr:cNvPr>
        <xdr:cNvSpPr txBox="1"/>
      </xdr:nvSpPr>
      <xdr:spPr>
        <a:xfrm>
          <a:off x="12547111" y="16194583"/>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45,011</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84</xdr:col>
      <xdr:colOff>127000</xdr:colOff>
      <xdr:row>101</xdr:row>
      <xdr:rowOff>80027</xdr:rowOff>
    </xdr:from>
    <xdr:ext cx="762000" cy="259045"/>
    <xdr:sp macro="" textlink="">
      <xdr:nvSpPr>
        <xdr:cNvPr id="709" name="テキスト ボックス 708">
          <a:extLst>
            <a:ext uri="{FF2B5EF4-FFF2-40B4-BE49-F238E27FC236}">
              <a16:creationId xmlns:a16="http://schemas.microsoft.com/office/drawing/2014/main" id="{00000000-0008-0000-0700-0000C5020000}"/>
            </a:ext>
          </a:extLst>
        </xdr:cNvPr>
        <xdr:cNvSpPr txBox="1"/>
      </xdr:nvSpPr>
      <xdr:spPr>
        <a:xfrm>
          <a:off x="16129000" y="17396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H30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80</xdr:col>
      <xdr:colOff>50800</xdr:colOff>
      <xdr:row>101</xdr:row>
      <xdr:rowOff>80027</xdr:rowOff>
    </xdr:from>
    <xdr:ext cx="762000" cy="259045"/>
    <xdr:sp macro="" textlink="">
      <xdr:nvSpPr>
        <xdr:cNvPr id="710" name="テキスト ボックス 709">
          <a:extLst>
            <a:ext uri="{FF2B5EF4-FFF2-40B4-BE49-F238E27FC236}">
              <a16:creationId xmlns:a16="http://schemas.microsoft.com/office/drawing/2014/main" id="{00000000-0008-0000-0700-0000C6020000}"/>
            </a:ext>
          </a:extLst>
        </xdr:cNvPr>
        <xdr:cNvSpPr txBox="1"/>
      </xdr:nvSpPr>
      <xdr:spPr>
        <a:xfrm>
          <a:off x="15290800" y="17396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H29</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75</xdr:col>
      <xdr:colOff>114300</xdr:colOff>
      <xdr:row>101</xdr:row>
      <xdr:rowOff>80027</xdr:rowOff>
    </xdr:from>
    <xdr:ext cx="762000" cy="259045"/>
    <xdr:sp macro="" textlink="">
      <xdr:nvSpPr>
        <xdr:cNvPr id="711" name="テキスト ボックス 710">
          <a:extLst>
            <a:ext uri="{FF2B5EF4-FFF2-40B4-BE49-F238E27FC236}">
              <a16:creationId xmlns:a16="http://schemas.microsoft.com/office/drawing/2014/main" id="{00000000-0008-0000-0700-0000C7020000}"/>
            </a:ext>
          </a:extLst>
        </xdr:cNvPr>
        <xdr:cNvSpPr txBox="1"/>
      </xdr:nvSpPr>
      <xdr:spPr>
        <a:xfrm>
          <a:off x="14401800" y="17396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H28</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70</xdr:col>
      <xdr:colOff>177800</xdr:colOff>
      <xdr:row>101</xdr:row>
      <xdr:rowOff>80027</xdr:rowOff>
    </xdr:from>
    <xdr:ext cx="762000" cy="259045"/>
    <xdr:sp macro="" textlink="">
      <xdr:nvSpPr>
        <xdr:cNvPr id="712" name="テキスト ボックス 711">
          <a:extLst>
            <a:ext uri="{FF2B5EF4-FFF2-40B4-BE49-F238E27FC236}">
              <a16:creationId xmlns:a16="http://schemas.microsoft.com/office/drawing/2014/main" id="{00000000-0008-0000-0700-0000C8020000}"/>
            </a:ext>
          </a:extLst>
        </xdr:cNvPr>
        <xdr:cNvSpPr txBox="1"/>
      </xdr:nvSpPr>
      <xdr:spPr>
        <a:xfrm>
          <a:off x="13512800" y="17396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H27</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66</xdr:col>
      <xdr:colOff>50800</xdr:colOff>
      <xdr:row>101</xdr:row>
      <xdr:rowOff>80027</xdr:rowOff>
    </xdr:from>
    <xdr:ext cx="762000" cy="259045"/>
    <xdr:sp macro="" textlink="">
      <xdr:nvSpPr>
        <xdr:cNvPr id="713" name="テキスト ボックス 712">
          <a:extLst>
            <a:ext uri="{FF2B5EF4-FFF2-40B4-BE49-F238E27FC236}">
              <a16:creationId xmlns:a16="http://schemas.microsoft.com/office/drawing/2014/main" id="{00000000-0008-0000-0700-0000C9020000}"/>
            </a:ext>
          </a:extLst>
        </xdr:cNvPr>
        <xdr:cNvSpPr txBox="1"/>
      </xdr:nvSpPr>
      <xdr:spPr>
        <a:xfrm>
          <a:off x="12623800" y="17396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H26</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85</xdr:col>
      <xdr:colOff>76200</xdr:colOff>
      <xdr:row>96</xdr:row>
      <xdr:rowOff>135491</xdr:rowOff>
    </xdr:from>
    <xdr:to>
      <xdr:col>85</xdr:col>
      <xdr:colOff>177800</xdr:colOff>
      <xdr:row>97</xdr:row>
      <xdr:rowOff>65641</xdr:rowOff>
    </xdr:to>
    <xdr:sp macro="" textlink="">
      <xdr:nvSpPr>
        <xdr:cNvPr id="714" name="楕円 713">
          <a:extLst>
            <a:ext uri="{FF2B5EF4-FFF2-40B4-BE49-F238E27FC236}">
              <a16:creationId xmlns:a16="http://schemas.microsoft.com/office/drawing/2014/main" id="{00000000-0008-0000-0700-0000CA020000}"/>
            </a:ext>
          </a:extLst>
        </xdr:cNvPr>
        <xdr:cNvSpPr/>
      </xdr:nvSpPr>
      <xdr:spPr>
        <a:xfrm>
          <a:off x="16268700" y="16594691"/>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85</xdr:col>
      <xdr:colOff>177800</xdr:colOff>
      <xdr:row>96</xdr:row>
      <xdr:rowOff>113918</xdr:rowOff>
    </xdr:from>
    <xdr:ext cx="534377" cy="259045"/>
    <xdr:sp macro="" textlink="">
      <xdr:nvSpPr>
        <xdr:cNvPr id="715" name="公債費該当値テキスト">
          <a:extLst>
            <a:ext uri="{FF2B5EF4-FFF2-40B4-BE49-F238E27FC236}">
              <a16:creationId xmlns:a16="http://schemas.microsoft.com/office/drawing/2014/main" id="{00000000-0008-0000-0700-0000CB020000}"/>
            </a:ext>
          </a:extLst>
        </xdr:cNvPr>
        <xdr:cNvSpPr txBox="1"/>
      </xdr:nvSpPr>
      <xdr:spPr>
        <a:xfrm>
          <a:off x="16370300" y="16573118"/>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32,739</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81</xdr:col>
      <xdr:colOff>0</xdr:colOff>
      <xdr:row>96</xdr:row>
      <xdr:rowOff>83370</xdr:rowOff>
    </xdr:from>
    <xdr:to>
      <xdr:col>81</xdr:col>
      <xdr:colOff>101600</xdr:colOff>
      <xdr:row>97</xdr:row>
      <xdr:rowOff>13520</xdr:rowOff>
    </xdr:to>
    <xdr:sp macro="" textlink="">
      <xdr:nvSpPr>
        <xdr:cNvPr id="716" name="楕円 715">
          <a:extLst>
            <a:ext uri="{FF2B5EF4-FFF2-40B4-BE49-F238E27FC236}">
              <a16:creationId xmlns:a16="http://schemas.microsoft.com/office/drawing/2014/main" id="{00000000-0008-0000-0700-0000CC020000}"/>
            </a:ext>
          </a:extLst>
        </xdr:cNvPr>
        <xdr:cNvSpPr/>
      </xdr:nvSpPr>
      <xdr:spPr>
        <a:xfrm>
          <a:off x="15430500" y="1654257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79</xdr:col>
      <xdr:colOff>164611</xdr:colOff>
      <xdr:row>95</xdr:row>
      <xdr:rowOff>30047</xdr:rowOff>
    </xdr:from>
    <xdr:ext cx="534377" cy="259045"/>
    <xdr:sp macro="" textlink="">
      <xdr:nvSpPr>
        <xdr:cNvPr id="717" name="テキスト ボックス 716">
          <a:extLst>
            <a:ext uri="{FF2B5EF4-FFF2-40B4-BE49-F238E27FC236}">
              <a16:creationId xmlns:a16="http://schemas.microsoft.com/office/drawing/2014/main" id="{00000000-0008-0000-0700-0000CD020000}"/>
            </a:ext>
          </a:extLst>
        </xdr:cNvPr>
        <xdr:cNvSpPr txBox="1"/>
      </xdr:nvSpPr>
      <xdr:spPr>
        <a:xfrm>
          <a:off x="15214111" y="16317797"/>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36,387</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76</xdr:col>
      <xdr:colOff>63500</xdr:colOff>
      <xdr:row>96</xdr:row>
      <xdr:rowOff>66940</xdr:rowOff>
    </xdr:from>
    <xdr:to>
      <xdr:col>76</xdr:col>
      <xdr:colOff>165100</xdr:colOff>
      <xdr:row>96</xdr:row>
      <xdr:rowOff>168540</xdr:rowOff>
    </xdr:to>
    <xdr:sp macro="" textlink="">
      <xdr:nvSpPr>
        <xdr:cNvPr id="718" name="楕円 717">
          <a:extLst>
            <a:ext uri="{FF2B5EF4-FFF2-40B4-BE49-F238E27FC236}">
              <a16:creationId xmlns:a16="http://schemas.microsoft.com/office/drawing/2014/main" id="{00000000-0008-0000-0700-0000CE020000}"/>
            </a:ext>
          </a:extLst>
        </xdr:cNvPr>
        <xdr:cNvSpPr/>
      </xdr:nvSpPr>
      <xdr:spPr>
        <a:xfrm>
          <a:off x="14541500" y="1652614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75</xdr:col>
      <xdr:colOff>37611</xdr:colOff>
      <xdr:row>95</xdr:row>
      <xdr:rowOff>13617</xdr:rowOff>
    </xdr:from>
    <xdr:ext cx="534377" cy="259045"/>
    <xdr:sp macro="" textlink="">
      <xdr:nvSpPr>
        <xdr:cNvPr id="719" name="テキスト ボックス 718">
          <a:extLst>
            <a:ext uri="{FF2B5EF4-FFF2-40B4-BE49-F238E27FC236}">
              <a16:creationId xmlns:a16="http://schemas.microsoft.com/office/drawing/2014/main" id="{00000000-0008-0000-0700-0000CF020000}"/>
            </a:ext>
          </a:extLst>
        </xdr:cNvPr>
        <xdr:cNvSpPr txBox="1"/>
      </xdr:nvSpPr>
      <xdr:spPr>
        <a:xfrm>
          <a:off x="14325111" y="16301367"/>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37,537</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71</xdr:col>
      <xdr:colOff>127000</xdr:colOff>
      <xdr:row>96</xdr:row>
      <xdr:rowOff>68754</xdr:rowOff>
    </xdr:from>
    <xdr:to>
      <xdr:col>72</xdr:col>
      <xdr:colOff>38100</xdr:colOff>
      <xdr:row>96</xdr:row>
      <xdr:rowOff>170354</xdr:rowOff>
    </xdr:to>
    <xdr:sp macro="" textlink="">
      <xdr:nvSpPr>
        <xdr:cNvPr id="720" name="楕円 719">
          <a:extLst>
            <a:ext uri="{FF2B5EF4-FFF2-40B4-BE49-F238E27FC236}">
              <a16:creationId xmlns:a16="http://schemas.microsoft.com/office/drawing/2014/main" id="{00000000-0008-0000-0700-0000D0020000}"/>
            </a:ext>
          </a:extLst>
        </xdr:cNvPr>
        <xdr:cNvSpPr/>
      </xdr:nvSpPr>
      <xdr:spPr>
        <a:xfrm>
          <a:off x="13652500" y="16527954"/>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70</xdr:col>
      <xdr:colOff>101111</xdr:colOff>
      <xdr:row>95</xdr:row>
      <xdr:rowOff>15431</xdr:rowOff>
    </xdr:from>
    <xdr:ext cx="534377" cy="259045"/>
    <xdr:sp macro="" textlink="">
      <xdr:nvSpPr>
        <xdr:cNvPr id="721" name="テキスト ボックス 720">
          <a:extLst>
            <a:ext uri="{FF2B5EF4-FFF2-40B4-BE49-F238E27FC236}">
              <a16:creationId xmlns:a16="http://schemas.microsoft.com/office/drawing/2014/main" id="{00000000-0008-0000-0700-0000D1020000}"/>
            </a:ext>
          </a:extLst>
        </xdr:cNvPr>
        <xdr:cNvSpPr txBox="1"/>
      </xdr:nvSpPr>
      <xdr:spPr>
        <a:xfrm>
          <a:off x="13436111" y="16303181"/>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37,410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67</xdr:col>
      <xdr:colOff>0</xdr:colOff>
      <xdr:row>96</xdr:row>
      <xdr:rowOff>39280</xdr:rowOff>
    </xdr:from>
    <xdr:to>
      <xdr:col>67</xdr:col>
      <xdr:colOff>101600</xdr:colOff>
      <xdr:row>96</xdr:row>
      <xdr:rowOff>140880</xdr:rowOff>
    </xdr:to>
    <xdr:sp macro="" textlink="">
      <xdr:nvSpPr>
        <xdr:cNvPr id="722" name="楕円 721">
          <a:extLst>
            <a:ext uri="{FF2B5EF4-FFF2-40B4-BE49-F238E27FC236}">
              <a16:creationId xmlns:a16="http://schemas.microsoft.com/office/drawing/2014/main" id="{00000000-0008-0000-0700-0000D2020000}"/>
            </a:ext>
          </a:extLst>
        </xdr:cNvPr>
        <xdr:cNvSpPr/>
      </xdr:nvSpPr>
      <xdr:spPr>
        <a:xfrm>
          <a:off x="12763500" y="1649848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65</xdr:col>
      <xdr:colOff>164611</xdr:colOff>
      <xdr:row>96</xdr:row>
      <xdr:rowOff>132007</xdr:rowOff>
    </xdr:from>
    <xdr:ext cx="534377" cy="259045"/>
    <xdr:sp macro="" textlink="">
      <xdr:nvSpPr>
        <xdr:cNvPr id="723" name="テキスト ボックス 722">
          <a:extLst>
            <a:ext uri="{FF2B5EF4-FFF2-40B4-BE49-F238E27FC236}">
              <a16:creationId xmlns:a16="http://schemas.microsoft.com/office/drawing/2014/main" id="{00000000-0008-0000-0700-0000D3020000}"/>
            </a:ext>
          </a:extLst>
        </xdr:cNvPr>
        <xdr:cNvSpPr txBox="1"/>
      </xdr:nvSpPr>
      <xdr:spPr>
        <a:xfrm>
          <a:off x="12547111" y="16591207"/>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39,473</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23</xdr:row>
      <xdr:rowOff>57150</xdr:rowOff>
    </xdr:from>
    <xdr:to>
      <xdr:col>120</xdr:col>
      <xdr:colOff>114300</xdr:colOff>
      <xdr:row>25</xdr:row>
      <xdr:rowOff>31750</xdr:rowOff>
    </xdr:to>
    <xdr:sp macro="" textlink="">
      <xdr:nvSpPr>
        <xdr:cNvPr id="724" name="正方形/長方形 723">
          <a:extLst>
            <a:ext uri="{FF2B5EF4-FFF2-40B4-BE49-F238E27FC236}">
              <a16:creationId xmlns:a16="http://schemas.microsoft.com/office/drawing/2014/main" id="{00000000-0008-0000-0700-0000D4020000}"/>
            </a:ext>
          </a:extLst>
        </xdr:cNvPr>
        <xdr:cNvSpPr/>
      </xdr:nvSpPr>
      <xdr:spPr>
        <a:xfrm>
          <a:off x="18288000" y="4000500"/>
          <a:ext cx="46863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諸支出金</a:t>
          </a:r>
        </a:p>
      </xdr:txBody>
    </xdr:sp>
    <xdr:clientData/>
  </xdr:twoCellAnchor>
  <xdr:twoCellAnchor>
    <xdr:from>
      <xdr:col>96</xdr:col>
      <xdr:colOff>127000</xdr:colOff>
      <xdr:row>25</xdr:row>
      <xdr:rowOff>57150</xdr:rowOff>
    </xdr:from>
    <xdr:to>
      <xdr:col>104</xdr:col>
      <xdr:colOff>127000</xdr:colOff>
      <xdr:row>26</xdr:row>
      <xdr:rowOff>139700</xdr:rowOff>
    </xdr:to>
    <xdr:sp macro="" textlink="">
      <xdr:nvSpPr>
        <xdr:cNvPr id="725" name="正方形/長方形 724">
          <a:extLst>
            <a:ext uri="{FF2B5EF4-FFF2-40B4-BE49-F238E27FC236}">
              <a16:creationId xmlns:a16="http://schemas.microsoft.com/office/drawing/2014/main" id="{00000000-0008-0000-0700-0000D5020000}"/>
            </a:ext>
          </a:extLst>
        </xdr:cNvPr>
        <xdr:cNvSpPr/>
      </xdr:nvSpPr>
      <xdr:spPr>
        <a:xfrm>
          <a:off x="18415000" y="4343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96</xdr:col>
      <xdr:colOff>127000</xdr:colOff>
      <xdr:row>26</xdr:row>
      <xdr:rowOff>88900</xdr:rowOff>
    </xdr:from>
    <xdr:to>
      <xdr:col>104</xdr:col>
      <xdr:colOff>127000</xdr:colOff>
      <xdr:row>28</xdr:row>
      <xdr:rowOff>0</xdr:rowOff>
    </xdr:to>
    <xdr:sp macro="" textlink="">
      <xdr:nvSpPr>
        <xdr:cNvPr id="726" name="正方形/長方形 725">
          <a:extLst>
            <a:ext uri="{FF2B5EF4-FFF2-40B4-BE49-F238E27FC236}">
              <a16:creationId xmlns:a16="http://schemas.microsoft.com/office/drawing/2014/main" id="{00000000-0008-0000-0700-0000D6020000}"/>
            </a:ext>
          </a:extLst>
        </xdr:cNvPr>
        <xdr:cNvSpPr/>
      </xdr:nvSpPr>
      <xdr:spPr>
        <a:xfrm>
          <a:off x="18415000" y="4546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8/86</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102</xdr:col>
      <xdr:colOff>0</xdr:colOff>
      <xdr:row>25</xdr:row>
      <xdr:rowOff>57150</xdr:rowOff>
    </xdr:from>
    <xdr:to>
      <xdr:col>110</xdr:col>
      <xdr:colOff>0</xdr:colOff>
      <xdr:row>26</xdr:row>
      <xdr:rowOff>139700</xdr:rowOff>
    </xdr:to>
    <xdr:sp macro="" textlink="">
      <xdr:nvSpPr>
        <xdr:cNvPr id="727" name="正方形/長方形 726">
          <a:extLst>
            <a:ext uri="{FF2B5EF4-FFF2-40B4-BE49-F238E27FC236}">
              <a16:creationId xmlns:a16="http://schemas.microsoft.com/office/drawing/2014/main" id="{00000000-0008-0000-0700-0000D7020000}"/>
            </a:ext>
          </a:extLst>
        </xdr:cNvPr>
        <xdr:cNvSpPr/>
      </xdr:nvSpPr>
      <xdr:spPr>
        <a:xfrm>
          <a:off x="19431000" y="4343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102</xdr:col>
      <xdr:colOff>0</xdr:colOff>
      <xdr:row>26</xdr:row>
      <xdr:rowOff>88900</xdr:rowOff>
    </xdr:from>
    <xdr:to>
      <xdr:col>110</xdr:col>
      <xdr:colOff>0</xdr:colOff>
      <xdr:row>28</xdr:row>
      <xdr:rowOff>0</xdr:rowOff>
    </xdr:to>
    <xdr:sp macro="" textlink="">
      <xdr:nvSpPr>
        <xdr:cNvPr id="728" name="正方形/長方形 727">
          <a:extLst>
            <a:ext uri="{FF2B5EF4-FFF2-40B4-BE49-F238E27FC236}">
              <a16:creationId xmlns:a16="http://schemas.microsoft.com/office/drawing/2014/main" id="{00000000-0008-0000-0700-0000D8020000}"/>
            </a:ext>
          </a:extLst>
        </xdr:cNvPr>
        <xdr:cNvSpPr/>
      </xdr:nvSpPr>
      <xdr:spPr>
        <a:xfrm>
          <a:off x="19431000" y="4546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903</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108</xdr:col>
      <xdr:colOff>0</xdr:colOff>
      <xdr:row>25</xdr:row>
      <xdr:rowOff>57150</xdr:rowOff>
    </xdr:from>
    <xdr:to>
      <xdr:col>116</xdr:col>
      <xdr:colOff>0</xdr:colOff>
      <xdr:row>26</xdr:row>
      <xdr:rowOff>139700</xdr:rowOff>
    </xdr:to>
    <xdr:sp macro="" textlink="">
      <xdr:nvSpPr>
        <xdr:cNvPr id="729" name="正方形/長方形 728">
          <a:extLst>
            <a:ext uri="{FF2B5EF4-FFF2-40B4-BE49-F238E27FC236}">
              <a16:creationId xmlns:a16="http://schemas.microsoft.com/office/drawing/2014/main" id="{00000000-0008-0000-0700-0000D9020000}"/>
            </a:ext>
          </a:extLst>
        </xdr:cNvPr>
        <xdr:cNvSpPr/>
      </xdr:nvSpPr>
      <xdr:spPr>
        <a:xfrm>
          <a:off x="20574000" y="4343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京都府平均</a:t>
          </a:r>
        </a:p>
      </xdr:txBody>
    </xdr:sp>
    <xdr:clientData/>
  </xdr:twoCellAnchor>
  <xdr:twoCellAnchor>
    <xdr:from>
      <xdr:col>108</xdr:col>
      <xdr:colOff>0</xdr:colOff>
      <xdr:row>26</xdr:row>
      <xdr:rowOff>88900</xdr:rowOff>
    </xdr:from>
    <xdr:to>
      <xdr:col>116</xdr:col>
      <xdr:colOff>0</xdr:colOff>
      <xdr:row>28</xdr:row>
      <xdr:rowOff>0</xdr:rowOff>
    </xdr:to>
    <xdr:sp macro="" textlink="">
      <xdr:nvSpPr>
        <xdr:cNvPr id="730" name="正方形/長方形 729">
          <a:extLst>
            <a:ext uri="{FF2B5EF4-FFF2-40B4-BE49-F238E27FC236}">
              <a16:creationId xmlns:a16="http://schemas.microsoft.com/office/drawing/2014/main" id="{00000000-0008-0000-0700-0000DA020000}"/>
            </a:ext>
          </a:extLst>
        </xdr:cNvPr>
        <xdr:cNvSpPr/>
      </xdr:nvSpPr>
      <xdr:spPr>
        <a:xfrm>
          <a:off x="20574000" y="4546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2,807</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96</xdr:col>
      <xdr:colOff>0</xdr:colOff>
      <xdr:row>28</xdr:row>
      <xdr:rowOff>25400</xdr:rowOff>
    </xdr:from>
    <xdr:to>
      <xdr:col>120</xdr:col>
      <xdr:colOff>114300</xdr:colOff>
      <xdr:row>41</xdr:row>
      <xdr:rowOff>82550</xdr:rowOff>
    </xdr:to>
    <xdr:sp macro="" textlink="">
      <xdr:nvSpPr>
        <xdr:cNvPr id="731" name="正方形/長方形 730">
          <a:extLst>
            <a:ext uri="{FF2B5EF4-FFF2-40B4-BE49-F238E27FC236}">
              <a16:creationId xmlns:a16="http://schemas.microsoft.com/office/drawing/2014/main" id="{00000000-0008-0000-0700-0000DB020000}"/>
            </a:ext>
          </a:extLst>
        </xdr:cNvPr>
        <xdr:cNvSpPr/>
      </xdr:nvSpPr>
      <xdr:spPr>
        <a:xfrm>
          <a:off x="18288000" y="4826000"/>
          <a:ext cx="46863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95</xdr:col>
      <xdr:colOff>152400</xdr:colOff>
      <xdr:row>27</xdr:row>
      <xdr:rowOff>6350</xdr:rowOff>
    </xdr:from>
    <xdr:ext cx="349839" cy="225703"/>
    <xdr:sp macro="" textlink="">
      <xdr:nvSpPr>
        <xdr:cNvPr id="732" name="テキスト ボックス 731">
          <a:extLst>
            <a:ext uri="{FF2B5EF4-FFF2-40B4-BE49-F238E27FC236}">
              <a16:creationId xmlns:a16="http://schemas.microsoft.com/office/drawing/2014/main" id="{00000000-0008-0000-0700-0000DC020000}"/>
            </a:ext>
          </a:extLst>
        </xdr:cNvPr>
        <xdr:cNvSpPr txBox="1"/>
      </xdr:nvSpPr>
      <xdr:spPr>
        <a:xfrm>
          <a:off x="18249900" y="4635500"/>
          <a:ext cx="349839"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r>
            <a:rPr kumimoji="1" lang="ja-JP" altLang="en-US" sz="800">
              <a:latin typeface="ＭＳ Ｐゴシック" panose="020B0600070205080204" pitchFamily="50" charset="-128"/>
              <a:ea typeface="ＭＳ Ｐゴシック" panose="020B0600070205080204" pitchFamily="50" charset="-128"/>
            </a:rPr>
            <a:t>円</a:t>
          </a:r>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41</xdr:row>
      <xdr:rowOff>82550</xdr:rowOff>
    </xdr:from>
    <xdr:to>
      <xdr:col>120</xdr:col>
      <xdr:colOff>114300</xdr:colOff>
      <xdr:row>41</xdr:row>
      <xdr:rowOff>82550</xdr:rowOff>
    </xdr:to>
    <xdr:cxnSp macro="">
      <xdr:nvCxnSpPr>
        <xdr:cNvPr id="733" name="直線コネクタ 732">
          <a:extLst>
            <a:ext uri="{FF2B5EF4-FFF2-40B4-BE49-F238E27FC236}">
              <a16:creationId xmlns:a16="http://schemas.microsoft.com/office/drawing/2014/main" id="{00000000-0008-0000-0700-0000DD020000}"/>
            </a:ext>
          </a:extLst>
        </xdr:cNvPr>
        <xdr:cNvCxnSpPr/>
      </xdr:nvCxnSpPr>
      <xdr:spPr>
        <a:xfrm>
          <a:off x="18288000" y="7112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96</xdr:col>
      <xdr:colOff>0</xdr:colOff>
      <xdr:row>38</xdr:row>
      <xdr:rowOff>139700</xdr:rowOff>
    </xdr:from>
    <xdr:to>
      <xdr:col>120</xdr:col>
      <xdr:colOff>114300</xdr:colOff>
      <xdr:row>38</xdr:row>
      <xdr:rowOff>139700</xdr:rowOff>
    </xdr:to>
    <xdr:cxnSp macro="">
      <xdr:nvCxnSpPr>
        <xdr:cNvPr id="734" name="直線コネクタ 733">
          <a:extLst>
            <a:ext uri="{FF2B5EF4-FFF2-40B4-BE49-F238E27FC236}">
              <a16:creationId xmlns:a16="http://schemas.microsoft.com/office/drawing/2014/main" id="{00000000-0008-0000-0700-0000DE020000}"/>
            </a:ext>
          </a:extLst>
        </xdr:cNvPr>
        <xdr:cNvCxnSpPr/>
      </xdr:nvCxnSpPr>
      <xdr:spPr>
        <a:xfrm>
          <a:off x="18288000" y="66548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94</xdr:col>
      <xdr:colOff>132214</xdr:colOff>
      <xdr:row>37</xdr:row>
      <xdr:rowOff>168927</xdr:rowOff>
    </xdr:from>
    <xdr:ext cx="248786" cy="259045"/>
    <xdr:sp macro="" textlink="">
      <xdr:nvSpPr>
        <xdr:cNvPr id="735" name="テキスト ボックス 734">
          <a:extLst>
            <a:ext uri="{FF2B5EF4-FFF2-40B4-BE49-F238E27FC236}">
              <a16:creationId xmlns:a16="http://schemas.microsoft.com/office/drawing/2014/main" id="{00000000-0008-0000-0700-0000DF020000}"/>
            </a:ext>
          </a:extLst>
        </xdr:cNvPr>
        <xdr:cNvSpPr txBox="1"/>
      </xdr:nvSpPr>
      <xdr:spPr>
        <a:xfrm>
          <a:off x="18039214" y="6512577"/>
          <a:ext cx="248786"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36</xdr:row>
      <xdr:rowOff>25400</xdr:rowOff>
    </xdr:from>
    <xdr:to>
      <xdr:col>120</xdr:col>
      <xdr:colOff>114300</xdr:colOff>
      <xdr:row>36</xdr:row>
      <xdr:rowOff>25400</xdr:rowOff>
    </xdr:to>
    <xdr:cxnSp macro="">
      <xdr:nvCxnSpPr>
        <xdr:cNvPr id="736" name="直線コネクタ 735">
          <a:extLst>
            <a:ext uri="{FF2B5EF4-FFF2-40B4-BE49-F238E27FC236}">
              <a16:creationId xmlns:a16="http://schemas.microsoft.com/office/drawing/2014/main" id="{00000000-0008-0000-0700-0000E0020000}"/>
            </a:ext>
          </a:extLst>
        </xdr:cNvPr>
        <xdr:cNvCxnSpPr/>
      </xdr:nvCxnSpPr>
      <xdr:spPr>
        <a:xfrm>
          <a:off x="18288000" y="61976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93</xdr:col>
      <xdr:colOff>40201</xdr:colOff>
      <xdr:row>35</xdr:row>
      <xdr:rowOff>54627</xdr:rowOff>
    </xdr:from>
    <xdr:ext cx="531299" cy="259045"/>
    <xdr:sp macro="" textlink="">
      <xdr:nvSpPr>
        <xdr:cNvPr id="737" name="テキスト ボックス 736">
          <a:extLst>
            <a:ext uri="{FF2B5EF4-FFF2-40B4-BE49-F238E27FC236}">
              <a16:creationId xmlns:a16="http://schemas.microsoft.com/office/drawing/2014/main" id="{00000000-0008-0000-0700-0000E1020000}"/>
            </a:ext>
          </a:extLst>
        </xdr:cNvPr>
        <xdr:cNvSpPr txBox="1"/>
      </xdr:nvSpPr>
      <xdr:spPr>
        <a:xfrm>
          <a:off x="17756701" y="605537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33</xdr:row>
      <xdr:rowOff>82550</xdr:rowOff>
    </xdr:from>
    <xdr:to>
      <xdr:col>120</xdr:col>
      <xdr:colOff>114300</xdr:colOff>
      <xdr:row>33</xdr:row>
      <xdr:rowOff>82550</xdr:rowOff>
    </xdr:to>
    <xdr:cxnSp macro="">
      <xdr:nvCxnSpPr>
        <xdr:cNvPr id="738" name="直線コネクタ 737">
          <a:extLst>
            <a:ext uri="{FF2B5EF4-FFF2-40B4-BE49-F238E27FC236}">
              <a16:creationId xmlns:a16="http://schemas.microsoft.com/office/drawing/2014/main" id="{00000000-0008-0000-0700-0000E2020000}"/>
            </a:ext>
          </a:extLst>
        </xdr:cNvPr>
        <xdr:cNvCxnSpPr/>
      </xdr:nvCxnSpPr>
      <xdr:spPr>
        <a:xfrm>
          <a:off x="18288000" y="57404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93</xdr:col>
      <xdr:colOff>40201</xdr:colOff>
      <xdr:row>32</xdr:row>
      <xdr:rowOff>111777</xdr:rowOff>
    </xdr:from>
    <xdr:ext cx="531299" cy="259045"/>
    <xdr:sp macro="" textlink="">
      <xdr:nvSpPr>
        <xdr:cNvPr id="739" name="テキスト ボックス 738">
          <a:extLst>
            <a:ext uri="{FF2B5EF4-FFF2-40B4-BE49-F238E27FC236}">
              <a16:creationId xmlns:a16="http://schemas.microsoft.com/office/drawing/2014/main" id="{00000000-0008-0000-0700-0000E3020000}"/>
            </a:ext>
          </a:extLst>
        </xdr:cNvPr>
        <xdr:cNvSpPr txBox="1"/>
      </xdr:nvSpPr>
      <xdr:spPr>
        <a:xfrm>
          <a:off x="17756701" y="559817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30</xdr:row>
      <xdr:rowOff>139700</xdr:rowOff>
    </xdr:from>
    <xdr:to>
      <xdr:col>120</xdr:col>
      <xdr:colOff>114300</xdr:colOff>
      <xdr:row>30</xdr:row>
      <xdr:rowOff>139700</xdr:rowOff>
    </xdr:to>
    <xdr:cxnSp macro="">
      <xdr:nvCxnSpPr>
        <xdr:cNvPr id="740" name="直線コネクタ 739">
          <a:extLst>
            <a:ext uri="{FF2B5EF4-FFF2-40B4-BE49-F238E27FC236}">
              <a16:creationId xmlns:a16="http://schemas.microsoft.com/office/drawing/2014/main" id="{00000000-0008-0000-0700-0000E4020000}"/>
            </a:ext>
          </a:extLst>
        </xdr:cNvPr>
        <xdr:cNvCxnSpPr/>
      </xdr:nvCxnSpPr>
      <xdr:spPr>
        <a:xfrm>
          <a:off x="18288000" y="52832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93</xdr:col>
      <xdr:colOff>40201</xdr:colOff>
      <xdr:row>29</xdr:row>
      <xdr:rowOff>168927</xdr:rowOff>
    </xdr:from>
    <xdr:ext cx="531299" cy="259045"/>
    <xdr:sp macro="" textlink="">
      <xdr:nvSpPr>
        <xdr:cNvPr id="741" name="テキスト ボックス 740">
          <a:extLst>
            <a:ext uri="{FF2B5EF4-FFF2-40B4-BE49-F238E27FC236}">
              <a16:creationId xmlns:a16="http://schemas.microsoft.com/office/drawing/2014/main" id="{00000000-0008-0000-0700-0000E5020000}"/>
            </a:ext>
          </a:extLst>
        </xdr:cNvPr>
        <xdr:cNvSpPr txBox="1"/>
      </xdr:nvSpPr>
      <xdr:spPr>
        <a:xfrm>
          <a:off x="17756701" y="514097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30,000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28</xdr:row>
      <xdr:rowOff>25400</xdr:rowOff>
    </xdr:from>
    <xdr:to>
      <xdr:col>120</xdr:col>
      <xdr:colOff>114300</xdr:colOff>
      <xdr:row>28</xdr:row>
      <xdr:rowOff>25400</xdr:rowOff>
    </xdr:to>
    <xdr:cxnSp macro="">
      <xdr:nvCxnSpPr>
        <xdr:cNvPr id="742" name="直線コネクタ 741">
          <a:extLst>
            <a:ext uri="{FF2B5EF4-FFF2-40B4-BE49-F238E27FC236}">
              <a16:creationId xmlns:a16="http://schemas.microsoft.com/office/drawing/2014/main" id="{00000000-0008-0000-0700-0000E6020000}"/>
            </a:ext>
          </a:extLst>
        </xdr:cNvPr>
        <xdr:cNvCxnSpPr/>
      </xdr:nvCxnSpPr>
      <xdr:spPr>
        <a:xfrm>
          <a:off x="18288000" y="4826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93</xdr:col>
      <xdr:colOff>40201</xdr:colOff>
      <xdr:row>27</xdr:row>
      <xdr:rowOff>54627</xdr:rowOff>
    </xdr:from>
    <xdr:ext cx="531299" cy="259045"/>
    <xdr:sp macro="" textlink="">
      <xdr:nvSpPr>
        <xdr:cNvPr id="743" name="テキスト ボックス 742">
          <a:extLst>
            <a:ext uri="{FF2B5EF4-FFF2-40B4-BE49-F238E27FC236}">
              <a16:creationId xmlns:a16="http://schemas.microsoft.com/office/drawing/2014/main" id="{00000000-0008-0000-0700-0000E7020000}"/>
            </a:ext>
          </a:extLst>
        </xdr:cNvPr>
        <xdr:cNvSpPr txBox="1"/>
      </xdr:nvSpPr>
      <xdr:spPr>
        <a:xfrm>
          <a:off x="17756701" y="468377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40,000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28</xdr:row>
      <xdr:rowOff>25400</xdr:rowOff>
    </xdr:from>
    <xdr:to>
      <xdr:col>120</xdr:col>
      <xdr:colOff>114300</xdr:colOff>
      <xdr:row>41</xdr:row>
      <xdr:rowOff>82550</xdr:rowOff>
    </xdr:to>
    <xdr:sp macro="" textlink="">
      <xdr:nvSpPr>
        <xdr:cNvPr id="744" name="諸支出金グラフ枠">
          <a:extLst>
            <a:ext uri="{FF2B5EF4-FFF2-40B4-BE49-F238E27FC236}">
              <a16:creationId xmlns:a16="http://schemas.microsoft.com/office/drawing/2014/main" id="{00000000-0008-0000-0700-0000E8020000}"/>
            </a:ext>
          </a:extLst>
        </xdr:cNvPr>
        <xdr:cNvSpPr/>
      </xdr:nvSpPr>
      <xdr:spPr>
        <a:xfrm>
          <a:off x="18288000" y="4826000"/>
          <a:ext cx="46863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116</xdr:col>
      <xdr:colOff>61595</xdr:colOff>
      <xdr:row>30</xdr:row>
      <xdr:rowOff>59233</xdr:rowOff>
    </xdr:from>
    <xdr:to>
      <xdr:col>116</xdr:col>
      <xdr:colOff>62864</xdr:colOff>
      <xdr:row>38</xdr:row>
      <xdr:rowOff>139700</xdr:rowOff>
    </xdr:to>
    <xdr:cxnSp macro="">
      <xdr:nvCxnSpPr>
        <xdr:cNvPr id="745" name="直線コネクタ 744">
          <a:extLst>
            <a:ext uri="{FF2B5EF4-FFF2-40B4-BE49-F238E27FC236}">
              <a16:creationId xmlns:a16="http://schemas.microsoft.com/office/drawing/2014/main" id="{00000000-0008-0000-0700-0000E9020000}"/>
            </a:ext>
          </a:extLst>
        </xdr:cNvPr>
        <xdr:cNvCxnSpPr/>
      </xdr:nvCxnSpPr>
      <xdr:spPr>
        <a:xfrm flipV="1">
          <a:off x="22159595" y="5202733"/>
          <a:ext cx="1269" cy="1452067"/>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116</xdr:col>
      <xdr:colOff>114300</xdr:colOff>
      <xdr:row>39</xdr:row>
      <xdr:rowOff>14922</xdr:rowOff>
    </xdr:from>
    <xdr:ext cx="249299" cy="259045"/>
    <xdr:sp macro="" textlink="">
      <xdr:nvSpPr>
        <xdr:cNvPr id="746" name="諸支出金最小値テキスト">
          <a:extLst>
            <a:ext uri="{FF2B5EF4-FFF2-40B4-BE49-F238E27FC236}">
              <a16:creationId xmlns:a16="http://schemas.microsoft.com/office/drawing/2014/main" id="{00000000-0008-0000-0700-0000EA020000}"/>
            </a:ext>
          </a:extLst>
        </xdr:cNvPr>
        <xdr:cNvSpPr txBox="1"/>
      </xdr:nvSpPr>
      <xdr:spPr>
        <a:xfrm>
          <a:off x="22212300" y="6701472"/>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0</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115</xdr:col>
      <xdr:colOff>165100</xdr:colOff>
      <xdr:row>38</xdr:row>
      <xdr:rowOff>139700</xdr:rowOff>
    </xdr:from>
    <xdr:to>
      <xdr:col>116</xdr:col>
      <xdr:colOff>152400</xdr:colOff>
      <xdr:row>38</xdr:row>
      <xdr:rowOff>139700</xdr:rowOff>
    </xdr:to>
    <xdr:cxnSp macro="">
      <xdr:nvCxnSpPr>
        <xdr:cNvPr id="747" name="直線コネクタ 746">
          <a:extLst>
            <a:ext uri="{FF2B5EF4-FFF2-40B4-BE49-F238E27FC236}">
              <a16:creationId xmlns:a16="http://schemas.microsoft.com/office/drawing/2014/main" id="{00000000-0008-0000-0700-0000EB020000}"/>
            </a:ext>
          </a:extLst>
        </xdr:cNvPr>
        <xdr:cNvCxnSpPr/>
      </xdr:nvCxnSpPr>
      <xdr:spPr>
        <a:xfrm>
          <a:off x="22072600" y="6654800"/>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116</xdr:col>
      <xdr:colOff>114300</xdr:colOff>
      <xdr:row>29</xdr:row>
      <xdr:rowOff>5910</xdr:rowOff>
    </xdr:from>
    <xdr:ext cx="534377" cy="259045"/>
    <xdr:sp macro="" textlink="">
      <xdr:nvSpPr>
        <xdr:cNvPr id="748" name="諸支出金最大値テキスト">
          <a:extLst>
            <a:ext uri="{FF2B5EF4-FFF2-40B4-BE49-F238E27FC236}">
              <a16:creationId xmlns:a16="http://schemas.microsoft.com/office/drawing/2014/main" id="{00000000-0008-0000-0700-0000EC020000}"/>
            </a:ext>
          </a:extLst>
        </xdr:cNvPr>
        <xdr:cNvSpPr txBox="1"/>
      </xdr:nvSpPr>
      <xdr:spPr>
        <a:xfrm>
          <a:off x="22212300" y="4977960"/>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rPr>
            <a:t>31,760</a:t>
          </a:r>
          <a:endParaRPr kumimoji="1" lang="ja-JP" altLang="en-US" sz="1000" b="1">
            <a:latin typeface="ＭＳ Ｐゴシック" panose="020B0600070205080204" pitchFamily="50" charset="-128"/>
          </a:endParaRPr>
        </a:p>
      </xdr:txBody>
    </xdr:sp>
    <xdr:clientData/>
  </xdr:oneCellAnchor>
  <xdr:twoCellAnchor>
    <xdr:from>
      <xdr:col>115</xdr:col>
      <xdr:colOff>165100</xdr:colOff>
      <xdr:row>30</xdr:row>
      <xdr:rowOff>59233</xdr:rowOff>
    </xdr:from>
    <xdr:to>
      <xdr:col>116</xdr:col>
      <xdr:colOff>152400</xdr:colOff>
      <xdr:row>30</xdr:row>
      <xdr:rowOff>59233</xdr:rowOff>
    </xdr:to>
    <xdr:cxnSp macro="">
      <xdr:nvCxnSpPr>
        <xdr:cNvPr id="749" name="直線コネクタ 748">
          <a:extLst>
            <a:ext uri="{FF2B5EF4-FFF2-40B4-BE49-F238E27FC236}">
              <a16:creationId xmlns:a16="http://schemas.microsoft.com/office/drawing/2014/main" id="{00000000-0008-0000-0700-0000ED020000}"/>
            </a:ext>
          </a:extLst>
        </xdr:cNvPr>
        <xdr:cNvCxnSpPr/>
      </xdr:nvCxnSpPr>
      <xdr:spPr>
        <a:xfrm>
          <a:off x="22072600" y="5202733"/>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111</xdr:col>
      <xdr:colOff>177800</xdr:colOff>
      <xdr:row>38</xdr:row>
      <xdr:rowOff>139700</xdr:rowOff>
    </xdr:from>
    <xdr:to>
      <xdr:col>116</xdr:col>
      <xdr:colOff>63500</xdr:colOff>
      <xdr:row>38</xdr:row>
      <xdr:rowOff>139700</xdr:rowOff>
    </xdr:to>
    <xdr:cxnSp macro="">
      <xdr:nvCxnSpPr>
        <xdr:cNvPr id="750" name="直線コネクタ 749">
          <a:extLst>
            <a:ext uri="{FF2B5EF4-FFF2-40B4-BE49-F238E27FC236}">
              <a16:creationId xmlns:a16="http://schemas.microsoft.com/office/drawing/2014/main" id="{00000000-0008-0000-0700-0000EE020000}"/>
            </a:ext>
          </a:extLst>
        </xdr:cNvPr>
        <xdr:cNvCxnSpPr/>
      </xdr:nvCxnSpPr>
      <xdr:spPr>
        <a:xfrm>
          <a:off x="21323300" y="6654800"/>
          <a:ext cx="838200" cy="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116</xdr:col>
      <xdr:colOff>114300</xdr:colOff>
      <xdr:row>37</xdr:row>
      <xdr:rowOff>103822</xdr:rowOff>
    </xdr:from>
    <xdr:ext cx="378565" cy="259045"/>
    <xdr:sp macro="" textlink="">
      <xdr:nvSpPr>
        <xdr:cNvPr id="751" name="諸支出金平均値テキスト">
          <a:extLst>
            <a:ext uri="{FF2B5EF4-FFF2-40B4-BE49-F238E27FC236}">
              <a16:creationId xmlns:a16="http://schemas.microsoft.com/office/drawing/2014/main" id="{00000000-0008-0000-0700-0000EF020000}"/>
            </a:ext>
          </a:extLst>
        </xdr:cNvPr>
        <xdr:cNvSpPr txBox="1"/>
      </xdr:nvSpPr>
      <xdr:spPr>
        <a:xfrm>
          <a:off x="22212300" y="6447472"/>
          <a:ext cx="378565"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174</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116</xdr:col>
      <xdr:colOff>12700</xdr:colOff>
      <xdr:row>38</xdr:row>
      <xdr:rowOff>80945</xdr:rowOff>
    </xdr:from>
    <xdr:to>
      <xdr:col>116</xdr:col>
      <xdr:colOff>114300</xdr:colOff>
      <xdr:row>39</xdr:row>
      <xdr:rowOff>11095</xdr:rowOff>
    </xdr:to>
    <xdr:sp macro="" textlink="">
      <xdr:nvSpPr>
        <xdr:cNvPr id="752" name="フローチャート: 判断 751">
          <a:extLst>
            <a:ext uri="{FF2B5EF4-FFF2-40B4-BE49-F238E27FC236}">
              <a16:creationId xmlns:a16="http://schemas.microsoft.com/office/drawing/2014/main" id="{00000000-0008-0000-0700-0000F0020000}"/>
            </a:ext>
          </a:extLst>
        </xdr:cNvPr>
        <xdr:cNvSpPr/>
      </xdr:nvSpPr>
      <xdr:spPr>
        <a:xfrm>
          <a:off x="22110700" y="6596045"/>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107</xdr:col>
      <xdr:colOff>50800</xdr:colOff>
      <xdr:row>38</xdr:row>
      <xdr:rowOff>139700</xdr:rowOff>
    </xdr:from>
    <xdr:to>
      <xdr:col>111</xdr:col>
      <xdr:colOff>177800</xdr:colOff>
      <xdr:row>38</xdr:row>
      <xdr:rowOff>139700</xdr:rowOff>
    </xdr:to>
    <xdr:cxnSp macro="">
      <xdr:nvCxnSpPr>
        <xdr:cNvPr id="753" name="直線コネクタ 752">
          <a:extLst>
            <a:ext uri="{FF2B5EF4-FFF2-40B4-BE49-F238E27FC236}">
              <a16:creationId xmlns:a16="http://schemas.microsoft.com/office/drawing/2014/main" id="{00000000-0008-0000-0700-0000F1020000}"/>
            </a:ext>
          </a:extLst>
        </xdr:cNvPr>
        <xdr:cNvCxnSpPr/>
      </xdr:nvCxnSpPr>
      <xdr:spPr>
        <a:xfrm>
          <a:off x="20434300" y="6654800"/>
          <a:ext cx="889000" cy="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111</xdr:col>
      <xdr:colOff>127000</xdr:colOff>
      <xdr:row>38</xdr:row>
      <xdr:rowOff>85196</xdr:rowOff>
    </xdr:from>
    <xdr:to>
      <xdr:col>112</xdr:col>
      <xdr:colOff>38100</xdr:colOff>
      <xdr:row>39</xdr:row>
      <xdr:rowOff>15346</xdr:rowOff>
    </xdr:to>
    <xdr:sp macro="" textlink="">
      <xdr:nvSpPr>
        <xdr:cNvPr id="754" name="フローチャート: 判断 753">
          <a:extLst>
            <a:ext uri="{FF2B5EF4-FFF2-40B4-BE49-F238E27FC236}">
              <a16:creationId xmlns:a16="http://schemas.microsoft.com/office/drawing/2014/main" id="{00000000-0008-0000-0700-0000F2020000}"/>
            </a:ext>
          </a:extLst>
        </xdr:cNvPr>
        <xdr:cNvSpPr/>
      </xdr:nvSpPr>
      <xdr:spPr>
        <a:xfrm>
          <a:off x="21272500" y="6600296"/>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111</xdr:col>
      <xdr:colOff>20833</xdr:colOff>
      <xdr:row>37</xdr:row>
      <xdr:rowOff>31874</xdr:rowOff>
    </xdr:from>
    <xdr:ext cx="313932" cy="259045"/>
    <xdr:sp macro="" textlink="">
      <xdr:nvSpPr>
        <xdr:cNvPr id="755" name="テキスト ボックス 754">
          <a:extLst>
            <a:ext uri="{FF2B5EF4-FFF2-40B4-BE49-F238E27FC236}">
              <a16:creationId xmlns:a16="http://schemas.microsoft.com/office/drawing/2014/main" id="{00000000-0008-0000-0700-0000F3020000}"/>
            </a:ext>
          </a:extLst>
        </xdr:cNvPr>
        <xdr:cNvSpPr txBox="1"/>
      </xdr:nvSpPr>
      <xdr:spPr>
        <a:xfrm>
          <a:off x="21166333" y="6375524"/>
          <a:ext cx="313932"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81</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102</xdr:col>
      <xdr:colOff>114300</xdr:colOff>
      <xdr:row>38</xdr:row>
      <xdr:rowOff>139700</xdr:rowOff>
    </xdr:from>
    <xdr:to>
      <xdr:col>107</xdr:col>
      <xdr:colOff>50800</xdr:colOff>
      <xdr:row>38</xdr:row>
      <xdr:rowOff>139700</xdr:rowOff>
    </xdr:to>
    <xdr:cxnSp macro="">
      <xdr:nvCxnSpPr>
        <xdr:cNvPr id="756" name="直線コネクタ 755">
          <a:extLst>
            <a:ext uri="{FF2B5EF4-FFF2-40B4-BE49-F238E27FC236}">
              <a16:creationId xmlns:a16="http://schemas.microsoft.com/office/drawing/2014/main" id="{00000000-0008-0000-0700-0000F4020000}"/>
            </a:ext>
          </a:extLst>
        </xdr:cNvPr>
        <xdr:cNvCxnSpPr/>
      </xdr:nvCxnSpPr>
      <xdr:spPr>
        <a:xfrm>
          <a:off x="19545300" y="6654800"/>
          <a:ext cx="889000" cy="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107</xdr:col>
      <xdr:colOff>0</xdr:colOff>
      <xdr:row>38</xdr:row>
      <xdr:rowOff>82636</xdr:rowOff>
    </xdr:from>
    <xdr:to>
      <xdr:col>107</xdr:col>
      <xdr:colOff>101600</xdr:colOff>
      <xdr:row>39</xdr:row>
      <xdr:rowOff>12786</xdr:rowOff>
    </xdr:to>
    <xdr:sp macro="" textlink="">
      <xdr:nvSpPr>
        <xdr:cNvPr id="757" name="フローチャート: 判断 756">
          <a:extLst>
            <a:ext uri="{FF2B5EF4-FFF2-40B4-BE49-F238E27FC236}">
              <a16:creationId xmlns:a16="http://schemas.microsoft.com/office/drawing/2014/main" id="{00000000-0008-0000-0700-0000F5020000}"/>
            </a:ext>
          </a:extLst>
        </xdr:cNvPr>
        <xdr:cNvSpPr/>
      </xdr:nvSpPr>
      <xdr:spPr>
        <a:xfrm>
          <a:off x="20383500" y="6597736"/>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106</xdr:col>
      <xdr:colOff>52017</xdr:colOff>
      <xdr:row>37</xdr:row>
      <xdr:rowOff>29313</xdr:rowOff>
    </xdr:from>
    <xdr:ext cx="378565" cy="259045"/>
    <xdr:sp macro="" textlink="">
      <xdr:nvSpPr>
        <xdr:cNvPr id="758" name="テキスト ボックス 757">
          <a:extLst>
            <a:ext uri="{FF2B5EF4-FFF2-40B4-BE49-F238E27FC236}">
              <a16:creationId xmlns:a16="http://schemas.microsoft.com/office/drawing/2014/main" id="{00000000-0008-0000-0700-0000F6020000}"/>
            </a:ext>
          </a:extLst>
        </xdr:cNvPr>
        <xdr:cNvSpPr txBox="1"/>
      </xdr:nvSpPr>
      <xdr:spPr>
        <a:xfrm>
          <a:off x="20245017" y="6372963"/>
          <a:ext cx="378565"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137</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97</xdr:col>
      <xdr:colOff>177800</xdr:colOff>
      <xdr:row>38</xdr:row>
      <xdr:rowOff>139700</xdr:rowOff>
    </xdr:from>
    <xdr:to>
      <xdr:col>102</xdr:col>
      <xdr:colOff>114300</xdr:colOff>
      <xdr:row>38</xdr:row>
      <xdr:rowOff>139700</xdr:rowOff>
    </xdr:to>
    <xdr:cxnSp macro="">
      <xdr:nvCxnSpPr>
        <xdr:cNvPr id="759" name="直線コネクタ 758">
          <a:extLst>
            <a:ext uri="{FF2B5EF4-FFF2-40B4-BE49-F238E27FC236}">
              <a16:creationId xmlns:a16="http://schemas.microsoft.com/office/drawing/2014/main" id="{00000000-0008-0000-0700-0000F7020000}"/>
            </a:ext>
          </a:extLst>
        </xdr:cNvPr>
        <xdr:cNvCxnSpPr/>
      </xdr:nvCxnSpPr>
      <xdr:spPr>
        <a:xfrm>
          <a:off x="18656300" y="6654800"/>
          <a:ext cx="889000" cy="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102</xdr:col>
      <xdr:colOff>63500</xdr:colOff>
      <xdr:row>38</xdr:row>
      <xdr:rowOff>84648</xdr:rowOff>
    </xdr:from>
    <xdr:to>
      <xdr:col>102</xdr:col>
      <xdr:colOff>165100</xdr:colOff>
      <xdr:row>39</xdr:row>
      <xdr:rowOff>14798</xdr:rowOff>
    </xdr:to>
    <xdr:sp macro="" textlink="">
      <xdr:nvSpPr>
        <xdr:cNvPr id="760" name="フローチャート: 判断 759">
          <a:extLst>
            <a:ext uri="{FF2B5EF4-FFF2-40B4-BE49-F238E27FC236}">
              <a16:creationId xmlns:a16="http://schemas.microsoft.com/office/drawing/2014/main" id="{00000000-0008-0000-0700-0000F8020000}"/>
            </a:ext>
          </a:extLst>
        </xdr:cNvPr>
        <xdr:cNvSpPr/>
      </xdr:nvSpPr>
      <xdr:spPr>
        <a:xfrm>
          <a:off x="19494500" y="6599748"/>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101</xdr:col>
      <xdr:colOff>147833</xdr:colOff>
      <xdr:row>37</xdr:row>
      <xdr:rowOff>31325</xdr:rowOff>
    </xdr:from>
    <xdr:ext cx="313932" cy="259045"/>
    <xdr:sp macro="" textlink="">
      <xdr:nvSpPr>
        <xdr:cNvPr id="761" name="テキスト ボックス 760">
          <a:extLst>
            <a:ext uri="{FF2B5EF4-FFF2-40B4-BE49-F238E27FC236}">
              <a16:creationId xmlns:a16="http://schemas.microsoft.com/office/drawing/2014/main" id="{00000000-0008-0000-0700-0000F9020000}"/>
            </a:ext>
          </a:extLst>
        </xdr:cNvPr>
        <xdr:cNvSpPr txBox="1"/>
      </xdr:nvSpPr>
      <xdr:spPr>
        <a:xfrm>
          <a:off x="19388333" y="6374975"/>
          <a:ext cx="313932"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93</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97</xdr:col>
      <xdr:colOff>127000</xdr:colOff>
      <xdr:row>38</xdr:row>
      <xdr:rowOff>82317</xdr:rowOff>
    </xdr:from>
    <xdr:to>
      <xdr:col>98</xdr:col>
      <xdr:colOff>38100</xdr:colOff>
      <xdr:row>39</xdr:row>
      <xdr:rowOff>12467</xdr:rowOff>
    </xdr:to>
    <xdr:sp macro="" textlink="">
      <xdr:nvSpPr>
        <xdr:cNvPr id="762" name="フローチャート: 判断 761">
          <a:extLst>
            <a:ext uri="{FF2B5EF4-FFF2-40B4-BE49-F238E27FC236}">
              <a16:creationId xmlns:a16="http://schemas.microsoft.com/office/drawing/2014/main" id="{00000000-0008-0000-0700-0000FA020000}"/>
            </a:ext>
          </a:extLst>
        </xdr:cNvPr>
        <xdr:cNvSpPr/>
      </xdr:nvSpPr>
      <xdr:spPr>
        <a:xfrm>
          <a:off x="18605500" y="6597417"/>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96</xdr:col>
      <xdr:colOff>179017</xdr:colOff>
      <xdr:row>37</xdr:row>
      <xdr:rowOff>28993</xdr:rowOff>
    </xdr:from>
    <xdr:ext cx="378565" cy="259045"/>
    <xdr:sp macro="" textlink="">
      <xdr:nvSpPr>
        <xdr:cNvPr id="763" name="テキスト ボックス 762">
          <a:extLst>
            <a:ext uri="{FF2B5EF4-FFF2-40B4-BE49-F238E27FC236}">
              <a16:creationId xmlns:a16="http://schemas.microsoft.com/office/drawing/2014/main" id="{00000000-0008-0000-0700-0000FB020000}"/>
            </a:ext>
          </a:extLst>
        </xdr:cNvPr>
        <xdr:cNvSpPr txBox="1"/>
      </xdr:nvSpPr>
      <xdr:spPr>
        <a:xfrm>
          <a:off x="18467017" y="6372643"/>
          <a:ext cx="378565"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144</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115</xdr:col>
      <xdr:colOff>63500</xdr:colOff>
      <xdr:row>41</xdr:row>
      <xdr:rowOff>80027</xdr:rowOff>
    </xdr:from>
    <xdr:ext cx="762000" cy="259045"/>
    <xdr:sp macro="" textlink="">
      <xdr:nvSpPr>
        <xdr:cNvPr id="764" name="テキスト ボックス 763">
          <a:extLst>
            <a:ext uri="{FF2B5EF4-FFF2-40B4-BE49-F238E27FC236}">
              <a16:creationId xmlns:a16="http://schemas.microsoft.com/office/drawing/2014/main" id="{00000000-0008-0000-0700-0000FC020000}"/>
            </a:ext>
          </a:extLst>
        </xdr:cNvPr>
        <xdr:cNvSpPr txBox="1"/>
      </xdr:nvSpPr>
      <xdr:spPr>
        <a:xfrm>
          <a:off x="21971000" y="7109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H30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110</xdr:col>
      <xdr:colOff>177800</xdr:colOff>
      <xdr:row>41</xdr:row>
      <xdr:rowOff>80027</xdr:rowOff>
    </xdr:from>
    <xdr:ext cx="762000" cy="259045"/>
    <xdr:sp macro="" textlink="">
      <xdr:nvSpPr>
        <xdr:cNvPr id="765" name="テキスト ボックス 764">
          <a:extLst>
            <a:ext uri="{FF2B5EF4-FFF2-40B4-BE49-F238E27FC236}">
              <a16:creationId xmlns:a16="http://schemas.microsoft.com/office/drawing/2014/main" id="{00000000-0008-0000-0700-0000FD020000}"/>
            </a:ext>
          </a:extLst>
        </xdr:cNvPr>
        <xdr:cNvSpPr txBox="1"/>
      </xdr:nvSpPr>
      <xdr:spPr>
        <a:xfrm>
          <a:off x="21132800" y="7109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H29</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106</xdr:col>
      <xdr:colOff>50800</xdr:colOff>
      <xdr:row>41</xdr:row>
      <xdr:rowOff>80027</xdr:rowOff>
    </xdr:from>
    <xdr:ext cx="762000" cy="259045"/>
    <xdr:sp macro="" textlink="">
      <xdr:nvSpPr>
        <xdr:cNvPr id="766" name="テキスト ボックス 765">
          <a:extLst>
            <a:ext uri="{FF2B5EF4-FFF2-40B4-BE49-F238E27FC236}">
              <a16:creationId xmlns:a16="http://schemas.microsoft.com/office/drawing/2014/main" id="{00000000-0008-0000-0700-0000FE020000}"/>
            </a:ext>
          </a:extLst>
        </xdr:cNvPr>
        <xdr:cNvSpPr txBox="1"/>
      </xdr:nvSpPr>
      <xdr:spPr>
        <a:xfrm>
          <a:off x="20243800" y="7109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H28</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101</xdr:col>
      <xdr:colOff>114300</xdr:colOff>
      <xdr:row>41</xdr:row>
      <xdr:rowOff>80027</xdr:rowOff>
    </xdr:from>
    <xdr:ext cx="762000" cy="259045"/>
    <xdr:sp macro="" textlink="">
      <xdr:nvSpPr>
        <xdr:cNvPr id="767" name="テキスト ボックス 766">
          <a:extLst>
            <a:ext uri="{FF2B5EF4-FFF2-40B4-BE49-F238E27FC236}">
              <a16:creationId xmlns:a16="http://schemas.microsoft.com/office/drawing/2014/main" id="{00000000-0008-0000-0700-0000FF020000}"/>
            </a:ext>
          </a:extLst>
        </xdr:cNvPr>
        <xdr:cNvSpPr txBox="1"/>
      </xdr:nvSpPr>
      <xdr:spPr>
        <a:xfrm>
          <a:off x="19354800" y="7109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H27</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96</xdr:col>
      <xdr:colOff>177800</xdr:colOff>
      <xdr:row>41</xdr:row>
      <xdr:rowOff>80027</xdr:rowOff>
    </xdr:from>
    <xdr:ext cx="762000" cy="259045"/>
    <xdr:sp macro="" textlink="">
      <xdr:nvSpPr>
        <xdr:cNvPr id="768" name="テキスト ボックス 767">
          <a:extLst>
            <a:ext uri="{FF2B5EF4-FFF2-40B4-BE49-F238E27FC236}">
              <a16:creationId xmlns:a16="http://schemas.microsoft.com/office/drawing/2014/main" id="{00000000-0008-0000-0700-000000030000}"/>
            </a:ext>
          </a:extLst>
        </xdr:cNvPr>
        <xdr:cNvSpPr txBox="1"/>
      </xdr:nvSpPr>
      <xdr:spPr>
        <a:xfrm>
          <a:off x="18465800" y="7109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H26</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116</xdr:col>
      <xdr:colOff>12700</xdr:colOff>
      <xdr:row>38</xdr:row>
      <xdr:rowOff>88900</xdr:rowOff>
    </xdr:from>
    <xdr:to>
      <xdr:col>116</xdr:col>
      <xdr:colOff>114300</xdr:colOff>
      <xdr:row>39</xdr:row>
      <xdr:rowOff>19050</xdr:rowOff>
    </xdr:to>
    <xdr:sp macro="" textlink="">
      <xdr:nvSpPr>
        <xdr:cNvPr id="769" name="楕円 768">
          <a:extLst>
            <a:ext uri="{FF2B5EF4-FFF2-40B4-BE49-F238E27FC236}">
              <a16:creationId xmlns:a16="http://schemas.microsoft.com/office/drawing/2014/main" id="{00000000-0008-0000-0700-000001030000}"/>
            </a:ext>
          </a:extLst>
        </xdr:cNvPr>
        <xdr:cNvSpPr/>
      </xdr:nvSpPr>
      <xdr:spPr>
        <a:xfrm>
          <a:off x="22110700" y="66040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116</xdr:col>
      <xdr:colOff>114300</xdr:colOff>
      <xdr:row>38</xdr:row>
      <xdr:rowOff>59372</xdr:rowOff>
    </xdr:from>
    <xdr:ext cx="249299" cy="259045"/>
    <xdr:sp macro="" textlink="">
      <xdr:nvSpPr>
        <xdr:cNvPr id="770" name="諸支出金該当値テキスト">
          <a:extLst>
            <a:ext uri="{FF2B5EF4-FFF2-40B4-BE49-F238E27FC236}">
              <a16:creationId xmlns:a16="http://schemas.microsoft.com/office/drawing/2014/main" id="{00000000-0008-0000-0700-000002030000}"/>
            </a:ext>
          </a:extLst>
        </xdr:cNvPr>
        <xdr:cNvSpPr txBox="1"/>
      </xdr:nvSpPr>
      <xdr:spPr>
        <a:xfrm>
          <a:off x="22212300" y="6574472"/>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111</xdr:col>
      <xdr:colOff>127000</xdr:colOff>
      <xdr:row>38</xdr:row>
      <xdr:rowOff>88900</xdr:rowOff>
    </xdr:from>
    <xdr:to>
      <xdr:col>112</xdr:col>
      <xdr:colOff>38100</xdr:colOff>
      <xdr:row>39</xdr:row>
      <xdr:rowOff>19050</xdr:rowOff>
    </xdr:to>
    <xdr:sp macro="" textlink="">
      <xdr:nvSpPr>
        <xdr:cNvPr id="771" name="楕円 770">
          <a:extLst>
            <a:ext uri="{FF2B5EF4-FFF2-40B4-BE49-F238E27FC236}">
              <a16:creationId xmlns:a16="http://schemas.microsoft.com/office/drawing/2014/main" id="{00000000-0008-0000-0700-000003030000}"/>
            </a:ext>
          </a:extLst>
        </xdr:cNvPr>
        <xdr:cNvSpPr/>
      </xdr:nvSpPr>
      <xdr:spPr>
        <a:xfrm>
          <a:off x="21272500" y="66040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111</xdr:col>
      <xdr:colOff>53150</xdr:colOff>
      <xdr:row>39</xdr:row>
      <xdr:rowOff>10177</xdr:rowOff>
    </xdr:from>
    <xdr:ext cx="249299" cy="259045"/>
    <xdr:sp macro="" textlink="">
      <xdr:nvSpPr>
        <xdr:cNvPr id="772" name="テキスト ボックス 771">
          <a:extLst>
            <a:ext uri="{FF2B5EF4-FFF2-40B4-BE49-F238E27FC236}">
              <a16:creationId xmlns:a16="http://schemas.microsoft.com/office/drawing/2014/main" id="{00000000-0008-0000-0700-000004030000}"/>
            </a:ext>
          </a:extLst>
        </xdr:cNvPr>
        <xdr:cNvSpPr txBox="1"/>
      </xdr:nvSpPr>
      <xdr:spPr>
        <a:xfrm>
          <a:off x="21198650" y="66967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107</xdr:col>
      <xdr:colOff>0</xdr:colOff>
      <xdr:row>38</xdr:row>
      <xdr:rowOff>88900</xdr:rowOff>
    </xdr:from>
    <xdr:to>
      <xdr:col>107</xdr:col>
      <xdr:colOff>101600</xdr:colOff>
      <xdr:row>39</xdr:row>
      <xdr:rowOff>19050</xdr:rowOff>
    </xdr:to>
    <xdr:sp macro="" textlink="">
      <xdr:nvSpPr>
        <xdr:cNvPr id="773" name="楕円 772">
          <a:extLst>
            <a:ext uri="{FF2B5EF4-FFF2-40B4-BE49-F238E27FC236}">
              <a16:creationId xmlns:a16="http://schemas.microsoft.com/office/drawing/2014/main" id="{00000000-0008-0000-0700-000005030000}"/>
            </a:ext>
          </a:extLst>
        </xdr:cNvPr>
        <xdr:cNvSpPr/>
      </xdr:nvSpPr>
      <xdr:spPr>
        <a:xfrm>
          <a:off x="20383500" y="66040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106</xdr:col>
      <xdr:colOff>116650</xdr:colOff>
      <xdr:row>39</xdr:row>
      <xdr:rowOff>10177</xdr:rowOff>
    </xdr:from>
    <xdr:ext cx="249299" cy="259045"/>
    <xdr:sp macro="" textlink="">
      <xdr:nvSpPr>
        <xdr:cNvPr id="774" name="テキスト ボックス 773">
          <a:extLst>
            <a:ext uri="{FF2B5EF4-FFF2-40B4-BE49-F238E27FC236}">
              <a16:creationId xmlns:a16="http://schemas.microsoft.com/office/drawing/2014/main" id="{00000000-0008-0000-0700-000006030000}"/>
            </a:ext>
          </a:extLst>
        </xdr:cNvPr>
        <xdr:cNvSpPr txBox="1"/>
      </xdr:nvSpPr>
      <xdr:spPr>
        <a:xfrm>
          <a:off x="20309650" y="66967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102</xdr:col>
      <xdr:colOff>63500</xdr:colOff>
      <xdr:row>38</xdr:row>
      <xdr:rowOff>88900</xdr:rowOff>
    </xdr:from>
    <xdr:to>
      <xdr:col>102</xdr:col>
      <xdr:colOff>165100</xdr:colOff>
      <xdr:row>39</xdr:row>
      <xdr:rowOff>19050</xdr:rowOff>
    </xdr:to>
    <xdr:sp macro="" textlink="">
      <xdr:nvSpPr>
        <xdr:cNvPr id="775" name="楕円 774">
          <a:extLst>
            <a:ext uri="{FF2B5EF4-FFF2-40B4-BE49-F238E27FC236}">
              <a16:creationId xmlns:a16="http://schemas.microsoft.com/office/drawing/2014/main" id="{00000000-0008-0000-0700-000007030000}"/>
            </a:ext>
          </a:extLst>
        </xdr:cNvPr>
        <xdr:cNvSpPr/>
      </xdr:nvSpPr>
      <xdr:spPr>
        <a:xfrm>
          <a:off x="19494500" y="66040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101</xdr:col>
      <xdr:colOff>180150</xdr:colOff>
      <xdr:row>39</xdr:row>
      <xdr:rowOff>10177</xdr:rowOff>
    </xdr:from>
    <xdr:ext cx="249299" cy="259045"/>
    <xdr:sp macro="" textlink="">
      <xdr:nvSpPr>
        <xdr:cNvPr id="776" name="テキスト ボックス 775">
          <a:extLst>
            <a:ext uri="{FF2B5EF4-FFF2-40B4-BE49-F238E27FC236}">
              <a16:creationId xmlns:a16="http://schemas.microsoft.com/office/drawing/2014/main" id="{00000000-0008-0000-0700-000008030000}"/>
            </a:ext>
          </a:extLst>
        </xdr:cNvPr>
        <xdr:cNvSpPr txBox="1"/>
      </xdr:nvSpPr>
      <xdr:spPr>
        <a:xfrm>
          <a:off x="19420650" y="66967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97</xdr:col>
      <xdr:colOff>127000</xdr:colOff>
      <xdr:row>38</xdr:row>
      <xdr:rowOff>88900</xdr:rowOff>
    </xdr:from>
    <xdr:to>
      <xdr:col>98</xdr:col>
      <xdr:colOff>38100</xdr:colOff>
      <xdr:row>39</xdr:row>
      <xdr:rowOff>19050</xdr:rowOff>
    </xdr:to>
    <xdr:sp macro="" textlink="">
      <xdr:nvSpPr>
        <xdr:cNvPr id="777" name="楕円 776">
          <a:extLst>
            <a:ext uri="{FF2B5EF4-FFF2-40B4-BE49-F238E27FC236}">
              <a16:creationId xmlns:a16="http://schemas.microsoft.com/office/drawing/2014/main" id="{00000000-0008-0000-0700-000009030000}"/>
            </a:ext>
          </a:extLst>
        </xdr:cNvPr>
        <xdr:cNvSpPr/>
      </xdr:nvSpPr>
      <xdr:spPr>
        <a:xfrm>
          <a:off x="18605500" y="66040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97</xdr:col>
      <xdr:colOff>53150</xdr:colOff>
      <xdr:row>39</xdr:row>
      <xdr:rowOff>10177</xdr:rowOff>
    </xdr:from>
    <xdr:ext cx="249299" cy="259045"/>
    <xdr:sp macro="" textlink="">
      <xdr:nvSpPr>
        <xdr:cNvPr id="778" name="テキスト ボックス 777">
          <a:extLst>
            <a:ext uri="{FF2B5EF4-FFF2-40B4-BE49-F238E27FC236}">
              <a16:creationId xmlns:a16="http://schemas.microsoft.com/office/drawing/2014/main" id="{00000000-0008-0000-0700-00000A030000}"/>
            </a:ext>
          </a:extLst>
        </xdr:cNvPr>
        <xdr:cNvSpPr txBox="1"/>
      </xdr:nvSpPr>
      <xdr:spPr>
        <a:xfrm>
          <a:off x="18531650" y="66967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43</xdr:row>
      <xdr:rowOff>57150</xdr:rowOff>
    </xdr:from>
    <xdr:to>
      <xdr:col>120</xdr:col>
      <xdr:colOff>114300</xdr:colOff>
      <xdr:row>45</xdr:row>
      <xdr:rowOff>31750</xdr:rowOff>
    </xdr:to>
    <xdr:sp macro="" textlink="">
      <xdr:nvSpPr>
        <xdr:cNvPr id="779" name="正方形/長方形 778">
          <a:extLst>
            <a:ext uri="{FF2B5EF4-FFF2-40B4-BE49-F238E27FC236}">
              <a16:creationId xmlns:a16="http://schemas.microsoft.com/office/drawing/2014/main" id="{00000000-0008-0000-0700-00000B030000}"/>
            </a:ext>
          </a:extLst>
        </xdr:cNvPr>
        <xdr:cNvSpPr/>
      </xdr:nvSpPr>
      <xdr:spPr>
        <a:xfrm>
          <a:off x="18288000" y="7429500"/>
          <a:ext cx="46863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前年度繰上充用金</a:t>
          </a:r>
        </a:p>
      </xdr:txBody>
    </xdr:sp>
    <xdr:clientData/>
  </xdr:twoCellAnchor>
  <xdr:twoCellAnchor>
    <xdr:from>
      <xdr:col>96</xdr:col>
      <xdr:colOff>127000</xdr:colOff>
      <xdr:row>45</xdr:row>
      <xdr:rowOff>57150</xdr:rowOff>
    </xdr:from>
    <xdr:to>
      <xdr:col>104</xdr:col>
      <xdr:colOff>127000</xdr:colOff>
      <xdr:row>46</xdr:row>
      <xdr:rowOff>139700</xdr:rowOff>
    </xdr:to>
    <xdr:sp macro="" textlink="">
      <xdr:nvSpPr>
        <xdr:cNvPr id="780" name="正方形/長方形 779">
          <a:extLst>
            <a:ext uri="{FF2B5EF4-FFF2-40B4-BE49-F238E27FC236}">
              <a16:creationId xmlns:a16="http://schemas.microsoft.com/office/drawing/2014/main" id="{00000000-0008-0000-0700-00000C030000}"/>
            </a:ext>
          </a:extLst>
        </xdr:cNvPr>
        <xdr:cNvSpPr/>
      </xdr:nvSpPr>
      <xdr:spPr>
        <a:xfrm>
          <a:off x="18415000" y="7772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96</xdr:col>
      <xdr:colOff>127000</xdr:colOff>
      <xdr:row>46</xdr:row>
      <xdr:rowOff>88900</xdr:rowOff>
    </xdr:from>
    <xdr:to>
      <xdr:col>104</xdr:col>
      <xdr:colOff>127000</xdr:colOff>
      <xdr:row>48</xdr:row>
      <xdr:rowOff>0</xdr:rowOff>
    </xdr:to>
    <xdr:sp macro="" textlink="">
      <xdr:nvSpPr>
        <xdr:cNvPr id="781" name="正方形/長方形 780">
          <a:extLst>
            <a:ext uri="{FF2B5EF4-FFF2-40B4-BE49-F238E27FC236}">
              <a16:creationId xmlns:a16="http://schemas.microsoft.com/office/drawing/2014/main" id="{00000000-0008-0000-0700-00000D030000}"/>
            </a:ext>
          </a:extLst>
        </xdr:cNvPr>
        <xdr:cNvSpPr/>
      </xdr:nvSpPr>
      <xdr:spPr>
        <a:xfrm>
          <a:off x="18415000" y="7975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1/86</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102</xdr:col>
      <xdr:colOff>0</xdr:colOff>
      <xdr:row>45</xdr:row>
      <xdr:rowOff>57150</xdr:rowOff>
    </xdr:from>
    <xdr:to>
      <xdr:col>110</xdr:col>
      <xdr:colOff>0</xdr:colOff>
      <xdr:row>46</xdr:row>
      <xdr:rowOff>139700</xdr:rowOff>
    </xdr:to>
    <xdr:sp macro="" textlink="">
      <xdr:nvSpPr>
        <xdr:cNvPr id="782" name="正方形/長方形 781">
          <a:extLst>
            <a:ext uri="{FF2B5EF4-FFF2-40B4-BE49-F238E27FC236}">
              <a16:creationId xmlns:a16="http://schemas.microsoft.com/office/drawing/2014/main" id="{00000000-0008-0000-0700-00000E030000}"/>
            </a:ext>
          </a:extLst>
        </xdr:cNvPr>
        <xdr:cNvSpPr/>
      </xdr:nvSpPr>
      <xdr:spPr>
        <a:xfrm>
          <a:off x="19431000" y="7772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102</xdr:col>
      <xdr:colOff>0</xdr:colOff>
      <xdr:row>46</xdr:row>
      <xdr:rowOff>88900</xdr:rowOff>
    </xdr:from>
    <xdr:to>
      <xdr:col>110</xdr:col>
      <xdr:colOff>0</xdr:colOff>
      <xdr:row>48</xdr:row>
      <xdr:rowOff>0</xdr:rowOff>
    </xdr:to>
    <xdr:sp macro="" textlink="">
      <xdr:nvSpPr>
        <xdr:cNvPr id="783" name="正方形/長方形 782">
          <a:extLst>
            <a:ext uri="{FF2B5EF4-FFF2-40B4-BE49-F238E27FC236}">
              <a16:creationId xmlns:a16="http://schemas.microsoft.com/office/drawing/2014/main" id="{00000000-0008-0000-0700-00000F030000}"/>
            </a:ext>
          </a:extLst>
        </xdr:cNvPr>
        <xdr:cNvSpPr/>
      </xdr:nvSpPr>
      <xdr:spPr>
        <a:xfrm>
          <a:off x="19431000" y="7975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2</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108</xdr:col>
      <xdr:colOff>0</xdr:colOff>
      <xdr:row>45</xdr:row>
      <xdr:rowOff>57150</xdr:rowOff>
    </xdr:from>
    <xdr:to>
      <xdr:col>116</xdr:col>
      <xdr:colOff>0</xdr:colOff>
      <xdr:row>46</xdr:row>
      <xdr:rowOff>139700</xdr:rowOff>
    </xdr:to>
    <xdr:sp macro="" textlink="">
      <xdr:nvSpPr>
        <xdr:cNvPr id="784" name="正方形/長方形 783">
          <a:extLst>
            <a:ext uri="{FF2B5EF4-FFF2-40B4-BE49-F238E27FC236}">
              <a16:creationId xmlns:a16="http://schemas.microsoft.com/office/drawing/2014/main" id="{00000000-0008-0000-0700-000010030000}"/>
            </a:ext>
          </a:extLst>
        </xdr:cNvPr>
        <xdr:cNvSpPr/>
      </xdr:nvSpPr>
      <xdr:spPr>
        <a:xfrm>
          <a:off x="20574000" y="7772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京都府平均</a:t>
          </a:r>
        </a:p>
      </xdr:txBody>
    </xdr:sp>
    <xdr:clientData/>
  </xdr:twoCellAnchor>
  <xdr:twoCellAnchor>
    <xdr:from>
      <xdr:col>108</xdr:col>
      <xdr:colOff>0</xdr:colOff>
      <xdr:row>46</xdr:row>
      <xdr:rowOff>88900</xdr:rowOff>
    </xdr:from>
    <xdr:to>
      <xdr:col>116</xdr:col>
      <xdr:colOff>0</xdr:colOff>
      <xdr:row>48</xdr:row>
      <xdr:rowOff>0</xdr:rowOff>
    </xdr:to>
    <xdr:sp macro="" textlink="">
      <xdr:nvSpPr>
        <xdr:cNvPr id="785" name="正方形/長方形 784">
          <a:extLst>
            <a:ext uri="{FF2B5EF4-FFF2-40B4-BE49-F238E27FC236}">
              <a16:creationId xmlns:a16="http://schemas.microsoft.com/office/drawing/2014/main" id="{00000000-0008-0000-0700-000011030000}"/>
            </a:ext>
          </a:extLst>
        </xdr:cNvPr>
        <xdr:cNvSpPr/>
      </xdr:nvSpPr>
      <xdr:spPr>
        <a:xfrm>
          <a:off x="20574000" y="7975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0</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96</xdr:col>
      <xdr:colOff>0</xdr:colOff>
      <xdr:row>48</xdr:row>
      <xdr:rowOff>25400</xdr:rowOff>
    </xdr:from>
    <xdr:to>
      <xdr:col>120</xdr:col>
      <xdr:colOff>114300</xdr:colOff>
      <xdr:row>61</xdr:row>
      <xdr:rowOff>82550</xdr:rowOff>
    </xdr:to>
    <xdr:sp macro="" textlink="">
      <xdr:nvSpPr>
        <xdr:cNvPr id="786" name="正方形/長方形 785">
          <a:extLst>
            <a:ext uri="{FF2B5EF4-FFF2-40B4-BE49-F238E27FC236}">
              <a16:creationId xmlns:a16="http://schemas.microsoft.com/office/drawing/2014/main" id="{00000000-0008-0000-0700-000012030000}"/>
            </a:ext>
          </a:extLst>
        </xdr:cNvPr>
        <xdr:cNvSpPr/>
      </xdr:nvSpPr>
      <xdr:spPr>
        <a:xfrm>
          <a:off x="18288000" y="8255000"/>
          <a:ext cx="46863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95</xdr:col>
      <xdr:colOff>152400</xdr:colOff>
      <xdr:row>47</xdr:row>
      <xdr:rowOff>6350</xdr:rowOff>
    </xdr:from>
    <xdr:ext cx="349839" cy="225703"/>
    <xdr:sp macro="" textlink="">
      <xdr:nvSpPr>
        <xdr:cNvPr id="787" name="テキスト ボックス 786">
          <a:extLst>
            <a:ext uri="{FF2B5EF4-FFF2-40B4-BE49-F238E27FC236}">
              <a16:creationId xmlns:a16="http://schemas.microsoft.com/office/drawing/2014/main" id="{00000000-0008-0000-0700-000013030000}"/>
            </a:ext>
          </a:extLst>
        </xdr:cNvPr>
        <xdr:cNvSpPr txBox="1"/>
      </xdr:nvSpPr>
      <xdr:spPr>
        <a:xfrm>
          <a:off x="18249900" y="8064500"/>
          <a:ext cx="349839"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r>
            <a:rPr kumimoji="1" lang="ja-JP" altLang="en-US" sz="800">
              <a:latin typeface="ＭＳ Ｐゴシック" panose="020B0600070205080204" pitchFamily="50" charset="-128"/>
              <a:ea typeface="ＭＳ Ｐゴシック" panose="020B0600070205080204" pitchFamily="50" charset="-128"/>
            </a:rPr>
            <a:t>円</a:t>
          </a:r>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61</xdr:row>
      <xdr:rowOff>82550</xdr:rowOff>
    </xdr:from>
    <xdr:to>
      <xdr:col>120</xdr:col>
      <xdr:colOff>114300</xdr:colOff>
      <xdr:row>61</xdr:row>
      <xdr:rowOff>82550</xdr:rowOff>
    </xdr:to>
    <xdr:cxnSp macro="">
      <xdr:nvCxnSpPr>
        <xdr:cNvPr id="788" name="直線コネクタ 787">
          <a:extLst>
            <a:ext uri="{FF2B5EF4-FFF2-40B4-BE49-F238E27FC236}">
              <a16:creationId xmlns:a16="http://schemas.microsoft.com/office/drawing/2014/main" id="{00000000-0008-0000-0700-000014030000}"/>
            </a:ext>
          </a:extLst>
        </xdr:cNvPr>
        <xdr:cNvCxnSpPr/>
      </xdr:nvCxnSpPr>
      <xdr:spPr>
        <a:xfrm>
          <a:off x="18288000" y="10541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96</xdr:col>
      <xdr:colOff>0</xdr:colOff>
      <xdr:row>54</xdr:row>
      <xdr:rowOff>139700</xdr:rowOff>
    </xdr:from>
    <xdr:to>
      <xdr:col>120</xdr:col>
      <xdr:colOff>114300</xdr:colOff>
      <xdr:row>54</xdr:row>
      <xdr:rowOff>139700</xdr:rowOff>
    </xdr:to>
    <xdr:cxnSp macro="">
      <xdr:nvCxnSpPr>
        <xdr:cNvPr id="789" name="直線コネクタ 788">
          <a:extLst>
            <a:ext uri="{FF2B5EF4-FFF2-40B4-BE49-F238E27FC236}">
              <a16:creationId xmlns:a16="http://schemas.microsoft.com/office/drawing/2014/main" id="{00000000-0008-0000-0700-000015030000}"/>
            </a:ext>
          </a:extLst>
        </xdr:cNvPr>
        <xdr:cNvCxnSpPr/>
      </xdr:nvCxnSpPr>
      <xdr:spPr>
        <a:xfrm>
          <a:off x="18288000" y="9398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94</xdr:col>
      <xdr:colOff>132214</xdr:colOff>
      <xdr:row>53</xdr:row>
      <xdr:rowOff>168927</xdr:rowOff>
    </xdr:from>
    <xdr:ext cx="248786" cy="259045"/>
    <xdr:sp macro="" textlink="">
      <xdr:nvSpPr>
        <xdr:cNvPr id="790" name="テキスト ボックス 789">
          <a:extLst>
            <a:ext uri="{FF2B5EF4-FFF2-40B4-BE49-F238E27FC236}">
              <a16:creationId xmlns:a16="http://schemas.microsoft.com/office/drawing/2014/main" id="{00000000-0008-0000-0700-000016030000}"/>
            </a:ext>
          </a:extLst>
        </xdr:cNvPr>
        <xdr:cNvSpPr txBox="1"/>
      </xdr:nvSpPr>
      <xdr:spPr>
        <a:xfrm>
          <a:off x="18039214" y="9255777"/>
          <a:ext cx="248786"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48</xdr:row>
      <xdr:rowOff>25400</xdr:rowOff>
    </xdr:from>
    <xdr:to>
      <xdr:col>120</xdr:col>
      <xdr:colOff>114300</xdr:colOff>
      <xdr:row>48</xdr:row>
      <xdr:rowOff>25400</xdr:rowOff>
    </xdr:to>
    <xdr:cxnSp macro="">
      <xdr:nvCxnSpPr>
        <xdr:cNvPr id="791" name="直線コネクタ 790">
          <a:extLst>
            <a:ext uri="{FF2B5EF4-FFF2-40B4-BE49-F238E27FC236}">
              <a16:creationId xmlns:a16="http://schemas.microsoft.com/office/drawing/2014/main" id="{00000000-0008-0000-0700-000017030000}"/>
            </a:ext>
          </a:extLst>
        </xdr:cNvPr>
        <xdr:cNvCxnSpPr/>
      </xdr:nvCxnSpPr>
      <xdr:spPr>
        <a:xfrm>
          <a:off x="18288000" y="8255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94</xdr:col>
      <xdr:colOff>132214</xdr:colOff>
      <xdr:row>47</xdr:row>
      <xdr:rowOff>54627</xdr:rowOff>
    </xdr:from>
    <xdr:ext cx="248786" cy="259045"/>
    <xdr:sp macro="" textlink="">
      <xdr:nvSpPr>
        <xdr:cNvPr id="792" name="テキスト ボックス 791">
          <a:extLst>
            <a:ext uri="{FF2B5EF4-FFF2-40B4-BE49-F238E27FC236}">
              <a16:creationId xmlns:a16="http://schemas.microsoft.com/office/drawing/2014/main" id="{00000000-0008-0000-0700-000018030000}"/>
            </a:ext>
          </a:extLst>
        </xdr:cNvPr>
        <xdr:cNvSpPr txBox="1"/>
      </xdr:nvSpPr>
      <xdr:spPr>
        <a:xfrm>
          <a:off x="18039214" y="8112777"/>
          <a:ext cx="248786"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48</xdr:row>
      <xdr:rowOff>25400</xdr:rowOff>
    </xdr:from>
    <xdr:to>
      <xdr:col>120</xdr:col>
      <xdr:colOff>114300</xdr:colOff>
      <xdr:row>61</xdr:row>
      <xdr:rowOff>82550</xdr:rowOff>
    </xdr:to>
    <xdr:sp macro="" textlink="">
      <xdr:nvSpPr>
        <xdr:cNvPr id="793" name="前年度繰上充用金グラフ枠">
          <a:extLst>
            <a:ext uri="{FF2B5EF4-FFF2-40B4-BE49-F238E27FC236}">
              <a16:creationId xmlns:a16="http://schemas.microsoft.com/office/drawing/2014/main" id="{00000000-0008-0000-0700-000019030000}"/>
            </a:ext>
          </a:extLst>
        </xdr:cNvPr>
        <xdr:cNvSpPr/>
      </xdr:nvSpPr>
      <xdr:spPr>
        <a:xfrm>
          <a:off x="18288000" y="8255000"/>
          <a:ext cx="46863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116</xdr:col>
      <xdr:colOff>61595</xdr:colOff>
      <xdr:row>54</xdr:row>
      <xdr:rowOff>139700</xdr:rowOff>
    </xdr:from>
    <xdr:to>
      <xdr:col>116</xdr:col>
      <xdr:colOff>62864</xdr:colOff>
      <xdr:row>54</xdr:row>
      <xdr:rowOff>139700</xdr:rowOff>
    </xdr:to>
    <xdr:cxnSp macro="">
      <xdr:nvCxnSpPr>
        <xdr:cNvPr id="794" name="直線コネクタ 793">
          <a:extLst>
            <a:ext uri="{FF2B5EF4-FFF2-40B4-BE49-F238E27FC236}">
              <a16:creationId xmlns:a16="http://schemas.microsoft.com/office/drawing/2014/main" id="{00000000-0008-0000-0700-00001A030000}"/>
            </a:ext>
          </a:extLst>
        </xdr:cNvPr>
        <xdr:cNvCxnSpPr/>
      </xdr:nvCxnSpPr>
      <xdr:spPr>
        <a:xfrm>
          <a:off x="22159595" y="9398000"/>
          <a:ext cx="1269" cy="0"/>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116</xdr:col>
      <xdr:colOff>114300</xdr:colOff>
      <xdr:row>55</xdr:row>
      <xdr:rowOff>10177</xdr:rowOff>
    </xdr:from>
    <xdr:ext cx="249299" cy="259045"/>
    <xdr:sp macro="" textlink="">
      <xdr:nvSpPr>
        <xdr:cNvPr id="795" name="前年度繰上充用金最小値テキスト">
          <a:extLst>
            <a:ext uri="{FF2B5EF4-FFF2-40B4-BE49-F238E27FC236}">
              <a16:creationId xmlns:a16="http://schemas.microsoft.com/office/drawing/2014/main" id="{00000000-0008-0000-0700-00001B030000}"/>
            </a:ext>
          </a:extLst>
        </xdr:cNvPr>
        <xdr:cNvSpPr txBox="1"/>
      </xdr:nvSpPr>
      <xdr:spPr>
        <a:xfrm>
          <a:off x="22212300" y="94399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0</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115</xdr:col>
      <xdr:colOff>165100</xdr:colOff>
      <xdr:row>54</xdr:row>
      <xdr:rowOff>139700</xdr:rowOff>
    </xdr:from>
    <xdr:to>
      <xdr:col>116</xdr:col>
      <xdr:colOff>152400</xdr:colOff>
      <xdr:row>54</xdr:row>
      <xdr:rowOff>139700</xdr:rowOff>
    </xdr:to>
    <xdr:cxnSp macro="">
      <xdr:nvCxnSpPr>
        <xdr:cNvPr id="796" name="直線コネクタ 795">
          <a:extLst>
            <a:ext uri="{FF2B5EF4-FFF2-40B4-BE49-F238E27FC236}">
              <a16:creationId xmlns:a16="http://schemas.microsoft.com/office/drawing/2014/main" id="{00000000-0008-0000-0700-00001C030000}"/>
            </a:ext>
          </a:extLst>
        </xdr:cNvPr>
        <xdr:cNvCxnSpPr/>
      </xdr:nvCxnSpPr>
      <xdr:spPr>
        <a:xfrm>
          <a:off x="22072600" y="9398000"/>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116</xdr:col>
      <xdr:colOff>114300</xdr:colOff>
      <xdr:row>53</xdr:row>
      <xdr:rowOff>10177</xdr:rowOff>
    </xdr:from>
    <xdr:ext cx="249299" cy="259045"/>
    <xdr:sp macro="" textlink="">
      <xdr:nvSpPr>
        <xdr:cNvPr id="797" name="前年度繰上充用金最大値テキスト">
          <a:extLst>
            <a:ext uri="{FF2B5EF4-FFF2-40B4-BE49-F238E27FC236}">
              <a16:creationId xmlns:a16="http://schemas.microsoft.com/office/drawing/2014/main" id="{00000000-0008-0000-0700-00001D030000}"/>
            </a:ext>
          </a:extLst>
        </xdr:cNvPr>
        <xdr:cNvSpPr txBox="1"/>
      </xdr:nvSpPr>
      <xdr:spPr>
        <a:xfrm>
          <a:off x="22212300" y="90970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rPr>
            <a:t>0</a:t>
          </a:r>
          <a:endParaRPr kumimoji="1" lang="ja-JP" altLang="en-US" sz="1000" b="1">
            <a:latin typeface="ＭＳ Ｐゴシック" panose="020B0600070205080204" pitchFamily="50" charset="-128"/>
          </a:endParaRPr>
        </a:p>
      </xdr:txBody>
    </xdr:sp>
    <xdr:clientData/>
  </xdr:oneCellAnchor>
  <xdr:twoCellAnchor>
    <xdr:from>
      <xdr:col>115</xdr:col>
      <xdr:colOff>165100</xdr:colOff>
      <xdr:row>54</xdr:row>
      <xdr:rowOff>139700</xdr:rowOff>
    </xdr:from>
    <xdr:to>
      <xdr:col>116</xdr:col>
      <xdr:colOff>152400</xdr:colOff>
      <xdr:row>54</xdr:row>
      <xdr:rowOff>139700</xdr:rowOff>
    </xdr:to>
    <xdr:cxnSp macro="">
      <xdr:nvCxnSpPr>
        <xdr:cNvPr id="798" name="直線コネクタ 797">
          <a:extLst>
            <a:ext uri="{FF2B5EF4-FFF2-40B4-BE49-F238E27FC236}">
              <a16:creationId xmlns:a16="http://schemas.microsoft.com/office/drawing/2014/main" id="{00000000-0008-0000-0700-00001E030000}"/>
            </a:ext>
          </a:extLst>
        </xdr:cNvPr>
        <xdr:cNvCxnSpPr/>
      </xdr:nvCxnSpPr>
      <xdr:spPr>
        <a:xfrm>
          <a:off x="22072600" y="9398000"/>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111</xdr:col>
      <xdr:colOff>177800</xdr:colOff>
      <xdr:row>54</xdr:row>
      <xdr:rowOff>139700</xdr:rowOff>
    </xdr:from>
    <xdr:to>
      <xdr:col>116</xdr:col>
      <xdr:colOff>63500</xdr:colOff>
      <xdr:row>54</xdr:row>
      <xdr:rowOff>139700</xdr:rowOff>
    </xdr:to>
    <xdr:cxnSp macro="">
      <xdr:nvCxnSpPr>
        <xdr:cNvPr id="799" name="直線コネクタ 798">
          <a:extLst>
            <a:ext uri="{FF2B5EF4-FFF2-40B4-BE49-F238E27FC236}">
              <a16:creationId xmlns:a16="http://schemas.microsoft.com/office/drawing/2014/main" id="{00000000-0008-0000-0700-00001F030000}"/>
            </a:ext>
          </a:extLst>
        </xdr:cNvPr>
        <xdr:cNvCxnSpPr/>
      </xdr:nvCxnSpPr>
      <xdr:spPr>
        <a:xfrm>
          <a:off x="21323300" y="9398000"/>
          <a:ext cx="838200" cy="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116</xdr:col>
      <xdr:colOff>114300</xdr:colOff>
      <xdr:row>54</xdr:row>
      <xdr:rowOff>67327</xdr:rowOff>
    </xdr:from>
    <xdr:ext cx="249299" cy="259045"/>
    <xdr:sp macro="" textlink="">
      <xdr:nvSpPr>
        <xdr:cNvPr id="800" name="前年度繰上充用金平均値テキスト">
          <a:extLst>
            <a:ext uri="{FF2B5EF4-FFF2-40B4-BE49-F238E27FC236}">
              <a16:creationId xmlns:a16="http://schemas.microsoft.com/office/drawing/2014/main" id="{00000000-0008-0000-0700-000020030000}"/>
            </a:ext>
          </a:extLst>
        </xdr:cNvPr>
        <xdr:cNvSpPr txBox="1"/>
      </xdr:nvSpPr>
      <xdr:spPr>
        <a:xfrm>
          <a:off x="22212300" y="9325627"/>
          <a:ext cx="249299"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0</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116</xdr:col>
      <xdr:colOff>12700</xdr:colOff>
      <xdr:row>54</xdr:row>
      <xdr:rowOff>88900</xdr:rowOff>
    </xdr:from>
    <xdr:to>
      <xdr:col>116</xdr:col>
      <xdr:colOff>114300</xdr:colOff>
      <xdr:row>55</xdr:row>
      <xdr:rowOff>19050</xdr:rowOff>
    </xdr:to>
    <xdr:sp macro="" textlink="">
      <xdr:nvSpPr>
        <xdr:cNvPr id="801" name="フローチャート: 判断 800">
          <a:extLst>
            <a:ext uri="{FF2B5EF4-FFF2-40B4-BE49-F238E27FC236}">
              <a16:creationId xmlns:a16="http://schemas.microsoft.com/office/drawing/2014/main" id="{00000000-0008-0000-0700-000021030000}"/>
            </a:ext>
          </a:extLst>
        </xdr:cNvPr>
        <xdr:cNvSpPr/>
      </xdr:nvSpPr>
      <xdr:spPr>
        <a:xfrm>
          <a:off x="22110700" y="934720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107</xdr:col>
      <xdr:colOff>50800</xdr:colOff>
      <xdr:row>54</xdr:row>
      <xdr:rowOff>139700</xdr:rowOff>
    </xdr:from>
    <xdr:to>
      <xdr:col>111</xdr:col>
      <xdr:colOff>177800</xdr:colOff>
      <xdr:row>54</xdr:row>
      <xdr:rowOff>139700</xdr:rowOff>
    </xdr:to>
    <xdr:cxnSp macro="">
      <xdr:nvCxnSpPr>
        <xdr:cNvPr id="802" name="直線コネクタ 801">
          <a:extLst>
            <a:ext uri="{FF2B5EF4-FFF2-40B4-BE49-F238E27FC236}">
              <a16:creationId xmlns:a16="http://schemas.microsoft.com/office/drawing/2014/main" id="{00000000-0008-0000-0700-000022030000}"/>
            </a:ext>
          </a:extLst>
        </xdr:cNvPr>
        <xdr:cNvCxnSpPr/>
      </xdr:nvCxnSpPr>
      <xdr:spPr>
        <a:xfrm>
          <a:off x="20434300" y="9398000"/>
          <a:ext cx="889000" cy="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111</xdr:col>
      <xdr:colOff>127000</xdr:colOff>
      <xdr:row>54</xdr:row>
      <xdr:rowOff>88900</xdr:rowOff>
    </xdr:from>
    <xdr:to>
      <xdr:col>112</xdr:col>
      <xdr:colOff>38100</xdr:colOff>
      <xdr:row>55</xdr:row>
      <xdr:rowOff>19050</xdr:rowOff>
    </xdr:to>
    <xdr:sp macro="" textlink="">
      <xdr:nvSpPr>
        <xdr:cNvPr id="803" name="フローチャート: 判断 802">
          <a:extLst>
            <a:ext uri="{FF2B5EF4-FFF2-40B4-BE49-F238E27FC236}">
              <a16:creationId xmlns:a16="http://schemas.microsoft.com/office/drawing/2014/main" id="{00000000-0008-0000-0700-000023030000}"/>
            </a:ext>
          </a:extLst>
        </xdr:cNvPr>
        <xdr:cNvSpPr/>
      </xdr:nvSpPr>
      <xdr:spPr>
        <a:xfrm>
          <a:off x="21272500" y="934720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111</xdr:col>
      <xdr:colOff>53150</xdr:colOff>
      <xdr:row>55</xdr:row>
      <xdr:rowOff>10177</xdr:rowOff>
    </xdr:from>
    <xdr:ext cx="249299" cy="259045"/>
    <xdr:sp macro="" textlink="">
      <xdr:nvSpPr>
        <xdr:cNvPr id="804" name="テキスト ボックス 803">
          <a:extLst>
            <a:ext uri="{FF2B5EF4-FFF2-40B4-BE49-F238E27FC236}">
              <a16:creationId xmlns:a16="http://schemas.microsoft.com/office/drawing/2014/main" id="{00000000-0008-0000-0700-000024030000}"/>
            </a:ext>
          </a:extLst>
        </xdr:cNvPr>
        <xdr:cNvSpPr txBox="1"/>
      </xdr:nvSpPr>
      <xdr:spPr>
        <a:xfrm>
          <a:off x="21198650" y="94399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0</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102</xdr:col>
      <xdr:colOff>114300</xdr:colOff>
      <xdr:row>54</xdr:row>
      <xdr:rowOff>139700</xdr:rowOff>
    </xdr:from>
    <xdr:to>
      <xdr:col>107</xdr:col>
      <xdr:colOff>50800</xdr:colOff>
      <xdr:row>54</xdr:row>
      <xdr:rowOff>139700</xdr:rowOff>
    </xdr:to>
    <xdr:cxnSp macro="">
      <xdr:nvCxnSpPr>
        <xdr:cNvPr id="805" name="直線コネクタ 804">
          <a:extLst>
            <a:ext uri="{FF2B5EF4-FFF2-40B4-BE49-F238E27FC236}">
              <a16:creationId xmlns:a16="http://schemas.microsoft.com/office/drawing/2014/main" id="{00000000-0008-0000-0700-000025030000}"/>
            </a:ext>
          </a:extLst>
        </xdr:cNvPr>
        <xdr:cNvCxnSpPr/>
      </xdr:nvCxnSpPr>
      <xdr:spPr>
        <a:xfrm>
          <a:off x="19545300" y="9398000"/>
          <a:ext cx="889000" cy="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107</xdr:col>
      <xdr:colOff>0</xdr:colOff>
      <xdr:row>54</xdr:row>
      <xdr:rowOff>88900</xdr:rowOff>
    </xdr:from>
    <xdr:to>
      <xdr:col>107</xdr:col>
      <xdr:colOff>101600</xdr:colOff>
      <xdr:row>55</xdr:row>
      <xdr:rowOff>19050</xdr:rowOff>
    </xdr:to>
    <xdr:sp macro="" textlink="">
      <xdr:nvSpPr>
        <xdr:cNvPr id="806" name="フローチャート: 判断 805">
          <a:extLst>
            <a:ext uri="{FF2B5EF4-FFF2-40B4-BE49-F238E27FC236}">
              <a16:creationId xmlns:a16="http://schemas.microsoft.com/office/drawing/2014/main" id="{00000000-0008-0000-0700-000026030000}"/>
            </a:ext>
          </a:extLst>
        </xdr:cNvPr>
        <xdr:cNvSpPr/>
      </xdr:nvSpPr>
      <xdr:spPr>
        <a:xfrm>
          <a:off x="20383500" y="934720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106</xdr:col>
      <xdr:colOff>116650</xdr:colOff>
      <xdr:row>55</xdr:row>
      <xdr:rowOff>10177</xdr:rowOff>
    </xdr:from>
    <xdr:ext cx="249299" cy="259045"/>
    <xdr:sp macro="" textlink="">
      <xdr:nvSpPr>
        <xdr:cNvPr id="807" name="テキスト ボックス 806">
          <a:extLst>
            <a:ext uri="{FF2B5EF4-FFF2-40B4-BE49-F238E27FC236}">
              <a16:creationId xmlns:a16="http://schemas.microsoft.com/office/drawing/2014/main" id="{00000000-0008-0000-0700-000027030000}"/>
            </a:ext>
          </a:extLst>
        </xdr:cNvPr>
        <xdr:cNvSpPr txBox="1"/>
      </xdr:nvSpPr>
      <xdr:spPr>
        <a:xfrm>
          <a:off x="20309650" y="94399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0</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97</xdr:col>
      <xdr:colOff>177800</xdr:colOff>
      <xdr:row>54</xdr:row>
      <xdr:rowOff>139700</xdr:rowOff>
    </xdr:from>
    <xdr:to>
      <xdr:col>102</xdr:col>
      <xdr:colOff>114300</xdr:colOff>
      <xdr:row>54</xdr:row>
      <xdr:rowOff>139700</xdr:rowOff>
    </xdr:to>
    <xdr:cxnSp macro="">
      <xdr:nvCxnSpPr>
        <xdr:cNvPr id="808" name="直線コネクタ 807">
          <a:extLst>
            <a:ext uri="{FF2B5EF4-FFF2-40B4-BE49-F238E27FC236}">
              <a16:creationId xmlns:a16="http://schemas.microsoft.com/office/drawing/2014/main" id="{00000000-0008-0000-0700-000028030000}"/>
            </a:ext>
          </a:extLst>
        </xdr:cNvPr>
        <xdr:cNvCxnSpPr/>
      </xdr:nvCxnSpPr>
      <xdr:spPr>
        <a:xfrm>
          <a:off x="18656300" y="9398000"/>
          <a:ext cx="889000" cy="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102</xdr:col>
      <xdr:colOff>63500</xdr:colOff>
      <xdr:row>54</xdr:row>
      <xdr:rowOff>88900</xdr:rowOff>
    </xdr:from>
    <xdr:to>
      <xdr:col>102</xdr:col>
      <xdr:colOff>165100</xdr:colOff>
      <xdr:row>55</xdr:row>
      <xdr:rowOff>19050</xdr:rowOff>
    </xdr:to>
    <xdr:sp macro="" textlink="">
      <xdr:nvSpPr>
        <xdr:cNvPr id="809" name="フローチャート: 判断 808">
          <a:extLst>
            <a:ext uri="{FF2B5EF4-FFF2-40B4-BE49-F238E27FC236}">
              <a16:creationId xmlns:a16="http://schemas.microsoft.com/office/drawing/2014/main" id="{00000000-0008-0000-0700-000029030000}"/>
            </a:ext>
          </a:extLst>
        </xdr:cNvPr>
        <xdr:cNvSpPr/>
      </xdr:nvSpPr>
      <xdr:spPr>
        <a:xfrm>
          <a:off x="19494500" y="934720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101</xdr:col>
      <xdr:colOff>180150</xdr:colOff>
      <xdr:row>55</xdr:row>
      <xdr:rowOff>10177</xdr:rowOff>
    </xdr:from>
    <xdr:ext cx="249299" cy="259045"/>
    <xdr:sp macro="" textlink="">
      <xdr:nvSpPr>
        <xdr:cNvPr id="810" name="テキスト ボックス 809">
          <a:extLst>
            <a:ext uri="{FF2B5EF4-FFF2-40B4-BE49-F238E27FC236}">
              <a16:creationId xmlns:a16="http://schemas.microsoft.com/office/drawing/2014/main" id="{00000000-0008-0000-0700-00002A030000}"/>
            </a:ext>
          </a:extLst>
        </xdr:cNvPr>
        <xdr:cNvSpPr txBox="1"/>
      </xdr:nvSpPr>
      <xdr:spPr>
        <a:xfrm>
          <a:off x="19420650" y="94399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0</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97</xdr:col>
      <xdr:colOff>127000</xdr:colOff>
      <xdr:row>54</xdr:row>
      <xdr:rowOff>88900</xdr:rowOff>
    </xdr:from>
    <xdr:to>
      <xdr:col>98</xdr:col>
      <xdr:colOff>38100</xdr:colOff>
      <xdr:row>55</xdr:row>
      <xdr:rowOff>19050</xdr:rowOff>
    </xdr:to>
    <xdr:sp macro="" textlink="">
      <xdr:nvSpPr>
        <xdr:cNvPr id="811" name="フローチャート: 判断 810">
          <a:extLst>
            <a:ext uri="{FF2B5EF4-FFF2-40B4-BE49-F238E27FC236}">
              <a16:creationId xmlns:a16="http://schemas.microsoft.com/office/drawing/2014/main" id="{00000000-0008-0000-0700-00002B030000}"/>
            </a:ext>
          </a:extLst>
        </xdr:cNvPr>
        <xdr:cNvSpPr/>
      </xdr:nvSpPr>
      <xdr:spPr>
        <a:xfrm>
          <a:off x="18605500" y="934720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97</xdr:col>
      <xdr:colOff>53150</xdr:colOff>
      <xdr:row>55</xdr:row>
      <xdr:rowOff>10177</xdr:rowOff>
    </xdr:from>
    <xdr:ext cx="249299" cy="259045"/>
    <xdr:sp macro="" textlink="">
      <xdr:nvSpPr>
        <xdr:cNvPr id="812" name="テキスト ボックス 811">
          <a:extLst>
            <a:ext uri="{FF2B5EF4-FFF2-40B4-BE49-F238E27FC236}">
              <a16:creationId xmlns:a16="http://schemas.microsoft.com/office/drawing/2014/main" id="{00000000-0008-0000-0700-00002C030000}"/>
            </a:ext>
          </a:extLst>
        </xdr:cNvPr>
        <xdr:cNvSpPr txBox="1"/>
      </xdr:nvSpPr>
      <xdr:spPr>
        <a:xfrm>
          <a:off x="18531650" y="94399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0</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115</xdr:col>
      <xdr:colOff>63500</xdr:colOff>
      <xdr:row>61</xdr:row>
      <xdr:rowOff>80027</xdr:rowOff>
    </xdr:from>
    <xdr:ext cx="762000" cy="259045"/>
    <xdr:sp macro="" textlink="">
      <xdr:nvSpPr>
        <xdr:cNvPr id="813" name="テキスト ボックス 812">
          <a:extLst>
            <a:ext uri="{FF2B5EF4-FFF2-40B4-BE49-F238E27FC236}">
              <a16:creationId xmlns:a16="http://schemas.microsoft.com/office/drawing/2014/main" id="{00000000-0008-0000-0700-00002D030000}"/>
            </a:ext>
          </a:extLst>
        </xdr:cNvPr>
        <xdr:cNvSpPr txBox="1"/>
      </xdr:nvSpPr>
      <xdr:spPr>
        <a:xfrm>
          <a:off x="21971000" y="10538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H30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110</xdr:col>
      <xdr:colOff>177800</xdr:colOff>
      <xdr:row>61</xdr:row>
      <xdr:rowOff>80027</xdr:rowOff>
    </xdr:from>
    <xdr:ext cx="762000" cy="259045"/>
    <xdr:sp macro="" textlink="">
      <xdr:nvSpPr>
        <xdr:cNvPr id="814" name="テキスト ボックス 813">
          <a:extLst>
            <a:ext uri="{FF2B5EF4-FFF2-40B4-BE49-F238E27FC236}">
              <a16:creationId xmlns:a16="http://schemas.microsoft.com/office/drawing/2014/main" id="{00000000-0008-0000-0700-00002E030000}"/>
            </a:ext>
          </a:extLst>
        </xdr:cNvPr>
        <xdr:cNvSpPr txBox="1"/>
      </xdr:nvSpPr>
      <xdr:spPr>
        <a:xfrm>
          <a:off x="21132800" y="10538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H29</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106</xdr:col>
      <xdr:colOff>50800</xdr:colOff>
      <xdr:row>61</xdr:row>
      <xdr:rowOff>80027</xdr:rowOff>
    </xdr:from>
    <xdr:ext cx="762000" cy="259045"/>
    <xdr:sp macro="" textlink="">
      <xdr:nvSpPr>
        <xdr:cNvPr id="815" name="テキスト ボックス 814">
          <a:extLst>
            <a:ext uri="{FF2B5EF4-FFF2-40B4-BE49-F238E27FC236}">
              <a16:creationId xmlns:a16="http://schemas.microsoft.com/office/drawing/2014/main" id="{00000000-0008-0000-0700-00002F030000}"/>
            </a:ext>
          </a:extLst>
        </xdr:cNvPr>
        <xdr:cNvSpPr txBox="1"/>
      </xdr:nvSpPr>
      <xdr:spPr>
        <a:xfrm>
          <a:off x="20243800" y="10538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H28</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101</xdr:col>
      <xdr:colOff>114300</xdr:colOff>
      <xdr:row>61</xdr:row>
      <xdr:rowOff>80027</xdr:rowOff>
    </xdr:from>
    <xdr:ext cx="762000" cy="259045"/>
    <xdr:sp macro="" textlink="">
      <xdr:nvSpPr>
        <xdr:cNvPr id="816" name="テキスト ボックス 815">
          <a:extLst>
            <a:ext uri="{FF2B5EF4-FFF2-40B4-BE49-F238E27FC236}">
              <a16:creationId xmlns:a16="http://schemas.microsoft.com/office/drawing/2014/main" id="{00000000-0008-0000-0700-000030030000}"/>
            </a:ext>
          </a:extLst>
        </xdr:cNvPr>
        <xdr:cNvSpPr txBox="1"/>
      </xdr:nvSpPr>
      <xdr:spPr>
        <a:xfrm>
          <a:off x="19354800" y="10538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H27</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96</xdr:col>
      <xdr:colOff>177800</xdr:colOff>
      <xdr:row>61</xdr:row>
      <xdr:rowOff>80027</xdr:rowOff>
    </xdr:from>
    <xdr:ext cx="762000" cy="259045"/>
    <xdr:sp macro="" textlink="">
      <xdr:nvSpPr>
        <xdr:cNvPr id="817" name="テキスト ボックス 816">
          <a:extLst>
            <a:ext uri="{FF2B5EF4-FFF2-40B4-BE49-F238E27FC236}">
              <a16:creationId xmlns:a16="http://schemas.microsoft.com/office/drawing/2014/main" id="{00000000-0008-0000-0700-000031030000}"/>
            </a:ext>
          </a:extLst>
        </xdr:cNvPr>
        <xdr:cNvSpPr txBox="1"/>
      </xdr:nvSpPr>
      <xdr:spPr>
        <a:xfrm>
          <a:off x="18465800" y="10538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H26</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116</xdr:col>
      <xdr:colOff>12700</xdr:colOff>
      <xdr:row>54</xdr:row>
      <xdr:rowOff>88900</xdr:rowOff>
    </xdr:from>
    <xdr:to>
      <xdr:col>116</xdr:col>
      <xdr:colOff>114300</xdr:colOff>
      <xdr:row>55</xdr:row>
      <xdr:rowOff>19050</xdr:rowOff>
    </xdr:to>
    <xdr:sp macro="" textlink="">
      <xdr:nvSpPr>
        <xdr:cNvPr id="818" name="楕円 817">
          <a:extLst>
            <a:ext uri="{FF2B5EF4-FFF2-40B4-BE49-F238E27FC236}">
              <a16:creationId xmlns:a16="http://schemas.microsoft.com/office/drawing/2014/main" id="{00000000-0008-0000-0700-000032030000}"/>
            </a:ext>
          </a:extLst>
        </xdr:cNvPr>
        <xdr:cNvSpPr/>
      </xdr:nvSpPr>
      <xdr:spPr>
        <a:xfrm>
          <a:off x="22110700" y="93472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116</xdr:col>
      <xdr:colOff>114300</xdr:colOff>
      <xdr:row>53</xdr:row>
      <xdr:rowOff>124477</xdr:rowOff>
    </xdr:from>
    <xdr:ext cx="249299" cy="259045"/>
    <xdr:sp macro="" textlink="">
      <xdr:nvSpPr>
        <xdr:cNvPr id="819" name="前年度繰上充用金該当値テキスト">
          <a:extLst>
            <a:ext uri="{FF2B5EF4-FFF2-40B4-BE49-F238E27FC236}">
              <a16:creationId xmlns:a16="http://schemas.microsoft.com/office/drawing/2014/main" id="{00000000-0008-0000-0700-000033030000}"/>
            </a:ext>
          </a:extLst>
        </xdr:cNvPr>
        <xdr:cNvSpPr txBox="1"/>
      </xdr:nvSpPr>
      <xdr:spPr>
        <a:xfrm>
          <a:off x="22212300" y="92113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111</xdr:col>
      <xdr:colOff>127000</xdr:colOff>
      <xdr:row>54</xdr:row>
      <xdr:rowOff>88900</xdr:rowOff>
    </xdr:from>
    <xdr:to>
      <xdr:col>112</xdr:col>
      <xdr:colOff>38100</xdr:colOff>
      <xdr:row>55</xdr:row>
      <xdr:rowOff>19050</xdr:rowOff>
    </xdr:to>
    <xdr:sp macro="" textlink="">
      <xdr:nvSpPr>
        <xdr:cNvPr id="820" name="楕円 819">
          <a:extLst>
            <a:ext uri="{FF2B5EF4-FFF2-40B4-BE49-F238E27FC236}">
              <a16:creationId xmlns:a16="http://schemas.microsoft.com/office/drawing/2014/main" id="{00000000-0008-0000-0700-000034030000}"/>
            </a:ext>
          </a:extLst>
        </xdr:cNvPr>
        <xdr:cNvSpPr/>
      </xdr:nvSpPr>
      <xdr:spPr>
        <a:xfrm>
          <a:off x="21272500" y="93472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111</xdr:col>
      <xdr:colOff>53150</xdr:colOff>
      <xdr:row>53</xdr:row>
      <xdr:rowOff>35577</xdr:rowOff>
    </xdr:from>
    <xdr:ext cx="249299" cy="259045"/>
    <xdr:sp macro="" textlink="">
      <xdr:nvSpPr>
        <xdr:cNvPr id="821" name="テキスト ボックス 820">
          <a:extLst>
            <a:ext uri="{FF2B5EF4-FFF2-40B4-BE49-F238E27FC236}">
              <a16:creationId xmlns:a16="http://schemas.microsoft.com/office/drawing/2014/main" id="{00000000-0008-0000-0700-000035030000}"/>
            </a:ext>
          </a:extLst>
        </xdr:cNvPr>
        <xdr:cNvSpPr txBox="1"/>
      </xdr:nvSpPr>
      <xdr:spPr>
        <a:xfrm>
          <a:off x="21198650" y="91224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107</xdr:col>
      <xdr:colOff>0</xdr:colOff>
      <xdr:row>54</xdr:row>
      <xdr:rowOff>88900</xdr:rowOff>
    </xdr:from>
    <xdr:to>
      <xdr:col>107</xdr:col>
      <xdr:colOff>101600</xdr:colOff>
      <xdr:row>55</xdr:row>
      <xdr:rowOff>19050</xdr:rowOff>
    </xdr:to>
    <xdr:sp macro="" textlink="">
      <xdr:nvSpPr>
        <xdr:cNvPr id="822" name="楕円 821">
          <a:extLst>
            <a:ext uri="{FF2B5EF4-FFF2-40B4-BE49-F238E27FC236}">
              <a16:creationId xmlns:a16="http://schemas.microsoft.com/office/drawing/2014/main" id="{00000000-0008-0000-0700-000036030000}"/>
            </a:ext>
          </a:extLst>
        </xdr:cNvPr>
        <xdr:cNvSpPr/>
      </xdr:nvSpPr>
      <xdr:spPr>
        <a:xfrm>
          <a:off x="20383500" y="93472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106</xdr:col>
      <xdr:colOff>116650</xdr:colOff>
      <xdr:row>53</xdr:row>
      <xdr:rowOff>35577</xdr:rowOff>
    </xdr:from>
    <xdr:ext cx="249299" cy="259045"/>
    <xdr:sp macro="" textlink="">
      <xdr:nvSpPr>
        <xdr:cNvPr id="823" name="テキスト ボックス 822">
          <a:extLst>
            <a:ext uri="{FF2B5EF4-FFF2-40B4-BE49-F238E27FC236}">
              <a16:creationId xmlns:a16="http://schemas.microsoft.com/office/drawing/2014/main" id="{00000000-0008-0000-0700-000037030000}"/>
            </a:ext>
          </a:extLst>
        </xdr:cNvPr>
        <xdr:cNvSpPr txBox="1"/>
      </xdr:nvSpPr>
      <xdr:spPr>
        <a:xfrm>
          <a:off x="20309650" y="91224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102</xdr:col>
      <xdr:colOff>63500</xdr:colOff>
      <xdr:row>54</xdr:row>
      <xdr:rowOff>88900</xdr:rowOff>
    </xdr:from>
    <xdr:to>
      <xdr:col>102</xdr:col>
      <xdr:colOff>165100</xdr:colOff>
      <xdr:row>55</xdr:row>
      <xdr:rowOff>19050</xdr:rowOff>
    </xdr:to>
    <xdr:sp macro="" textlink="">
      <xdr:nvSpPr>
        <xdr:cNvPr id="824" name="楕円 823">
          <a:extLst>
            <a:ext uri="{FF2B5EF4-FFF2-40B4-BE49-F238E27FC236}">
              <a16:creationId xmlns:a16="http://schemas.microsoft.com/office/drawing/2014/main" id="{00000000-0008-0000-0700-000038030000}"/>
            </a:ext>
          </a:extLst>
        </xdr:cNvPr>
        <xdr:cNvSpPr/>
      </xdr:nvSpPr>
      <xdr:spPr>
        <a:xfrm>
          <a:off x="19494500" y="93472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101</xdr:col>
      <xdr:colOff>180150</xdr:colOff>
      <xdr:row>53</xdr:row>
      <xdr:rowOff>35577</xdr:rowOff>
    </xdr:from>
    <xdr:ext cx="249299" cy="259045"/>
    <xdr:sp macro="" textlink="">
      <xdr:nvSpPr>
        <xdr:cNvPr id="825" name="テキスト ボックス 824">
          <a:extLst>
            <a:ext uri="{FF2B5EF4-FFF2-40B4-BE49-F238E27FC236}">
              <a16:creationId xmlns:a16="http://schemas.microsoft.com/office/drawing/2014/main" id="{00000000-0008-0000-0700-000039030000}"/>
            </a:ext>
          </a:extLst>
        </xdr:cNvPr>
        <xdr:cNvSpPr txBox="1"/>
      </xdr:nvSpPr>
      <xdr:spPr>
        <a:xfrm>
          <a:off x="19420650" y="91224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97</xdr:col>
      <xdr:colOff>127000</xdr:colOff>
      <xdr:row>54</xdr:row>
      <xdr:rowOff>88900</xdr:rowOff>
    </xdr:from>
    <xdr:to>
      <xdr:col>98</xdr:col>
      <xdr:colOff>38100</xdr:colOff>
      <xdr:row>55</xdr:row>
      <xdr:rowOff>19050</xdr:rowOff>
    </xdr:to>
    <xdr:sp macro="" textlink="">
      <xdr:nvSpPr>
        <xdr:cNvPr id="826" name="楕円 825">
          <a:extLst>
            <a:ext uri="{FF2B5EF4-FFF2-40B4-BE49-F238E27FC236}">
              <a16:creationId xmlns:a16="http://schemas.microsoft.com/office/drawing/2014/main" id="{00000000-0008-0000-0700-00003A030000}"/>
            </a:ext>
          </a:extLst>
        </xdr:cNvPr>
        <xdr:cNvSpPr/>
      </xdr:nvSpPr>
      <xdr:spPr>
        <a:xfrm>
          <a:off x="18605500" y="93472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97</xdr:col>
      <xdr:colOff>53150</xdr:colOff>
      <xdr:row>53</xdr:row>
      <xdr:rowOff>35577</xdr:rowOff>
    </xdr:from>
    <xdr:ext cx="249299" cy="259045"/>
    <xdr:sp macro="" textlink="">
      <xdr:nvSpPr>
        <xdr:cNvPr id="827" name="テキスト ボックス 826">
          <a:extLst>
            <a:ext uri="{FF2B5EF4-FFF2-40B4-BE49-F238E27FC236}">
              <a16:creationId xmlns:a16="http://schemas.microsoft.com/office/drawing/2014/main" id="{00000000-0008-0000-0700-00003B030000}"/>
            </a:ext>
          </a:extLst>
        </xdr:cNvPr>
        <xdr:cNvSpPr txBox="1"/>
      </xdr:nvSpPr>
      <xdr:spPr>
        <a:xfrm>
          <a:off x="18531650" y="91224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103</xdr:row>
      <xdr:rowOff>120650</xdr:rowOff>
    </xdr:from>
    <xdr:to>
      <xdr:col>120</xdr:col>
      <xdr:colOff>114300</xdr:colOff>
      <xdr:row>114</xdr:row>
      <xdr:rowOff>139700</xdr:rowOff>
    </xdr:to>
    <xdr:sp macro="" textlink="">
      <xdr:nvSpPr>
        <xdr:cNvPr id="828" name="正方形/長方形 827">
          <a:extLst>
            <a:ext uri="{FF2B5EF4-FFF2-40B4-BE49-F238E27FC236}">
              <a16:creationId xmlns:a16="http://schemas.microsoft.com/office/drawing/2014/main" id="{00000000-0008-0000-0700-00003C030000}"/>
            </a:ext>
          </a:extLst>
        </xdr:cNvPr>
        <xdr:cNvSpPr/>
      </xdr:nvSpPr>
      <xdr:spPr>
        <a:xfrm>
          <a:off x="762000" y="17780000"/>
          <a:ext cx="22212300" cy="19050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4</xdr:col>
      <xdr:colOff>0</xdr:colOff>
      <xdr:row>104</xdr:row>
      <xdr:rowOff>12700</xdr:rowOff>
    </xdr:from>
    <xdr:to>
      <xdr:col>24</xdr:col>
      <xdr:colOff>38100</xdr:colOff>
      <xdr:row>105</xdr:row>
      <xdr:rowOff>95250</xdr:rowOff>
    </xdr:to>
    <xdr:sp macro="" textlink="">
      <xdr:nvSpPr>
        <xdr:cNvPr id="829" name="正方形/長方形 828">
          <a:extLst>
            <a:ext uri="{FF2B5EF4-FFF2-40B4-BE49-F238E27FC236}">
              <a16:creationId xmlns:a16="http://schemas.microsoft.com/office/drawing/2014/main" id="{00000000-0008-0000-0700-00003D030000}"/>
            </a:ext>
          </a:extLst>
        </xdr:cNvPr>
        <xdr:cNvSpPr/>
      </xdr:nvSpPr>
      <xdr:spPr>
        <a:xfrm>
          <a:off x="762000" y="17843500"/>
          <a:ext cx="38481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b"/>
        <a:lstStyle/>
        <a:p>
          <a:pPr algn="l"/>
          <a:r>
            <a:rPr kumimoji="1" lang="ja-JP" altLang="en-US" sz="1200" b="1" i="1">
              <a:solidFill>
                <a:srgbClr val="FF0000"/>
              </a:solidFill>
              <a:latin typeface="ＭＳ Ｐゴシック" panose="020B0600070205080204" pitchFamily="50" charset="-128"/>
              <a:ea typeface="ＭＳ Ｐゴシック" panose="020B0600070205080204" pitchFamily="50" charset="-128"/>
            </a:rPr>
            <a:t>目的別歳出の分析欄</a:t>
          </a:r>
        </a:p>
      </xdr:txBody>
    </xdr:sp>
    <xdr:clientData/>
  </xdr:twoCellAnchor>
  <xdr:twoCellAnchor>
    <xdr:from>
      <xdr:col>4</xdr:col>
      <xdr:colOff>25400</xdr:colOff>
      <xdr:row>105</xdr:row>
      <xdr:rowOff>95250</xdr:rowOff>
    </xdr:from>
    <xdr:to>
      <xdr:col>120</xdr:col>
      <xdr:colOff>88900</xdr:colOff>
      <xdr:row>114</xdr:row>
      <xdr:rowOff>76200</xdr:rowOff>
    </xdr:to>
    <xdr:sp macro="" textlink="" fLocksText="0">
      <xdr:nvSpPr>
        <xdr:cNvPr id="830" name="テキスト ボックス 829">
          <a:extLst>
            <a:ext uri="{FF2B5EF4-FFF2-40B4-BE49-F238E27FC236}">
              <a16:creationId xmlns:a16="http://schemas.microsoft.com/office/drawing/2014/main" id="{00000000-0008-0000-0700-00003E030000}"/>
            </a:ext>
          </a:extLst>
        </xdr:cNvPr>
        <xdr:cNvSpPr txBox="1"/>
      </xdr:nvSpPr>
      <xdr:spPr>
        <a:xfrm>
          <a:off x="787400" y="18097500"/>
          <a:ext cx="22161500" cy="1524000"/>
        </a:xfrm>
        <a:prstGeom prst="rect">
          <a:avLst/>
        </a:prstGeom>
        <a:solidFill>
          <a:schemeClr val="lt1"/>
        </a:solidFill>
        <a:ln w="9525" cmpd="sng">
          <a:noFill/>
        </a:ln>
        <a:effectLst/>
        <a:extLst>
          <a:ext uri="{91240B29-F687-4F45-9708-019B960494DF}">
            <a14:hiddenLine xmlns:a14="http://schemas.microsoft.com/office/drawing/2010/main" w="9525" cmpd="sng">
              <a:solidFill>
                <a:schemeClr val="lt1">
                  <a:shade val="50000"/>
                </a:schemeClr>
              </a:solidFill>
            </a14:hiddenLine>
          </a:ext>
        </a:extLst>
      </xdr:spPr>
      <xdr:style>
        <a:lnRef idx="0">
          <a:scrgbClr r="0" g="0" b="0"/>
        </a:lnRef>
        <a:fillRef idx="0">
          <a:scrgbClr r="0" g="0" b="0"/>
        </a:fillRef>
        <a:effectRef idx="0">
          <a:scrgbClr r="0" g="0" b="0"/>
        </a:effectRef>
        <a:fontRef idx="minor">
          <a:schemeClr val="dk1"/>
        </a:fontRef>
      </xdr:style>
      <xdr:txBody>
        <a:bodyPr vertOverflow="clip" horzOverflow="clip" vert="horz" rtlCol="0" anchor="t"/>
        <a:lstStyle/>
        <a:p>
          <a:pPr eaLnBrk="1" fontAlgn="auto" latinLnBrk="0" hangingPunct="1"/>
          <a:r>
            <a:rPr kumimoji="1" lang="ja-JP" altLang="en-US" sz="1100" b="0" i="0" baseline="0">
              <a:solidFill>
                <a:schemeClr val="dk1"/>
              </a:solidFill>
              <a:effectLst/>
              <a:latin typeface="+mn-lt"/>
              <a:ea typeface="+mn-ea"/>
              <a:cs typeface="+mn-cs"/>
            </a:rPr>
            <a:t>本市では子育て支援の充実を進めており、</a:t>
          </a:r>
          <a:r>
            <a:rPr kumimoji="1" lang="ja-JP" altLang="ja-JP" sz="1100" b="0" i="0" baseline="0">
              <a:solidFill>
                <a:schemeClr val="dk1"/>
              </a:solidFill>
              <a:effectLst/>
              <a:latin typeface="+mn-lt"/>
              <a:ea typeface="+mn-ea"/>
              <a:cs typeface="+mn-cs"/>
            </a:rPr>
            <a:t>特に</a:t>
          </a:r>
          <a:r>
            <a:rPr kumimoji="1" lang="ja-JP" altLang="en-US" sz="1100" b="0" i="0" baseline="0">
              <a:solidFill>
                <a:schemeClr val="dk1"/>
              </a:solidFill>
              <a:effectLst/>
              <a:latin typeface="+mn-lt"/>
              <a:ea typeface="+mn-ea"/>
              <a:cs typeface="+mn-cs"/>
            </a:rPr>
            <a:t>民生費</a:t>
          </a:r>
          <a:r>
            <a:rPr kumimoji="1" lang="ja-JP" altLang="ja-JP" sz="1100" b="0" i="0" baseline="0">
              <a:solidFill>
                <a:schemeClr val="dk1"/>
              </a:solidFill>
              <a:effectLst/>
              <a:latin typeface="+mn-lt"/>
              <a:ea typeface="+mn-ea"/>
              <a:cs typeface="+mn-cs"/>
            </a:rPr>
            <a:t>については</a:t>
          </a:r>
          <a:r>
            <a:rPr kumimoji="1" lang="ja-JP" altLang="en-US" sz="1100" b="0" i="0" baseline="0">
              <a:solidFill>
                <a:schemeClr val="dk1"/>
              </a:solidFill>
              <a:effectLst/>
              <a:latin typeface="+mn-lt"/>
              <a:ea typeface="+mn-ea"/>
              <a:cs typeface="+mn-cs"/>
            </a:rPr>
            <a:t>認定こども園整備事業</a:t>
          </a:r>
          <a:r>
            <a:rPr kumimoji="1" lang="ja-JP" altLang="ja-JP" sz="1100" b="0" i="0" baseline="0">
              <a:solidFill>
                <a:schemeClr val="dk1"/>
              </a:solidFill>
              <a:effectLst/>
              <a:latin typeface="+mn-lt"/>
              <a:ea typeface="+mn-ea"/>
              <a:cs typeface="+mn-cs"/>
            </a:rPr>
            <a:t>等の実施により、</a:t>
          </a:r>
          <a:r>
            <a:rPr kumimoji="1" lang="ja-JP" altLang="en-US" sz="1100" b="0" i="0" baseline="0">
              <a:solidFill>
                <a:schemeClr val="dk1"/>
              </a:solidFill>
              <a:effectLst/>
              <a:latin typeface="+mn-lt"/>
              <a:ea typeface="+mn-ea"/>
              <a:cs typeface="+mn-cs"/>
            </a:rPr>
            <a:t>住民一人あたりの民生費決算額は、近年、</a:t>
          </a:r>
          <a:r>
            <a:rPr kumimoji="1" lang="ja-JP" altLang="ja-JP" sz="1100" b="0" i="0" baseline="0">
              <a:solidFill>
                <a:schemeClr val="dk1"/>
              </a:solidFill>
              <a:effectLst/>
              <a:latin typeface="+mn-lt"/>
              <a:ea typeface="+mn-ea"/>
              <a:cs typeface="+mn-cs"/>
            </a:rPr>
            <a:t>類似団体</a:t>
          </a:r>
          <a:r>
            <a:rPr kumimoji="1" lang="ja-JP" altLang="en-US" sz="1100" b="0" i="0" baseline="0">
              <a:solidFill>
                <a:schemeClr val="dk1"/>
              </a:solidFill>
              <a:effectLst/>
              <a:latin typeface="+mn-lt"/>
              <a:ea typeface="+mn-ea"/>
              <a:cs typeface="+mn-cs"/>
            </a:rPr>
            <a:t>平均を下回って推移しているものの、その差は縮小している</a:t>
          </a:r>
          <a:r>
            <a:rPr kumimoji="1" lang="ja-JP" altLang="ja-JP" sz="1100" b="0" i="0" baseline="0">
              <a:solidFill>
                <a:schemeClr val="dk1"/>
              </a:solidFill>
              <a:effectLst/>
              <a:latin typeface="+mn-lt"/>
              <a:ea typeface="+mn-ea"/>
              <a:cs typeface="+mn-cs"/>
            </a:rPr>
            <a:t>。</a:t>
          </a:r>
          <a:endParaRPr lang="ja-JP" altLang="ja-JP" sz="1400">
            <a:effectLst/>
          </a:endParaRPr>
        </a:p>
        <a:p>
          <a:pPr eaLnBrk="1" fontAlgn="auto" latinLnBrk="0" hangingPunct="1"/>
          <a:r>
            <a:rPr kumimoji="1" lang="ja-JP" altLang="ja-JP" sz="1100" b="0" i="0" baseline="0">
              <a:solidFill>
                <a:schemeClr val="dk1"/>
              </a:solidFill>
              <a:effectLst/>
              <a:latin typeface="+mn-lt"/>
              <a:ea typeface="+mn-ea"/>
              <a:cs typeface="+mn-cs"/>
            </a:rPr>
            <a:t>また消防費について</a:t>
          </a:r>
          <a:r>
            <a:rPr kumimoji="1" lang="ja-JP" altLang="en-US" sz="1100" b="0" i="0" baseline="0">
              <a:solidFill>
                <a:schemeClr val="dk1"/>
              </a:solidFill>
              <a:effectLst/>
              <a:latin typeface="+mn-lt"/>
              <a:ea typeface="+mn-ea"/>
              <a:cs typeface="+mn-cs"/>
            </a:rPr>
            <a:t>は</a:t>
          </a:r>
          <a:r>
            <a:rPr kumimoji="1" lang="ja-JP" altLang="ja-JP" sz="1100" b="0" i="0" baseline="0">
              <a:solidFill>
                <a:schemeClr val="dk1"/>
              </a:solidFill>
              <a:effectLst/>
              <a:latin typeface="+mn-lt"/>
              <a:ea typeface="+mn-ea"/>
              <a:cs typeface="+mn-cs"/>
            </a:rPr>
            <a:t>、近隣２町の消防業務を受託しているこ</a:t>
          </a:r>
          <a:r>
            <a:rPr kumimoji="1" lang="ja-JP" altLang="en-US" sz="1100" b="0" i="0" baseline="0">
              <a:solidFill>
                <a:schemeClr val="dk1"/>
              </a:solidFill>
              <a:effectLst/>
              <a:latin typeface="+mn-lt"/>
              <a:ea typeface="+mn-ea"/>
              <a:cs typeface="+mn-cs"/>
            </a:rPr>
            <a:t>と等による</a:t>
          </a:r>
          <a:r>
            <a:rPr kumimoji="1" lang="ja-JP" altLang="ja-JP" sz="1100" b="0" i="0" baseline="0">
              <a:solidFill>
                <a:schemeClr val="dk1"/>
              </a:solidFill>
              <a:effectLst/>
              <a:latin typeface="+mn-lt"/>
              <a:ea typeface="+mn-ea"/>
              <a:cs typeface="+mn-cs"/>
            </a:rPr>
            <a:t>影響で類似団体平均を</a:t>
          </a:r>
          <a:r>
            <a:rPr kumimoji="1" lang="ja-JP" altLang="en-US" sz="1100" b="0" i="0" baseline="0">
              <a:solidFill>
                <a:schemeClr val="dk1"/>
              </a:solidFill>
              <a:effectLst/>
              <a:latin typeface="+mn-lt"/>
              <a:ea typeface="+mn-ea"/>
              <a:cs typeface="+mn-cs"/>
            </a:rPr>
            <a:t>上回る状況が続いて</a:t>
          </a:r>
          <a:r>
            <a:rPr kumimoji="1" lang="ja-JP" altLang="ja-JP" sz="1100" b="0" i="0" baseline="0">
              <a:solidFill>
                <a:schemeClr val="dk1"/>
              </a:solidFill>
              <a:effectLst/>
              <a:latin typeface="+mn-lt"/>
              <a:ea typeface="+mn-ea"/>
              <a:cs typeface="+mn-cs"/>
            </a:rPr>
            <a:t>いる。</a:t>
          </a:r>
          <a:endParaRPr lang="ja-JP" altLang="ja-JP" sz="1400">
            <a:effectLst/>
          </a:endParaRPr>
        </a:p>
        <a:p>
          <a:pPr eaLnBrk="1" fontAlgn="auto" latinLnBrk="0" hangingPunct="1"/>
          <a:r>
            <a:rPr lang="ja-JP" altLang="ja-JP" sz="1100">
              <a:solidFill>
                <a:schemeClr val="dk1"/>
              </a:solidFill>
              <a:effectLst/>
              <a:latin typeface="+mn-lt"/>
              <a:ea typeface="+mn-ea"/>
              <a:cs typeface="+mn-cs"/>
            </a:rPr>
            <a:t>一方で、道路や河川等のインフラ整備については大規模事業が減少し、土木費は概ね類似団体平均で推移しており、公債費についても同様の傾向となっている。</a:t>
          </a:r>
          <a:endParaRPr lang="ja-JP" altLang="ja-JP" sz="1400">
            <a:effectLst/>
          </a:endParaRPr>
        </a:p>
      </xdr:txBody>
    </xdr:sp>
    <xdr:clientData/>
  </xdr:twoCellAnchor>
</xdr:wsDr>
</file>

<file path=xl/drawings/drawing8.xml><?xml version="1.0" encoding="utf-8"?>
<xdr:wsDr xmlns:xdr="http://schemas.openxmlformats.org/drawingml/2006/spreadsheetDrawing" xmlns:a="http://schemas.openxmlformats.org/drawingml/2006/main">
  <xdr:twoCellAnchor>
    <xdr:from>
      <xdr:col>0</xdr:col>
      <xdr:colOff>152400</xdr:colOff>
      <xdr:row>4</xdr:row>
      <xdr:rowOff>85725</xdr:rowOff>
    </xdr:from>
    <xdr:to>
      <xdr:col>15</xdr:col>
      <xdr:colOff>742950</xdr:colOff>
      <xdr:row>43</xdr:row>
      <xdr:rowOff>123825</xdr:rowOff>
    </xdr:to>
    <xdr:graphicFrame macro="">
      <xdr:nvGraphicFramePr>
        <xdr:cNvPr id="2" name="Chart 1">
          <a:extLst>
            <a:ext uri="{FF2B5EF4-FFF2-40B4-BE49-F238E27FC236}">
              <a16:creationId xmlns:a16="http://schemas.microsoft.com/office/drawing/2014/main" id="{00000000-0008-0000-0800-000002000000}"/>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
        </a:graphicData>
      </a:graphic>
    </xdr:graphicFrame>
    <xdr:clientData/>
  </xdr:twoCellAnchor>
  <xdr:twoCellAnchor>
    <xdr:from>
      <xdr:col>1</xdr:col>
      <xdr:colOff>200025</xdr:colOff>
      <xdr:row>46</xdr:row>
      <xdr:rowOff>104775</xdr:rowOff>
    </xdr:from>
    <xdr:to>
      <xdr:col>1</xdr:col>
      <xdr:colOff>895350</xdr:colOff>
      <xdr:row>46</xdr:row>
      <xdr:rowOff>619125</xdr:rowOff>
    </xdr:to>
    <xdr:sp macro="" textlink="">
      <xdr:nvSpPr>
        <xdr:cNvPr id="3" name="Rectangle 2">
          <a:extLst>
            <a:ext uri="{FF2B5EF4-FFF2-40B4-BE49-F238E27FC236}">
              <a16:creationId xmlns:a16="http://schemas.microsoft.com/office/drawing/2014/main" id="{00000000-0008-0000-0800-000003000000}"/>
            </a:ext>
          </a:extLst>
        </xdr:cNvPr>
        <xdr:cNvSpPr>
          <a:spLocks noChangeArrowheads="1"/>
        </xdr:cNvSpPr>
      </xdr:nvSpPr>
      <xdr:spPr bwMode="auto">
        <a:xfrm>
          <a:off x="828675" y="10067925"/>
          <a:ext cx="695325" cy="514350"/>
        </a:xfrm>
        <a:prstGeom prst="rect">
          <a:avLst/>
        </a:prstGeom>
        <a:solidFill>
          <a:srgbClr val="FF8080"/>
        </a:solidFill>
        <a:ln w="6350">
          <a:solidFill>
            <a:srgbClr val="000000"/>
          </a:solidFill>
          <a:miter lim="800000"/>
          <a:headEnd/>
          <a:tailEnd/>
        </a:ln>
      </xdr:spPr>
    </xdr:sp>
    <xdr:clientData/>
  </xdr:twoCellAnchor>
  <xdr:twoCellAnchor>
    <xdr:from>
      <xdr:col>1</xdr:col>
      <xdr:colOff>200025</xdr:colOff>
      <xdr:row>47</xdr:row>
      <xdr:rowOff>114300</xdr:rowOff>
    </xdr:from>
    <xdr:to>
      <xdr:col>1</xdr:col>
      <xdr:colOff>895350</xdr:colOff>
      <xdr:row>47</xdr:row>
      <xdr:rowOff>619125</xdr:rowOff>
    </xdr:to>
    <xdr:sp macro="" textlink="">
      <xdr:nvSpPr>
        <xdr:cNvPr id="4" name="Rectangle 3">
          <a:extLst>
            <a:ext uri="{FF2B5EF4-FFF2-40B4-BE49-F238E27FC236}">
              <a16:creationId xmlns:a16="http://schemas.microsoft.com/office/drawing/2014/main" id="{00000000-0008-0000-0800-000004000000}"/>
            </a:ext>
          </a:extLst>
        </xdr:cNvPr>
        <xdr:cNvSpPr>
          <a:spLocks noChangeArrowheads="1"/>
        </xdr:cNvSpPr>
      </xdr:nvSpPr>
      <xdr:spPr bwMode="auto">
        <a:xfrm>
          <a:off x="828675" y="10810875"/>
          <a:ext cx="695325" cy="504825"/>
        </a:xfrm>
        <a:prstGeom prst="rect">
          <a:avLst/>
        </a:prstGeom>
        <a:solidFill>
          <a:srgbClr val="00FFFF"/>
        </a:solidFill>
        <a:ln w="6350">
          <a:solidFill>
            <a:srgbClr val="000000"/>
          </a:solidFill>
          <a:miter lim="800000"/>
          <a:headEnd/>
          <a:tailEnd/>
        </a:ln>
      </xdr:spPr>
    </xdr:sp>
    <xdr:clientData/>
  </xdr:twoCellAnchor>
  <xdr:twoCellAnchor>
    <xdr:from>
      <xdr:col>1</xdr:col>
      <xdr:colOff>200025</xdr:colOff>
      <xdr:row>48</xdr:row>
      <xdr:rowOff>371475</xdr:rowOff>
    </xdr:from>
    <xdr:to>
      <xdr:col>1</xdr:col>
      <xdr:colOff>895350</xdr:colOff>
      <xdr:row>48</xdr:row>
      <xdr:rowOff>371475</xdr:rowOff>
    </xdr:to>
    <xdr:sp macro="" textlink="">
      <xdr:nvSpPr>
        <xdr:cNvPr id="5" name="Line 4">
          <a:extLst>
            <a:ext uri="{FF2B5EF4-FFF2-40B4-BE49-F238E27FC236}">
              <a16:creationId xmlns:a16="http://schemas.microsoft.com/office/drawing/2014/main" id="{00000000-0008-0000-0800-000005000000}"/>
            </a:ext>
          </a:extLst>
        </xdr:cNvPr>
        <xdr:cNvSpPr>
          <a:spLocks noChangeShapeType="1"/>
        </xdr:cNvSpPr>
      </xdr:nvSpPr>
      <xdr:spPr bwMode="auto">
        <a:xfrm>
          <a:off x="828675" y="11801475"/>
          <a:ext cx="695325" cy="0"/>
        </a:xfrm>
        <a:prstGeom prst="line">
          <a:avLst/>
        </a:prstGeom>
        <a:noFill/>
        <a:ln w="38100">
          <a:solidFill>
            <a:srgbClr val="FF0000"/>
          </a:solidFill>
          <a:round/>
          <a:headEnd/>
          <a:tailEnd/>
        </a:ln>
      </xdr:spPr>
    </xdr:sp>
    <xdr:clientData/>
  </xdr:twoCellAnchor>
  <xdr:twoCellAnchor>
    <xdr:from>
      <xdr:col>1</xdr:col>
      <xdr:colOff>447675</xdr:colOff>
      <xdr:row>48</xdr:row>
      <xdr:rowOff>276225</xdr:rowOff>
    </xdr:from>
    <xdr:to>
      <xdr:col>1</xdr:col>
      <xdr:colOff>638175</xdr:colOff>
      <xdr:row>48</xdr:row>
      <xdr:rowOff>466725</xdr:rowOff>
    </xdr:to>
    <xdr:sp macro="" textlink="">
      <xdr:nvSpPr>
        <xdr:cNvPr id="6" name="Oval 5">
          <a:extLst>
            <a:ext uri="{FF2B5EF4-FFF2-40B4-BE49-F238E27FC236}">
              <a16:creationId xmlns:a16="http://schemas.microsoft.com/office/drawing/2014/main" id="{00000000-0008-0000-0800-000006000000}"/>
            </a:ext>
          </a:extLst>
        </xdr:cNvPr>
        <xdr:cNvSpPr>
          <a:spLocks noChangeArrowheads="1"/>
        </xdr:cNvSpPr>
      </xdr:nvSpPr>
      <xdr:spPr bwMode="auto">
        <a:xfrm>
          <a:off x="1076325" y="11706225"/>
          <a:ext cx="190500" cy="190500"/>
        </a:xfrm>
        <a:prstGeom prst="ellipse">
          <a:avLst/>
        </a:prstGeom>
        <a:solidFill>
          <a:srgbClr val="FF0000"/>
        </a:solidFill>
        <a:ln w="6350">
          <a:noFill/>
          <a:round/>
          <a:headEnd/>
          <a:tailEnd/>
        </a:ln>
      </xdr:spPr>
    </xdr:sp>
    <xdr:clientData/>
  </xdr:twoCellAnchor>
  <xdr:twoCellAnchor>
    <xdr:from>
      <xdr:col>10</xdr:col>
      <xdr:colOff>323850</xdr:colOff>
      <xdr:row>45</xdr:row>
      <xdr:rowOff>9525</xdr:rowOff>
    </xdr:from>
    <xdr:to>
      <xdr:col>15</xdr:col>
      <xdr:colOff>723900</xdr:colOff>
      <xdr:row>49</xdr:row>
      <xdr:rowOff>0</xdr:rowOff>
    </xdr:to>
    <xdr:sp macro="" textlink="">
      <xdr:nvSpPr>
        <xdr:cNvPr id="7" name="Rectangle 6">
          <a:extLst>
            <a:ext uri="{FF2B5EF4-FFF2-40B4-BE49-F238E27FC236}">
              <a16:creationId xmlns:a16="http://schemas.microsoft.com/office/drawing/2014/main" id="{00000000-0008-0000-0800-000007000000}"/>
            </a:ext>
          </a:extLst>
        </xdr:cNvPr>
        <xdr:cNvSpPr>
          <a:spLocks noChangeArrowheads="1"/>
        </xdr:cNvSpPr>
      </xdr:nvSpPr>
      <xdr:spPr bwMode="auto">
        <a:xfrm>
          <a:off x="10982325" y="9601200"/>
          <a:ext cx="5972175" cy="2562225"/>
        </a:xfrm>
        <a:prstGeom prst="rect">
          <a:avLst/>
        </a:prstGeom>
        <a:solidFill>
          <a:srgbClr val="FFFFFF"/>
        </a:solidFill>
        <a:ln w="19050">
          <a:solidFill>
            <a:srgbClr val="000000"/>
          </a:solidFill>
          <a:miter lim="800000"/>
          <a:headEnd/>
          <a:tailEnd/>
        </a:ln>
      </xdr:spPr>
    </xdr:sp>
    <xdr:clientData/>
  </xdr:twoCellAnchor>
  <xdr:twoCellAnchor>
    <xdr:from>
      <xdr:col>10</xdr:col>
      <xdr:colOff>323850</xdr:colOff>
      <xdr:row>45</xdr:row>
      <xdr:rowOff>9525</xdr:rowOff>
    </xdr:from>
    <xdr:to>
      <xdr:col>11</xdr:col>
      <xdr:colOff>104775</xdr:colOff>
      <xdr:row>45</xdr:row>
      <xdr:rowOff>323850</xdr:rowOff>
    </xdr:to>
    <xdr:sp macro="" textlink="">
      <xdr:nvSpPr>
        <xdr:cNvPr id="8" name="Rectangle 7">
          <a:extLst>
            <a:ext uri="{FF2B5EF4-FFF2-40B4-BE49-F238E27FC236}">
              <a16:creationId xmlns:a16="http://schemas.microsoft.com/office/drawing/2014/main" id="{00000000-0008-0000-0800-000008000000}"/>
            </a:ext>
          </a:extLst>
        </xdr:cNvPr>
        <xdr:cNvSpPr>
          <a:spLocks noChangeArrowheads="1"/>
        </xdr:cNvSpPr>
      </xdr:nvSpPr>
      <xdr:spPr bwMode="auto">
        <a:xfrm>
          <a:off x="10982325" y="9601200"/>
          <a:ext cx="895350" cy="314325"/>
        </a:xfrm>
        <a:prstGeom prst="rect">
          <a:avLst/>
        </a:prstGeom>
        <a:noFill/>
        <a:ln w="9525">
          <a:noFill/>
          <a:miter lim="800000"/>
          <a:headEnd/>
          <a:tailEnd/>
        </a:ln>
      </xdr:spPr>
      <xdr:txBody>
        <a:bodyPr vertOverflow="clip" wrap="square" lIns="36576" tIns="22860" rIns="0" bIns="0" anchor="t" upright="1"/>
        <a:lstStyle/>
        <a:p>
          <a:pPr algn="l" rtl="0">
            <a:defRPr sz="1000"/>
          </a:pPr>
          <a:r>
            <a:rPr lang="ja-JP" altLang="en-US" sz="1500" b="1" i="0" u="none" strike="noStrike" baseline="0">
              <a:solidFill>
                <a:srgbClr val="000000"/>
              </a:solidFill>
              <a:latin typeface="ＭＳ ゴシック"/>
              <a:ea typeface="ＭＳ ゴシック"/>
            </a:rPr>
            <a:t>分析欄</a:t>
          </a:r>
        </a:p>
      </xdr:txBody>
    </xdr:sp>
    <xdr:clientData/>
  </xdr:twoCellAnchor>
  <xdr:twoCellAnchor>
    <xdr:from>
      <xdr:col>0</xdr:col>
      <xdr:colOff>123825</xdr:colOff>
      <xdr:row>0</xdr:row>
      <xdr:rowOff>123825</xdr:rowOff>
    </xdr:from>
    <xdr:to>
      <xdr:col>9</xdr:col>
      <xdr:colOff>104775</xdr:colOff>
      <xdr:row>3</xdr:row>
      <xdr:rowOff>133350</xdr:rowOff>
    </xdr:to>
    <xdr:sp macro="" textlink="">
      <xdr:nvSpPr>
        <xdr:cNvPr id="9" name="表題ボックス">
          <a:extLst>
            <a:ext uri="{FF2B5EF4-FFF2-40B4-BE49-F238E27FC236}">
              <a16:creationId xmlns:a16="http://schemas.microsoft.com/office/drawing/2014/main" id="{00000000-0008-0000-0800-000009000000}"/>
            </a:ext>
          </a:extLst>
        </xdr:cNvPr>
        <xdr:cNvSpPr>
          <a:spLocks noChangeArrowheads="1"/>
        </xdr:cNvSpPr>
      </xdr:nvSpPr>
      <xdr:spPr bwMode="auto">
        <a:xfrm>
          <a:off x="123825" y="123825"/>
          <a:ext cx="9525000" cy="638175"/>
        </a:xfrm>
        <a:prstGeom prst="rect">
          <a:avLst/>
        </a:prstGeom>
        <a:noFill/>
        <a:ln w="9525">
          <a:noFill/>
          <a:miter lim="800000"/>
          <a:headEnd/>
          <a:tailEnd/>
        </a:ln>
      </xdr:spPr>
      <xdr:txBody>
        <a:bodyPr vertOverflow="clip" wrap="square" lIns="54864" tIns="32004" rIns="0" bIns="32004" anchor="ctr" upright="1"/>
        <a:lstStyle/>
        <a:p>
          <a:pPr algn="l" rtl="1">
            <a:defRPr sz="1000"/>
          </a:pPr>
          <a:r>
            <a:rPr lang="ja-JP" altLang="en-US" sz="2400" b="1" i="0" strike="noStrike">
              <a:solidFill>
                <a:srgbClr val="000000"/>
              </a:solidFill>
              <a:latin typeface="ＭＳ ゴシック"/>
              <a:ea typeface="ＭＳ ゴシック"/>
            </a:rPr>
            <a:t>（</a:t>
          </a:r>
          <a:r>
            <a:rPr lang="en-US" altLang="ja-JP" sz="2400" b="1" i="0" strike="noStrike">
              <a:solidFill>
                <a:srgbClr val="000000"/>
              </a:solidFill>
              <a:latin typeface="ＭＳ ゴシック"/>
              <a:ea typeface="ＭＳ ゴシック"/>
            </a:rPr>
            <a:t>7</a:t>
          </a:r>
          <a:r>
            <a:rPr lang="ja-JP" altLang="en-US" sz="2400" b="1" i="0" strike="noStrike">
              <a:solidFill>
                <a:srgbClr val="000000"/>
              </a:solidFill>
              <a:latin typeface="ＭＳ ゴシック"/>
              <a:ea typeface="ＭＳ ゴシック"/>
            </a:rPr>
            <a:t>）実質収支比率等に係る経年分析（市町村）</a:t>
          </a:r>
        </a:p>
      </xdr:txBody>
    </xdr:sp>
    <xdr:clientData/>
  </xdr:twoCellAnchor>
  <xdr:twoCellAnchor>
    <xdr:from>
      <xdr:col>1</xdr:col>
      <xdr:colOff>0</xdr:colOff>
      <xdr:row>45</xdr:row>
      <xdr:rowOff>0</xdr:rowOff>
    </xdr:from>
    <xdr:to>
      <xdr:col>5</xdr:col>
      <xdr:colOff>0</xdr:colOff>
      <xdr:row>46</xdr:row>
      <xdr:rowOff>0</xdr:rowOff>
    </xdr:to>
    <xdr:sp macro="" textlink="">
      <xdr:nvSpPr>
        <xdr:cNvPr id="10" name="Line 10">
          <a:extLst>
            <a:ext uri="{FF2B5EF4-FFF2-40B4-BE49-F238E27FC236}">
              <a16:creationId xmlns:a16="http://schemas.microsoft.com/office/drawing/2014/main" id="{00000000-0008-0000-0800-00000A000000}"/>
            </a:ext>
          </a:extLst>
        </xdr:cNvPr>
        <xdr:cNvSpPr>
          <a:spLocks noChangeShapeType="1"/>
        </xdr:cNvSpPr>
      </xdr:nvSpPr>
      <xdr:spPr bwMode="auto">
        <a:xfrm>
          <a:off x="628650" y="9591675"/>
          <a:ext cx="4457700" cy="371475"/>
        </a:xfrm>
        <a:prstGeom prst="line">
          <a:avLst/>
        </a:prstGeom>
        <a:noFill/>
        <a:ln w="19050">
          <a:solidFill>
            <a:srgbClr val="000000"/>
          </a:solidFill>
          <a:round/>
          <a:headEnd/>
          <a:tailEnd/>
        </a:ln>
      </xdr:spPr>
    </xdr:sp>
    <xdr:clientData/>
  </xdr:twoCellAnchor>
  <xdr:twoCellAnchor>
    <xdr:from>
      <xdr:col>9</xdr:col>
      <xdr:colOff>628650</xdr:colOff>
      <xdr:row>1</xdr:row>
      <xdr:rowOff>76200</xdr:rowOff>
    </xdr:from>
    <xdr:to>
      <xdr:col>11</xdr:col>
      <xdr:colOff>933450</xdr:colOff>
      <xdr:row>3</xdr:row>
      <xdr:rowOff>76200</xdr:rowOff>
    </xdr:to>
    <xdr:sp macro="" textlink="">
      <xdr:nvSpPr>
        <xdr:cNvPr id="11" name="年度ボックス">
          <a:extLst>
            <a:ext uri="{FF2B5EF4-FFF2-40B4-BE49-F238E27FC236}">
              <a16:creationId xmlns:a16="http://schemas.microsoft.com/office/drawing/2014/main" id="{00000000-0008-0000-0800-00000B000000}"/>
            </a:ext>
          </a:extLst>
        </xdr:cNvPr>
        <xdr:cNvSpPr>
          <a:spLocks noChangeArrowheads="1"/>
        </xdr:cNvSpPr>
      </xdr:nvSpPr>
      <xdr:spPr bwMode="auto">
        <a:xfrm>
          <a:off x="10172700" y="285750"/>
          <a:ext cx="2533650" cy="419100"/>
        </a:xfrm>
        <a:prstGeom prst="rect">
          <a:avLst/>
        </a:prstGeom>
        <a:noFill/>
        <a:ln w="25400">
          <a:solidFill>
            <a:srgbClr val="000000"/>
          </a:solidFill>
          <a:miter lim="800000"/>
          <a:headEnd/>
          <a:tailEnd/>
        </a:ln>
      </xdr:spPr>
      <xdr:txBody>
        <a:bodyPr anchor="ctr"/>
        <a:lstStyle/>
        <a:p>
          <a:pPr algn="ctr"/>
          <a:r>
            <a:rPr lang="ja-JP" altLang="en-US" sz="1600" b="1">
              <a:latin typeface="ＭＳ ゴシック" pitchFamily="49" charset="-128"/>
              <a:ea typeface="ＭＳ ゴシック" pitchFamily="49" charset="-128"/>
            </a:rPr>
            <a:t>平成</a:t>
          </a:r>
          <a:r>
            <a:rPr lang="en-US" altLang="ja-JP" sz="1600" b="1">
              <a:latin typeface="ＭＳ ゴシック" pitchFamily="49" charset="-128"/>
              <a:ea typeface="ＭＳ ゴシック" pitchFamily="49" charset="-128"/>
            </a:rPr>
            <a:t>30</a:t>
          </a:r>
          <a:r>
            <a:rPr lang="ja-JP" altLang="en-US" sz="1600" b="1">
              <a:latin typeface="ＭＳ ゴシック" pitchFamily="49" charset="-128"/>
              <a:ea typeface="ＭＳ ゴシック" pitchFamily="49" charset="-128"/>
            </a:rPr>
            <a:t>年度</a:t>
          </a:r>
        </a:p>
      </xdr:txBody>
    </xdr:sp>
    <xdr:clientData/>
  </xdr:twoCellAnchor>
  <xdr:twoCellAnchor>
    <xdr:from>
      <xdr:col>12</xdr:col>
      <xdr:colOff>219075</xdr:colOff>
      <xdr:row>1</xdr:row>
      <xdr:rowOff>76200</xdr:rowOff>
    </xdr:from>
    <xdr:to>
      <xdr:col>15</xdr:col>
      <xdr:colOff>685800</xdr:colOff>
      <xdr:row>3</xdr:row>
      <xdr:rowOff>76200</xdr:rowOff>
    </xdr:to>
    <xdr:sp macro="" textlink="">
      <xdr:nvSpPr>
        <xdr:cNvPr id="12" name="団体名称ボックス">
          <a:extLst>
            <a:ext uri="{FF2B5EF4-FFF2-40B4-BE49-F238E27FC236}">
              <a16:creationId xmlns:a16="http://schemas.microsoft.com/office/drawing/2014/main" id="{00000000-0008-0000-0800-00000C000000}"/>
            </a:ext>
          </a:extLst>
        </xdr:cNvPr>
        <xdr:cNvSpPr>
          <a:spLocks noChangeArrowheads="1"/>
        </xdr:cNvSpPr>
      </xdr:nvSpPr>
      <xdr:spPr bwMode="auto">
        <a:xfrm>
          <a:off x="13106400" y="285750"/>
          <a:ext cx="3810000" cy="419100"/>
        </a:xfrm>
        <a:prstGeom prst="rect">
          <a:avLst/>
        </a:prstGeom>
        <a:noFill/>
        <a:ln w="25400">
          <a:solidFill>
            <a:srgbClr val="000000"/>
          </a:solidFill>
          <a:miter lim="800000"/>
          <a:headEnd/>
          <a:tailEnd/>
        </a:ln>
      </xdr:spPr>
      <xdr:txBody>
        <a:bodyPr anchor="ctr"/>
        <a:lstStyle/>
        <a:p>
          <a:pPr algn="ctr"/>
          <a:r>
            <a:rPr lang="ja-JP" altLang="en-US" sz="1600" b="1">
              <a:latin typeface="ＭＳ ゴシック" pitchFamily="49" charset="-128"/>
              <a:ea typeface="ＭＳ ゴシック" pitchFamily="49" charset="-128"/>
            </a:rPr>
            <a:t>京都府京田辺市</a:t>
          </a:r>
        </a:p>
      </xdr:txBody>
    </xdr:sp>
    <xdr:clientData/>
  </xdr:twoCellAnchor>
  <xdr:twoCellAnchor>
    <xdr:from>
      <xdr:col>0</xdr:col>
      <xdr:colOff>466725</xdr:colOff>
      <xdr:row>4</xdr:row>
      <xdr:rowOff>0</xdr:rowOff>
    </xdr:from>
    <xdr:to>
      <xdr:col>3</xdr:col>
      <xdr:colOff>733425</xdr:colOff>
      <xdr:row>6</xdr:row>
      <xdr:rowOff>66675</xdr:rowOff>
    </xdr:to>
    <xdr:sp macro="" textlink="">
      <xdr:nvSpPr>
        <xdr:cNvPr id="13" name="テキスト ボックス 6">
          <a:extLst>
            <a:ext uri="{FF2B5EF4-FFF2-40B4-BE49-F238E27FC236}">
              <a16:creationId xmlns:a16="http://schemas.microsoft.com/office/drawing/2014/main" id="{00000000-0008-0000-0800-00000D000000}"/>
            </a:ext>
          </a:extLst>
        </xdr:cNvPr>
        <xdr:cNvSpPr txBox="1">
          <a:spLocks noChangeArrowheads="1"/>
        </xdr:cNvSpPr>
      </xdr:nvSpPr>
      <xdr:spPr bwMode="auto">
        <a:xfrm>
          <a:off x="466725" y="838200"/>
          <a:ext cx="3124200" cy="485775"/>
        </a:xfrm>
        <a:prstGeom prst="rect">
          <a:avLst/>
        </a:prstGeom>
        <a:noFill/>
        <a:ln w="9525">
          <a:noFill/>
          <a:miter lim="800000"/>
          <a:headEnd/>
          <a:tailEnd/>
        </a:ln>
      </xdr:spPr>
      <xdr:txBody>
        <a:bodyPr vertOverflow="clip" wrap="square" lIns="36576" tIns="22860" rIns="0" bIns="0" anchor="t" upright="1"/>
        <a:lstStyle/>
        <a:p>
          <a:pPr algn="l" rtl="1">
            <a:defRPr sz="1000"/>
          </a:pPr>
          <a:r>
            <a:rPr lang="ja-JP" altLang="en-US" sz="1600" b="1" i="0" strike="noStrike">
              <a:solidFill>
                <a:srgbClr val="000000"/>
              </a:solidFill>
              <a:latin typeface="ＭＳ ゴシック"/>
              <a:ea typeface="ＭＳ ゴシック"/>
            </a:rPr>
            <a:t>標準財政規模比（％）</a:t>
          </a:r>
        </a:p>
      </xdr:txBody>
    </xdr:sp>
    <xdr:clientData/>
  </xdr:twoCellAnchor>
  <xdr:twoCellAnchor>
    <xdr:from>
      <xdr:col>10</xdr:col>
      <xdr:colOff>485776</xdr:colOff>
      <xdr:row>45</xdr:row>
      <xdr:rowOff>342900</xdr:rowOff>
    </xdr:from>
    <xdr:to>
      <xdr:col>15</xdr:col>
      <xdr:colOff>542925</xdr:colOff>
      <xdr:row>48</xdr:row>
      <xdr:rowOff>590550</xdr:rowOff>
    </xdr:to>
    <xdr:sp macro="" textlink="" fLocksText="0">
      <xdr:nvSpPr>
        <xdr:cNvPr id="14" name="テキスト ボックス 13">
          <a:extLst>
            <a:ext uri="{FF2B5EF4-FFF2-40B4-BE49-F238E27FC236}">
              <a16:creationId xmlns:a16="http://schemas.microsoft.com/office/drawing/2014/main" id="{00000000-0008-0000-0800-00000E000000}"/>
            </a:ext>
          </a:extLst>
        </xdr:cNvPr>
        <xdr:cNvSpPr txBox="1"/>
      </xdr:nvSpPr>
      <xdr:spPr>
        <a:xfrm>
          <a:off x="11144251" y="9934575"/>
          <a:ext cx="5629274" cy="2085975"/>
        </a:xfrm>
        <a:prstGeom prst="rect">
          <a:avLst/>
        </a:prstGeom>
        <a:solidFill>
          <a:schemeClr val="lt1"/>
        </a:solid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pPr eaLnBrk="1" fontAlgn="auto" latinLnBrk="0" hangingPunct="1"/>
          <a:r>
            <a:rPr kumimoji="1" lang="ja-JP" altLang="ja-JP" sz="1000" b="0" i="0" baseline="0">
              <a:solidFill>
                <a:schemeClr val="dk1"/>
              </a:solidFill>
              <a:effectLst/>
              <a:latin typeface="+mn-lt"/>
              <a:ea typeface="+mn-ea"/>
              <a:cs typeface="+mn-cs"/>
            </a:rPr>
            <a:t>○財政調整基金残高</a:t>
          </a:r>
          <a:endParaRPr lang="ja-JP" altLang="ja-JP" sz="1000">
            <a:effectLst/>
          </a:endParaRPr>
        </a:p>
        <a:p>
          <a:pPr eaLnBrk="1" fontAlgn="auto" latinLnBrk="0" hangingPunct="1"/>
          <a:r>
            <a:rPr kumimoji="1" lang="ja-JP" altLang="ja-JP" sz="1000" b="0" i="0" baseline="0">
              <a:solidFill>
                <a:schemeClr val="dk1"/>
              </a:solidFill>
              <a:effectLst/>
              <a:latin typeface="+mn-lt"/>
              <a:ea typeface="+mn-ea"/>
              <a:cs typeface="+mn-cs"/>
            </a:rPr>
            <a:t>　平成</a:t>
          </a:r>
          <a:r>
            <a:rPr kumimoji="1" lang="ja-JP" altLang="en-US" sz="1000" b="0" i="0" baseline="0">
              <a:solidFill>
                <a:schemeClr val="dk1"/>
              </a:solidFill>
              <a:effectLst/>
              <a:latin typeface="+mn-lt"/>
              <a:ea typeface="+mn-ea"/>
              <a:cs typeface="+mn-cs"/>
            </a:rPr>
            <a:t>３０</a:t>
          </a:r>
          <a:r>
            <a:rPr kumimoji="1" lang="ja-JP" altLang="ja-JP" sz="1000" b="0" i="0" baseline="0">
              <a:solidFill>
                <a:schemeClr val="dk1"/>
              </a:solidFill>
              <a:effectLst/>
              <a:latin typeface="+mn-lt"/>
              <a:ea typeface="+mn-ea"/>
              <a:cs typeface="+mn-cs"/>
            </a:rPr>
            <a:t>年度において</a:t>
          </a:r>
          <a:r>
            <a:rPr kumimoji="1" lang="ja-JP" altLang="en-US" sz="1000" b="0" i="0" baseline="0">
              <a:solidFill>
                <a:schemeClr val="dk1"/>
              </a:solidFill>
              <a:effectLst/>
              <a:latin typeface="+mn-lt"/>
              <a:ea typeface="+mn-ea"/>
              <a:cs typeface="+mn-cs"/>
            </a:rPr>
            <a:t>は、収支</a:t>
          </a:r>
          <a:r>
            <a:rPr kumimoji="1" lang="ja-JP" altLang="ja-JP" sz="1000" b="0" i="0" baseline="0">
              <a:solidFill>
                <a:schemeClr val="dk1"/>
              </a:solidFill>
              <a:effectLst/>
              <a:latin typeface="+mn-lt"/>
              <a:ea typeface="+mn-ea"/>
              <a:cs typeface="+mn-cs"/>
            </a:rPr>
            <a:t>不足のため</a:t>
          </a:r>
          <a:r>
            <a:rPr kumimoji="1" lang="ja-JP" altLang="en-US" sz="1000" b="0" i="0" baseline="0">
              <a:solidFill>
                <a:schemeClr val="dk1"/>
              </a:solidFill>
              <a:effectLst/>
              <a:latin typeface="+mn-lt"/>
              <a:ea typeface="+mn-ea"/>
              <a:cs typeface="+mn-cs"/>
            </a:rPr>
            <a:t>の</a:t>
          </a:r>
          <a:r>
            <a:rPr kumimoji="1" lang="ja-JP" altLang="ja-JP" sz="1000" b="0" i="0" baseline="0">
              <a:solidFill>
                <a:schemeClr val="dk1"/>
              </a:solidFill>
              <a:effectLst/>
              <a:latin typeface="+mn-lt"/>
              <a:ea typeface="+mn-ea"/>
              <a:cs typeface="+mn-cs"/>
            </a:rPr>
            <a:t>取り崩しを行っ</a:t>
          </a:r>
          <a:r>
            <a:rPr kumimoji="1" lang="ja-JP" altLang="en-US" sz="1000" b="0" i="0" baseline="0">
              <a:solidFill>
                <a:schemeClr val="dk1"/>
              </a:solidFill>
              <a:effectLst/>
              <a:latin typeface="+mn-lt"/>
              <a:ea typeface="+mn-ea"/>
              <a:cs typeface="+mn-cs"/>
            </a:rPr>
            <a:t>ていないことか</a:t>
          </a:r>
          <a:r>
            <a:rPr kumimoji="1" lang="ja-JP" altLang="ja-JP" sz="1000" b="0" i="0" baseline="0">
              <a:solidFill>
                <a:schemeClr val="dk1"/>
              </a:solidFill>
              <a:effectLst/>
              <a:latin typeface="+mn-lt"/>
              <a:ea typeface="+mn-ea"/>
              <a:cs typeface="+mn-cs"/>
            </a:rPr>
            <a:t>ら、基金残高は</a:t>
          </a:r>
          <a:r>
            <a:rPr kumimoji="1" lang="ja-JP" altLang="en-US" sz="1000" b="0" i="0" baseline="0">
              <a:solidFill>
                <a:schemeClr val="dk1"/>
              </a:solidFill>
              <a:effectLst/>
              <a:latin typeface="+mn-lt"/>
              <a:ea typeface="+mn-ea"/>
              <a:cs typeface="+mn-cs"/>
            </a:rPr>
            <a:t>増加</a:t>
          </a:r>
          <a:r>
            <a:rPr kumimoji="1" lang="ja-JP" altLang="ja-JP" sz="1000" b="0" i="0" baseline="0">
              <a:solidFill>
                <a:schemeClr val="dk1"/>
              </a:solidFill>
              <a:effectLst/>
              <a:latin typeface="+mn-lt"/>
              <a:ea typeface="+mn-ea"/>
              <a:cs typeface="+mn-cs"/>
            </a:rPr>
            <a:t>している。</a:t>
          </a:r>
          <a:endParaRPr lang="ja-JP" altLang="ja-JP" sz="1000">
            <a:effectLst/>
          </a:endParaRPr>
        </a:p>
        <a:p>
          <a:pPr eaLnBrk="1" fontAlgn="auto" latinLnBrk="0" hangingPunct="1"/>
          <a:r>
            <a:rPr kumimoji="1" lang="ja-JP" altLang="ja-JP" sz="1000" b="0" i="0" baseline="0">
              <a:solidFill>
                <a:schemeClr val="dk1"/>
              </a:solidFill>
              <a:effectLst/>
              <a:latin typeface="+mn-lt"/>
              <a:ea typeface="+mn-ea"/>
              <a:cs typeface="+mn-cs"/>
            </a:rPr>
            <a:t>○実質収支</a:t>
          </a:r>
          <a:endParaRPr lang="ja-JP" altLang="ja-JP" sz="1000">
            <a:effectLst/>
          </a:endParaRPr>
        </a:p>
        <a:p>
          <a:pPr eaLnBrk="1" fontAlgn="auto" latinLnBrk="0" hangingPunct="1"/>
          <a:r>
            <a:rPr kumimoji="1" lang="ja-JP" altLang="ja-JP" sz="1000" b="0" i="0" baseline="0">
              <a:solidFill>
                <a:schemeClr val="dk1"/>
              </a:solidFill>
              <a:effectLst/>
              <a:latin typeface="+mn-lt"/>
              <a:ea typeface="+mn-ea"/>
              <a:cs typeface="+mn-cs"/>
            </a:rPr>
            <a:t>　実質収支</a:t>
          </a:r>
          <a:r>
            <a:rPr kumimoji="1" lang="ja-JP" altLang="en-US" sz="1000" b="0" i="0" baseline="0">
              <a:solidFill>
                <a:schemeClr val="dk1"/>
              </a:solidFill>
              <a:effectLst/>
              <a:latin typeface="+mn-lt"/>
              <a:ea typeface="+mn-ea"/>
              <a:cs typeface="+mn-cs"/>
            </a:rPr>
            <a:t>については、決算ベースで歳入が歳出を上回り、</a:t>
          </a:r>
          <a:r>
            <a:rPr kumimoji="1" lang="ja-JP" altLang="ja-JP" sz="1000" b="0" i="0" baseline="0">
              <a:solidFill>
                <a:schemeClr val="dk1"/>
              </a:solidFill>
              <a:effectLst/>
              <a:latin typeface="+mn-lt"/>
              <a:ea typeface="+mn-ea"/>
              <a:cs typeface="+mn-cs"/>
            </a:rPr>
            <a:t>黒字となっている。</a:t>
          </a:r>
          <a:endParaRPr lang="ja-JP" altLang="ja-JP" sz="1000">
            <a:effectLst/>
          </a:endParaRPr>
        </a:p>
        <a:p>
          <a:pPr eaLnBrk="1" fontAlgn="auto" latinLnBrk="0" hangingPunct="1"/>
          <a:r>
            <a:rPr kumimoji="1" lang="ja-JP" altLang="ja-JP" sz="1000" b="0" i="0" baseline="0">
              <a:solidFill>
                <a:schemeClr val="dk1"/>
              </a:solidFill>
              <a:effectLst/>
              <a:latin typeface="+mn-lt"/>
              <a:ea typeface="+mn-ea"/>
              <a:cs typeface="+mn-cs"/>
            </a:rPr>
            <a:t>○今後の対応</a:t>
          </a:r>
          <a:endParaRPr lang="ja-JP" altLang="ja-JP" sz="1000">
            <a:effectLst/>
          </a:endParaRPr>
        </a:p>
        <a:p>
          <a:pPr eaLnBrk="1" fontAlgn="auto" latinLnBrk="0" hangingPunct="1"/>
          <a:r>
            <a:rPr kumimoji="1" lang="ja-JP" altLang="ja-JP" sz="1000" b="0" i="0" baseline="0">
              <a:solidFill>
                <a:schemeClr val="dk1"/>
              </a:solidFill>
              <a:effectLst/>
              <a:latin typeface="+mn-lt"/>
              <a:ea typeface="+mn-ea"/>
              <a:cs typeface="+mn-cs"/>
            </a:rPr>
            <a:t>　実質収支は財政運営上の重要な判断基準であることから、引き続き適正な水準の維持に努める。</a:t>
          </a:r>
          <a:endParaRPr lang="ja-JP" altLang="ja-JP" sz="1000">
            <a:effectLst/>
          </a:endParaRPr>
        </a:p>
      </xdr:txBody>
    </xdr:sp>
    <xdr:clientData/>
  </xdr:twoCellAnchor>
</xdr:wsDr>
</file>

<file path=xl/drawings/drawing9.xml><?xml version="1.0" encoding="utf-8"?>
<xdr:wsDr xmlns:xdr="http://schemas.openxmlformats.org/drawingml/2006/spreadsheetDrawing" xmlns:a="http://schemas.openxmlformats.org/drawingml/2006/main">
  <xdr:twoCellAnchor>
    <xdr:from>
      <xdr:col>0</xdr:col>
      <xdr:colOff>447675</xdr:colOff>
      <xdr:row>3</xdr:row>
      <xdr:rowOff>104775</xdr:rowOff>
    </xdr:from>
    <xdr:to>
      <xdr:col>15</xdr:col>
      <xdr:colOff>1447800</xdr:colOff>
      <xdr:row>31</xdr:row>
      <xdr:rowOff>0</xdr:rowOff>
    </xdr:to>
    <xdr:graphicFrame macro="">
      <xdr:nvGraphicFramePr>
        <xdr:cNvPr id="2" name="Chart 5">
          <a:extLst>
            <a:ext uri="{FF2B5EF4-FFF2-40B4-BE49-F238E27FC236}">
              <a16:creationId xmlns:a16="http://schemas.microsoft.com/office/drawing/2014/main" id="{00000000-0008-0000-0900-000002000000}"/>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
        </a:graphicData>
      </a:graphic>
    </xdr:graphicFrame>
    <xdr:clientData/>
  </xdr:twoCellAnchor>
  <xdr:twoCellAnchor>
    <xdr:from>
      <xdr:col>10</xdr:col>
      <xdr:colOff>466725</xdr:colOff>
      <xdr:row>32</xdr:row>
      <xdr:rowOff>0</xdr:rowOff>
    </xdr:from>
    <xdr:to>
      <xdr:col>15</xdr:col>
      <xdr:colOff>1057275</xdr:colOff>
      <xdr:row>43</xdr:row>
      <xdr:rowOff>0</xdr:rowOff>
    </xdr:to>
    <xdr:sp macro="" textlink="">
      <xdr:nvSpPr>
        <xdr:cNvPr id="3" name="正方形/長方形 3">
          <a:extLst>
            <a:ext uri="{FF2B5EF4-FFF2-40B4-BE49-F238E27FC236}">
              <a16:creationId xmlns:a16="http://schemas.microsoft.com/office/drawing/2014/main" id="{00000000-0008-0000-0900-000003000000}"/>
            </a:ext>
          </a:extLst>
        </xdr:cNvPr>
        <xdr:cNvSpPr>
          <a:spLocks noChangeArrowheads="1"/>
        </xdr:cNvSpPr>
      </xdr:nvSpPr>
      <xdr:spPr bwMode="auto">
        <a:xfrm>
          <a:off x="11353800" y="6896100"/>
          <a:ext cx="6305550" cy="5448300"/>
        </a:xfrm>
        <a:prstGeom prst="rect">
          <a:avLst/>
        </a:prstGeom>
        <a:solidFill>
          <a:srgbClr val="FFFFFF"/>
        </a:solidFill>
        <a:ln w="19050" algn="ctr">
          <a:solidFill>
            <a:srgbClr val="000000"/>
          </a:solidFill>
          <a:miter lim="800000"/>
          <a:headEnd/>
          <a:tailEnd/>
        </a:ln>
      </xdr:spPr>
    </xdr:sp>
    <xdr:clientData/>
  </xdr:twoCellAnchor>
  <xdr:twoCellAnchor>
    <xdr:from>
      <xdr:col>10</xdr:col>
      <xdr:colOff>533400</xdr:colOff>
      <xdr:row>32</xdr:row>
      <xdr:rowOff>28575</xdr:rowOff>
    </xdr:from>
    <xdr:to>
      <xdr:col>11</xdr:col>
      <xdr:colOff>914400</xdr:colOff>
      <xdr:row>33</xdr:row>
      <xdr:rowOff>19050</xdr:rowOff>
    </xdr:to>
    <xdr:sp macro="" textlink="">
      <xdr:nvSpPr>
        <xdr:cNvPr id="4" name="テキスト ボックス 4">
          <a:extLst>
            <a:ext uri="{FF2B5EF4-FFF2-40B4-BE49-F238E27FC236}">
              <a16:creationId xmlns:a16="http://schemas.microsoft.com/office/drawing/2014/main" id="{00000000-0008-0000-0900-000004000000}"/>
            </a:ext>
          </a:extLst>
        </xdr:cNvPr>
        <xdr:cNvSpPr txBox="1">
          <a:spLocks noChangeArrowheads="1"/>
        </xdr:cNvSpPr>
      </xdr:nvSpPr>
      <xdr:spPr bwMode="auto">
        <a:xfrm>
          <a:off x="11420475" y="6924675"/>
          <a:ext cx="1524000" cy="485775"/>
        </a:xfrm>
        <a:prstGeom prst="rect">
          <a:avLst/>
        </a:prstGeom>
        <a:noFill/>
        <a:ln w="9525">
          <a:noFill/>
          <a:miter lim="800000"/>
          <a:headEnd/>
          <a:tailEnd/>
        </a:ln>
      </xdr:spPr>
      <xdr:txBody>
        <a:bodyPr vertOverflow="clip" wrap="square" lIns="36576" tIns="22860" rIns="0" bIns="0" anchor="t" upright="1"/>
        <a:lstStyle/>
        <a:p>
          <a:pPr algn="l" rtl="1">
            <a:defRPr sz="1000"/>
          </a:pPr>
          <a:r>
            <a:rPr lang="ja-JP" altLang="en-US" sz="1500" b="1" i="0" strike="noStrike">
              <a:solidFill>
                <a:srgbClr val="000000"/>
              </a:solidFill>
              <a:latin typeface="ＭＳ ゴシック"/>
              <a:ea typeface="ＭＳ ゴシック"/>
            </a:rPr>
            <a:t>分析欄</a:t>
          </a:r>
        </a:p>
      </xdr:txBody>
    </xdr:sp>
    <xdr:clientData/>
  </xdr:twoCellAnchor>
  <xdr:twoCellAnchor>
    <xdr:from>
      <xdr:col>1</xdr:col>
      <xdr:colOff>0</xdr:colOff>
      <xdr:row>32</xdr:row>
      <xdr:rowOff>0</xdr:rowOff>
    </xdr:from>
    <xdr:to>
      <xdr:col>5</xdr:col>
      <xdr:colOff>9556</xdr:colOff>
      <xdr:row>33</xdr:row>
      <xdr:rowOff>0</xdr:rowOff>
    </xdr:to>
    <xdr:cxnSp macro="">
      <xdr:nvCxnSpPr>
        <xdr:cNvPr id="5" name="直線コネクタ 4">
          <a:extLst>
            <a:ext uri="{FF2B5EF4-FFF2-40B4-BE49-F238E27FC236}">
              <a16:creationId xmlns:a16="http://schemas.microsoft.com/office/drawing/2014/main" id="{00000000-0008-0000-0900-000005000000}"/>
            </a:ext>
          </a:extLst>
        </xdr:cNvPr>
        <xdr:cNvCxnSpPr/>
      </xdr:nvCxnSpPr>
      <xdr:spPr>
        <a:xfrm>
          <a:off x="504825" y="6896100"/>
          <a:ext cx="4676806" cy="495300"/>
        </a:xfrm>
        <a:prstGeom prst="line">
          <a:avLst/>
        </a:prstGeom>
        <a:ln w="1270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142875</xdr:colOff>
      <xdr:row>0</xdr:row>
      <xdr:rowOff>142875</xdr:rowOff>
    </xdr:from>
    <xdr:to>
      <xdr:col>9</xdr:col>
      <xdr:colOff>723900</xdr:colOff>
      <xdr:row>3</xdr:row>
      <xdr:rowOff>152400</xdr:rowOff>
    </xdr:to>
    <xdr:sp macro="" textlink="">
      <xdr:nvSpPr>
        <xdr:cNvPr id="6" name="表題ボックス">
          <a:extLst>
            <a:ext uri="{FF2B5EF4-FFF2-40B4-BE49-F238E27FC236}">
              <a16:creationId xmlns:a16="http://schemas.microsoft.com/office/drawing/2014/main" id="{00000000-0008-0000-0900-000006000000}"/>
            </a:ext>
          </a:extLst>
        </xdr:cNvPr>
        <xdr:cNvSpPr>
          <a:spLocks noChangeArrowheads="1"/>
        </xdr:cNvSpPr>
      </xdr:nvSpPr>
      <xdr:spPr bwMode="auto">
        <a:xfrm>
          <a:off x="142875" y="142875"/>
          <a:ext cx="10325100" cy="638175"/>
        </a:xfrm>
        <a:prstGeom prst="rect">
          <a:avLst/>
        </a:prstGeom>
        <a:noFill/>
        <a:ln w="9525">
          <a:noFill/>
          <a:miter lim="800000"/>
          <a:headEnd/>
          <a:tailEnd/>
        </a:ln>
      </xdr:spPr>
      <xdr:txBody>
        <a:bodyPr vertOverflow="clip" wrap="square" lIns="54864" tIns="32004" rIns="0" bIns="32004" anchor="ctr" upright="1"/>
        <a:lstStyle/>
        <a:p>
          <a:pPr algn="l" rtl="1">
            <a:defRPr sz="1000"/>
          </a:pPr>
          <a:r>
            <a:rPr lang="ja-JP" altLang="en-US" sz="2400" b="1" i="0" strike="noStrike">
              <a:solidFill>
                <a:srgbClr val="000000"/>
              </a:solidFill>
              <a:latin typeface="ＭＳ ゴシック"/>
              <a:ea typeface="ＭＳ ゴシック"/>
            </a:rPr>
            <a:t>（</a:t>
          </a:r>
          <a:r>
            <a:rPr lang="en-US" altLang="ja-JP" sz="2400" b="1" i="0" strike="noStrike">
              <a:solidFill>
                <a:srgbClr val="000000"/>
              </a:solidFill>
              <a:latin typeface="ＭＳ ゴシック"/>
              <a:ea typeface="ＭＳ ゴシック"/>
            </a:rPr>
            <a:t>8</a:t>
          </a:r>
          <a:r>
            <a:rPr lang="ja-JP" altLang="en-US" sz="2400" b="1" i="0" strike="noStrike">
              <a:solidFill>
                <a:srgbClr val="000000"/>
              </a:solidFill>
              <a:latin typeface="ＭＳ ゴシック"/>
              <a:ea typeface="ＭＳ ゴシック"/>
            </a:rPr>
            <a:t>）連結実質赤字比率に係る赤字・黒字の構成分析（市町村）</a:t>
          </a:r>
        </a:p>
      </xdr:txBody>
    </xdr:sp>
    <xdr:clientData/>
  </xdr:twoCellAnchor>
  <xdr:twoCellAnchor>
    <xdr:from>
      <xdr:col>9</xdr:col>
      <xdr:colOff>1066800</xdr:colOff>
      <xdr:row>1</xdr:row>
      <xdr:rowOff>28575</xdr:rowOff>
    </xdr:from>
    <xdr:to>
      <xdr:col>12</xdr:col>
      <xdr:colOff>171450</xdr:colOff>
      <xdr:row>3</xdr:row>
      <xdr:rowOff>66675</xdr:rowOff>
    </xdr:to>
    <xdr:sp macro="" textlink="">
      <xdr:nvSpPr>
        <xdr:cNvPr id="7" name="年度ボックス">
          <a:extLst>
            <a:ext uri="{FF2B5EF4-FFF2-40B4-BE49-F238E27FC236}">
              <a16:creationId xmlns:a16="http://schemas.microsoft.com/office/drawing/2014/main" id="{00000000-0008-0000-0900-000007000000}"/>
            </a:ext>
          </a:extLst>
        </xdr:cNvPr>
        <xdr:cNvSpPr>
          <a:spLocks noChangeArrowheads="1"/>
        </xdr:cNvSpPr>
      </xdr:nvSpPr>
      <xdr:spPr bwMode="auto">
        <a:xfrm>
          <a:off x="10810875" y="238125"/>
          <a:ext cx="2533650" cy="457200"/>
        </a:xfrm>
        <a:prstGeom prst="rect">
          <a:avLst/>
        </a:prstGeom>
        <a:noFill/>
        <a:ln w="25400">
          <a:solidFill>
            <a:srgbClr val="000000"/>
          </a:solidFill>
          <a:miter lim="800000"/>
          <a:headEnd/>
          <a:tailEnd/>
        </a:ln>
      </xdr:spPr>
      <xdr:txBody>
        <a:bodyPr anchor="ctr"/>
        <a:lstStyle/>
        <a:p>
          <a:pPr algn="ctr"/>
          <a:r>
            <a:rPr lang="ja-JP" altLang="en-US" sz="1600" b="1">
              <a:latin typeface="ＭＳ ゴシック" pitchFamily="49" charset="-128"/>
              <a:ea typeface="ＭＳ ゴシック" pitchFamily="49" charset="-128"/>
            </a:rPr>
            <a:t>平成</a:t>
          </a:r>
          <a:r>
            <a:rPr lang="en-US" altLang="ja-JP" sz="1600" b="1">
              <a:latin typeface="ＭＳ ゴシック" pitchFamily="49" charset="-128"/>
              <a:ea typeface="ＭＳ ゴシック" pitchFamily="49" charset="-128"/>
            </a:rPr>
            <a:t>30</a:t>
          </a:r>
          <a:r>
            <a:rPr lang="ja-JP" altLang="en-US" sz="1600" b="1">
              <a:latin typeface="ＭＳ ゴシック" pitchFamily="49" charset="-128"/>
              <a:ea typeface="ＭＳ ゴシック" pitchFamily="49" charset="-128"/>
            </a:rPr>
            <a:t>年度</a:t>
          </a:r>
        </a:p>
      </xdr:txBody>
    </xdr:sp>
    <xdr:clientData/>
  </xdr:twoCellAnchor>
  <xdr:twoCellAnchor>
    <xdr:from>
      <xdr:col>12</xdr:col>
      <xdr:colOff>657225</xdr:colOff>
      <xdr:row>1</xdr:row>
      <xdr:rowOff>28575</xdr:rowOff>
    </xdr:from>
    <xdr:to>
      <xdr:col>15</xdr:col>
      <xdr:colOff>1038225</xdr:colOff>
      <xdr:row>3</xdr:row>
      <xdr:rowOff>66675</xdr:rowOff>
    </xdr:to>
    <xdr:sp macro="" textlink="">
      <xdr:nvSpPr>
        <xdr:cNvPr id="8" name="団体名称ボックス">
          <a:extLst>
            <a:ext uri="{FF2B5EF4-FFF2-40B4-BE49-F238E27FC236}">
              <a16:creationId xmlns:a16="http://schemas.microsoft.com/office/drawing/2014/main" id="{00000000-0008-0000-0900-000008000000}"/>
            </a:ext>
          </a:extLst>
        </xdr:cNvPr>
        <xdr:cNvSpPr>
          <a:spLocks noChangeArrowheads="1"/>
        </xdr:cNvSpPr>
      </xdr:nvSpPr>
      <xdr:spPr bwMode="auto">
        <a:xfrm>
          <a:off x="13830300" y="238125"/>
          <a:ext cx="3810000" cy="457200"/>
        </a:xfrm>
        <a:prstGeom prst="rect">
          <a:avLst/>
        </a:prstGeom>
        <a:noFill/>
        <a:ln w="25400">
          <a:solidFill>
            <a:srgbClr val="000000"/>
          </a:solidFill>
          <a:miter lim="800000"/>
          <a:headEnd/>
          <a:tailEnd/>
        </a:ln>
      </xdr:spPr>
      <xdr:txBody>
        <a:bodyPr anchor="ctr"/>
        <a:lstStyle/>
        <a:p>
          <a:pPr algn="ctr"/>
          <a:r>
            <a:rPr lang="ja-JP" altLang="en-US" sz="1600" b="1">
              <a:latin typeface="ＭＳ ゴシック" pitchFamily="49" charset="-128"/>
              <a:ea typeface="ＭＳ ゴシック" pitchFamily="49" charset="-128"/>
            </a:rPr>
            <a:t>京都府京田辺市</a:t>
          </a:r>
        </a:p>
      </xdr:txBody>
    </xdr:sp>
    <xdr:clientData/>
  </xdr:twoCellAnchor>
  <xdr:twoCellAnchor editAs="oneCell">
    <xdr:from>
      <xdr:col>1</xdr:col>
      <xdr:colOff>0</xdr:colOff>
      <xdr:row>3</xdr:row>
      <xdr:rowOff>28575</xdr:rowOff>
    </xdr:from>
    <xdr:to>
      <xdr:col>4</xdr:col>
      <xdr:colOff>914400</xdr:colOff>
      <xdr:row>4</xdr:row>
      <xdr:rowOff>200025</xdr:rowOff>
    </xdr:to>
    <xdr:sp macro="" textlink="">
      <xdr:nvSpPr>
        <xdr:cNvPr id="9" name="テキスト ボックス 6">
          <a:extLst>
            <a:ext uri="{FF2B5EF4-FFF2-40B4-BE49-F238E27FC236}">
              <a16:creationId xmlns:a16="http://schemas.microsoft.com/office/drawing/2014/main" id="{00000000-0008-0000-0900-000009000000}"/>
            </a:ext>
          </a:extLst>
        </xdr:cNvPr>
        <xdr:cNvSpPr txBox="1">
          <a:spLocks noChangeArrowheads="1"/>
        </xdr:cNvSpPr>
      </xdr:nvSpPr>
      <xdr:spPr bwMode="auto">
        <a:xfrm>
          <a:off x="504825" y="657225"/>
          <a:ext cx="4314825" cy="381000"/>
        </a:xfrm>
        <a:prstGeom prst="rect">
          <a:avLst/>
        </a:prstGeom>
        <a:noFill/>
        <a:ln w="9525">
          <a:noFill/>
          <a:miter lim="800000"/>
          <a:headEnd/>
          <a:tailEnd/>
        </a:ln>
      </xdr:spPr>
      <xdr:txBody>
        <a:bodyPr vertOverflow="clip" wrap="square" lIns="36576" tIns="22860" rIns="0" bIns="0" anchor="t" upright="1"/>
        <a:lstStyle/>
        <a:p>
          <a:pPr algn="l" rtl="1">
            <a:defRPr sz="1000"/>
          </a:pPr>
          <a:r>
            <a:rPr lang="ja-JP" altLang="en-US" sz="1600" b="1" i="0" strike="noStrike">
              <a:solidFill>
                <a:srgbClr val="000000"/>
              </a:solidFill>
              <a:latin typeface="ＭＳ ゴシック"/>
              <a:ea typeface="ＭＳ ゴシック"/>
            </a:rPr>
            <a:t>標準財政規模比（％）</a:t>
          </a:r>
        </a:p>
      </xdr:txBody>
    </xdr:sp>
    <xdr:clientData/>
  </xdr:twoCellAnchor>
  <xdr:twoCellAnchor>
    <xdr:from>
      <xdr:col>10</xdr:col>
      <xdr:colOff>600075</xdr:colOff>
      <xdr:row>32</xdr:row>
      <xdr:rowOff>352425</xdr:rowOff>
    </xdr:from>
    <xdr:to>
      <xdr:col>15</xdr:col>
      <xdr:colOff>923926</xdr:colOff>
      <xdr:row>42</xdr:row>
      <xdr:rowOff>276225</xdr:rowOff>
    </xdr:to>
    <xdr:sp macro="" textlink="" fLocksText="0">
      <xdr:nvSpPr>
        <xdr:cNvPr id="10" name="テキスト ボックス 9">
          <a:extLst>
            <a:ext uri="{FF2B5EF4-FFF2-40B4-BE49-F238E27FC236}">
              <a16:creationId xmlns:a16="http://schemas.microsoft.com/office/drawing/2014/main" id="{00000000-0008-0000-0900-00000A000000}"/>
            </a:ext>
          </a:extLst>
        </xdr:cNvPr>
        <xdr:cNvSpPr txBox="1"/>
      </xdr:nvSpPr>
      <xdr:spPr>
        <a:xfrm>
          <a:off x="11487150" y="7248525"/>
          <a:ext cx="6038851" cy="4876800"/>
        </a:xfrm>
        <a:prstGeom prst="rect">
          <a:avLst/>
        </a:prstGeom>
        <a:solidFill>
          <a:schemeClr val="lt1"/>
        </a:solid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r>
            <a:rPr kumimoji="1" lang="ja-JP" altLang="ja-JP" sz="1100">
              <a:solidFill>
                <a:schemeClr val="dk1"/>
              </a:solidFill>
              <a:effectLst/>
              <a:latin typeface="+mn-lt"/>
              <a:ea typeface="+mn-ea"/>
              <a:cs typeface="+mn-cs"/>
            </a:rPr>
            <a:t>　平成</a:t>
          </a:r>
          <a:r>
            <a:rPr kumimoji="1" lang="ja-JP" altLang="en-US" sz="1100">
              <a:solidFill>
                <a:schemeClr val="dk1"/>
              </a:solidFill>
              <a:effectLst/>
              <a:latin typeface="+mn-lt"/>
              <a:ea typeface="+mn-ea"/>
              <a:cs typeface="+mn-cs"/>
            </a:rPr>
            <a:t>３０</a:t>
          </a:r>
          <a:r>
            <a:rPr kumimoji="1" lang="ja-JP" altLang="ja-JP" sz="1100">
              <a:solidFill>
                <a:schemeClr val="dk1"/>
              </a:solidFill>
              <a:effectLst/>
              <a:latin typeface="+mn-lt"/>
              <a:ea typeface="+mn-ea"/>
              <a:cs typeface="+mn-cs"/>
            </a:rPr>
            <a:t>年度決算においては、全ての会計で黒字を計上しており、特に水道事業会計における剰余額が多くなっている。</a:t>
          </a:r>
          <a:endParaRPr lang="ja-JP" altLang="ja-JP" sz="1400">
            <a:effectLst/>
          </a:endParaRPr>
        </a:p>
        <a:p>
          <a:r>
            <a:rPr kumimoji="1" lang="ja-JP" altLang="ja-JP" sz="1100">
              <a:solidFill>
                <a:schemeClr val="dk1"/>
              </a:solidFill>
              <a:effectLst/>
              <a:latin typeface="+mn-lt"/>
              <a:ea typeface="+mn-ea"/>
              <a:cs typeface="+mn-cs"/>
            </a:rPr>
            <a:t>　今後も各会計において独立採算の原則に基づき、歳入確保と歳出削減を進め、適正な財政運営を進める。</a:t>
          </a:r>
          <a:endParaRPr lang="ja-JP" altLang="ja-JP" sz="1400">
            <a:effectLst/>
          </a:endParaRPr>
        </a:p>
      </xdr:txBody>
    </xdr:sp>
    <xdr:clientData/>
  </xdr:twoCellAnchor>
  <xdr:twoCellAnchor>
    <xdr:from>
      <xdr:col>1</xdr:col>
      <xdr:colOff>0</xdr:colOff>
      <xdr:row>32</xdr:row>
      <xdr:rowOff>0</xdr:rowOff>
    </xdr:from>
    <xdr:to>
      <xdr:col>5</xdr:col>
      <xdr:colOff>9556</xdr:colOff>
      <xdr:row>33</xdr:row>
      <xdr:rowOff>0</xdr:rowOff>
    </xdr:to>
    <xdr:cxnSp macro="">
      <xdr:nvCxnSpPr>
        <xdr:cNvPr id="11" name="直線コネクタ 10">
          <a:extLst>
            <a:ext uri="{FF2B5EF4-FFF2-40B4-BE49-F238E27FC236}">
              <a16:creationId xmlns:a16="http://schemas.microsoft.com/office/drawing/2014/main" id="{00000000-0008-0000-0900-00000B000000}"/>
            </a:ext>
          </a:extLst>
        </xdr:cNvPr>
        <xdr:cNvCxnSpPr/>
      </xdr:nvCxnSpPr>
      <xdr:spPr>
        <a:xfrm>
          <a:off x="504825" y="6896100"/>
          <a:ext cx="4676806" cy="495300"/>
        </a:xfrm>
        <a:prstGeom prst="line">
          <a:avLst/>
        </a:prstGeom>
        <a:ln w="1270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xdr:col>
      <xdr:colOff>130175</xdr:colOff>
      <xdr:row>33</xdr:row>
      <xdr:rowOff>88900</xdr:rowOff>
    </xdr:from>
    <xdr:to>
      <xdr:col>1</xdr:col>
      <xdr:colOff>638175</xdr:colOff>
      <xdr:row>33</xdr:row>
      <xdr:rowOff>377825</xdr:rowOff>
    </xdr:to>
    <xdr:sp macro="" textlink="">
      <xdr:nvSpPr>
        <xdr:cNvPr id="12" name="凡例1">
          <a:extLst>
            <a:ext uri="{FF2B5EF4-FFF2-40B4-BE49-F238E27FC236}">
              <a16:creationId xmlns:a16="http://schemas.microsoft.com/office/drawing/2014/main" id="{00000000-0008-0000-0900-00000C000000}"/>
            </a:ext>
          </a:extLst>
        </xdr:cNvPr>
        <xdr:cNvSpPr/>
      </xdr:nvSpPr>
      <xdr:spPr bwMode="auto">
        <a:xfrm>
          <a:off x="635000" y="7480300"/>
          <a:ext cx="508000" cy="288925"/>
        </a:xfrm>
        <a:prstGeom prst="rect">
          <a:avLst/>
        </a:prstGeom>
        <a:solidFill>
          <a:srgbClr val="FF8080"/>
        </a:solidFill>
        <a:ln w="6350" cap="flat" cmpd="sng" algn="ctr">
          <a:solidFill>
            <a:srgbClr val="00000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twoCellAnchor>
    <xdr:from>
      <xdr:col>1</xdr:col>
      <xdr:colOff>130175</xdr:colOff>
      <xdr:row>34</xdr:row>
      <xdr:rowOff>88900</xdr:rowOff>
    </xdr:from>
    <xdr:to>
      <xdr:col>1</xdr:col>
      <xdr:colOff>638175</xdr:colOff>
      <xdr:row>34</xdr:row>
      <xdr:rowOff>377825</xdr:rowOff>
    </xdr:to>
    <xdr:sp macro="" textlink="">
      <xdr:nvSpPr>
        <xdr:cNvPr id="13" name="凡例2">
          <a:extLst>
            <a:ext uri="{FF2B5EF4-FFF2-40B4-BE49-F238E27FC236}">
              <a16:creationId xmlns:a16="http://schemas.microsoft.com/office/drawing/2014/main" id="{00000000-0008-0000-0900-00000D000000}"/>
            </a:ext>
          </a:extLst>
        </xdr:cNvPr>
        <xdr:cNvSpPr/>
      </xdr:nvSpPr>
      <xdr:spPr bwMode="auto">
        <a:xfrm>
          <a:off x="635000" y="7975600"/>
          <a:ext cx="508000" cy="288925"/>
        </a:xfrm>
        <a:prstGeom prst="rect">
          <a:avLst/>
        </a:prstGeom>
        <a:solidFill>
          <a:srgbClr val="00FFFF"/>
        </a:solidFill>
        <a:ln w="6350" cap="flat" cmpd="sng" algn="ctr">
          <a:solidFill>
            <a:srgbClr val="00000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twoCellAnchor>
    <xdr:from>
      <xdr:col>1</xdr:col>
      <xdr:colOff>130175</xdr:colOff>
      <xdr:row>35</xdr:row>
      <xdr:rowOff>88900</xdr:rowOff>
    </xdr:from>
    <xdr:to>
      <xdr:col>1</xdr:col>
      <xdr:colOff>638175</xdr:colOff>
      <xdr:row>35</xdr:row>
      <xdr:rowOff>377825</xdr:rowOff>
    </xdr:to>
    <xdr:sp macro="" textlink="">
      <xdr:nvSpPr>
        <xdr:cNvPr id="14" name="凡例3">
          <a:extLst>
            <a:ext uri="{FF2B5EF4-FFF2-40B4-BE49-F238E27FC236}">
              <a16:creationId xmlns:a16="http://schemas.microsoft.com/office/drawing/2014/main" id="{00000000-0008-0000-0900-00000E000000}"/>
            </a:ext>
          </a:extLst>
        </xdr:cNvPr>
        <xdr:cNvSpPr/>
      </xdr:nvSpPr>
      <xdr:spPr bwMode="auto">
        <a:xfrm>
          <a:off x="635000" y="8470900"/>
          <a:ext cx="508000" cy="288925"/>
        </a:xfrm>
        <a:prstGeom prst="rect">
          <a:avLst/>
        </a:prstGeom>
        <a:solidFill>
          <a:srgbClr val="008000"/>
        </a:solidFill>
        <a:ln w="6350" cap="flat" cmpd="sng" algn="ctr">
          <a:solidFill>
            <a:srgbClr val="00000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twoCellAnchor>
    <xdr:from>
      <xdr:col>1</xdr:col>
      <xdr:colOff>130175</xdr:colOff>
      <xdr:row>36</xdr:row>
      <xdr:rowOff>88900</xdr:rowOff>
    </xdr:from>
    <xdr:to>
      <xdr:col>1</xdr:col>
      <xdr:colOff>638175</xdr:colOff>
      <xdr:row>36</xdr:row>
      <xdr:rowOff>377825</xdr:rowOff>
    </xdr:to>
    <xdr:sp macro="" textlink="">
      <xdr:nvSpPr>
        <xdr:cNvPr id="15" name="凡例4">
          <a:extLst>
            <a:ext uri="{FF2B5EF4-FFF2-40B4-BE49-F238E27FC236}">
              <a16:creationId xmlns:a16="http://schemas.microsoft.com/office/drawing/2014/main" id="{00000000-0008-0000-0900-00000F000000}"/>
            </a:ext>
          </a:extLst>
        </xdr:cNvPr>
        <xdr:cNvSpPr/>
      </xdr:nvSpPr>
      <xdr:spPr bwMode="auto">
        <a:xfrm>
          <a:off x="635000" y="8966200"/>
          <a:ext cx="508000" cy="288925"/>
        </a:xfrm>
        <a:prstGeom prst="rect">
          <a:avLst/>
        </a:prstGeom>
        <a:solidFill>
          <a:srgbClr val="9999FF"/>
        </a:solidFill>
        <a:ln w="6350" cap="flat" cmpd="sng" algn="ctr">
          <a:solidFill>
            <a:srgbClr val="00000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twoCellAnchor>
    <xdr:from>
      <xdr:col>1</xdr:col>
      <xdr:colOff>130175</xdr:colOff>
      <xdr:row>37</xdr:row>
      <xdr:rowOff>88900</xdr:rowOff>
    </xdr:from>
    <xdr:to>
      <xdr:col>1</xdr:col>
      <xdr:colOff>638175</xdr:colOff>
      <xdr:row>37</xdr:row>
      <xdr:rowOff>377825</xdr:rowOff>
    </xdr:to>
    <xdr:sp macro="" textlink="">
      <xdr:nvSpPr>
        <xdr:cNvPr id="16" name="凡例5">
          <a:extLst>
            <a:ext uri="{FF2B5EF4-FFF2-40B4-BE49-F238E27FC236}">
              <a16:creationId xmlns:a16="http://schemas.microsoft.com/office/drawing/2014/main" id="{00000000-0008-0000-0900-000010000000}"/>
            </a:ext>
          </a:extLst>
        </xdr:cNvPr>
        <xdr:cNvSpPr/>
      </xdr:nvSpPr>
      <xdr:spPr bwMode="auto">
        <a:xfrm>
          <a:off x="635000" y="9461500"/>
          <a:ext cx="508000" cy="288925"/>
        </a:xfrm>
        <a:prstGeom prst="rect">
          <a:avLst/>
        </a:prstGeom>
        <a:solidFill>
          <a:srgbClr val="FF6600"/>
        </a:solidFill>
        <a:ln w="6350" cap="flat" cmpd="sng" algn="ctr">
          <a:solidFill>
            <a:srgbClr val="00000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twoCellAnchor>
    <xdr:from>
      <xdr:col>1</xdr:col>
      <xdr:colOff>130175</xdr:colOff>
      <xdr:row>38</xdr:row>
      <xdr:rowOff>88900</xdr:rowOff>
    </xdr:from>
    <xdr:to>
      <xdr:col>1</xdr:col>
      <xdr:colOff>638175</xdr:colOff>
      <xdr:row>38</xdr:row>
      <xdr:rowOff>377825</xdr:rowOff>
    </xdr:to>
    <xdr:sp macro="" textlink="">
      <xdr:nvSpPr>
        <xdr:cNvPr id="17" name="凡例6">
          <a:extLst>
            <a:ext uri="{FF2B5EF4-FFF2-40B4-BE49-F238E27FC236}">
              <a16:creationId xmlns:a16="http://schemas.microsoft.com/office/drawing/2014/main" id="{00000000-0008-0000-0900-000011000000}"/>
            </a:ext>
          </a:extLst>
        </xdr:cNvPr>
        <xdr:cNvSpPr/>
      </xdr:nvSpPr>
      <xdr:spPr bwMode="auto">
        <a:xfrm>
          <a:off x="635000" y="9956800"/>
          <a:ext cx="508000" cy="288925"/>
        </a:xfrm>
        <a:prstGeom prst="rect">
          <a:avLst/>
        </a:prstGeom>
        <a:solidFill>
          <a:srgbClr val="FFFF00"/>
        </a:solidFill>
        <a:ln w="6350" cap="flat" cmpd="sng" algn="ctr">
          <a:solidFill>
            <a:srgbClr val="00000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twoCellAnchor>
    <xdr:from>
      <xdr:col>1</xdr:col>
      <xdr:colOff>130175</xdr:colOff>
      <xdr:row>39</xdr:row>
      <xdr:rowOff>88900</xdr:rowOff>
    </xdr:from>
    <xdr:to>
      <xdr:col>1</xdr:col>
      <xdr:colOff>638175</xdr:colOff>
      <xdr:row>39</xdr:row>
      <xdr:rowOff>377825</xdr:rowOff>
    </xdr:to>
    <xdr:sp macro="" textlink="">
      <xdr:nvSpPr>
        <xdr:cNvPr id="18" name="凡例7">
          <a:extLst>
            <a:ext uri="{FF2B5EF4-FFF2-40B4-BE49-F238E27FC236}">
              <a16:creationId xmlns:a16="http://schemas.microsoft.com/office/drawing/2014/main" id="{00000000-0008-0000-0900-000012000000}"/>
            </a:ext>
          </a:extLst>
        </xdr:cNvPr>
        <xdr:cNvSpPr/>
      </xdr:nvSpPr>
      <xdr:spPr bwMode="auto">
        <a:xfrm>
          <a:off x="635000" y="10452100"/>
          <a:ext cx="508000" cy="288925"/>
        </a:xfrm>
        <a:prstGeom prst="rect">
          <a:avLst/>
        </a:prstGeom>
        <a:solidFill>
          <a:srgbClr val="800080"/>
        </a:solidFill>
        <a:ln w="6350" cap="flat" cmpd="sng" algn="ctr">
          <a:solidFill>
            <a:srgbClr val="00000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twoCellAnchor>
    <xdr:from>
      <xdr:col>1</xdr:col>
      <xdr:colOff>130175</xdr:colOff>
      <xdr:row>40</xdr:row>
      <xdr:rowOff>88900</xdr:rowOff>
    </xdr:from>
    <xdr:to>
      <xdr:col>1</xdr:col>
      <xdr:colOff>638175</xdr:colOff>
      <xdr:row>40</xdr:row>
      <xdr:rowOff>377825</xdr:rowOff>
    </xdr:to>
    <xdr:sp macro="" textlink="">
      <xdr:nvSpPr>
        <xdr:cNvPr id="19" name="凡例8">
          <a:extLst>
            <a:ext uri="{FF2B5EF4-FFF2-40B4-BE49-F238E27FC236}">
              <a16:creationId xmlns:a16="http://schemas.microsoft.com/office/drawing/2014/main" id="{00000000-0008-0000-0900-000013000000}"/>
            </a:ext>
          </a:extLst>
        </xdr:cNvPr>
        <xdr:cNvSpPr/>
      </xdr:nvSpPr>
      <xdr:spPr bwMode="auto">
        <a:xfrm>
          <a:off x="635000" y="10947400"/>
          <a:ext cx="508000" cy="288925"/>
        </a:xfrm>
        <a:prstGeom prst="rect">
          <a:avLst/>
        </a:prstGeom>
        <a:solidFill>
          <a:srgbClr val="00FF00"/>
        </a:solidFill>
        <a:ln w="6350" cap="flat" cmpd="sng" algn="ctr">
          <a:solidFill>
            <a:srgbClr val="00000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twoCellAnchor>
    <xdr:from>
      <xdr:col>1</xdr:col>
      <xdr:colOff>130175</xdr:colOff>
      <xdr:row>41</xdr:row>
      <xdr:rowOff>88900</xdr:rowOff>
    </xdr:from>
    <xdr:to>
      <xdr:col>1</xdr:col>
      <xdr:colOff>638175</xdr:colOff>
      <xdr:row>41</xdr:row>
      <xdr:rowOff>377825</xdr:rowOff>
    </xdr:to>
    <xdr:sp macro="" textlink="">
      <xdr:nvSpPr>
        <xdr:cNvPr id="20" name="凡例9">
          <a:extLst>
            <a:ext uri="{FF2B5EF4-FFF2-40B4-BE49-F238E27FC236}">
              <a16:creationId xmlns:a16="http://schemas.microsoft.com/office/drawing/2014/main" id="{00000000-0008-0000-0900-000014000000}"/>
            </a:ext>
          </a:extLst>
        </xdr:cNvPr>
        <xdr:cNvSpPr/>
      </xdr:nvSpPr>
      <xdr:spPr bwMode="auto">
        <a:xfrm>
          <a:off x="635000" y="11442700"/>
          <a:ext cx="508000" cy="288925"/>
        </a:xfrm>
        <a:prstGeom prst="rect">
          <a:avLst/>
        </a:prstGeom>
        <a:solidFill>
          <a:srgbClr val="FF0000"/>
        </a:solidFill>
        <a:ln w="6350" cap="flat" cmpd="sng" algn="ctr">
          <a:solidFill>
            <a:srgbClr val="00000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twoCellAnchor>
    <xdr:from>
      <xdr:col>1</xdr:col>
      <xdr:colOff>130175</xdr:colOff>
      <xdr:row>42</xdr:row>
      <xdr:rowOff>88900</xdr:rowOff>
    </xdr:from>
    <xdr:to>
      <xdr:col>1</xdr:col>
      <xdr:colOff>638175</xdr:colOff>
      <xdr:row>42</xdr:row>
      <xdr:rowOff>377825</xdr:rowOff>
    </xdr:to>
    <xdr:sp macro="" textlink="">
      <xdr:nvSpPr>
        <xdr:cNvPr id="21" name="凡例10">
          <a:extLst>
            <a:ext uri="{FF2B5EF4-FFF2-40B4-BE49-F238E27FC236}">
              <a16:creationId xmlns:a16="http://schemas.microsoft.com/office/drawing/2014/main" id="{00000000-0008-0000-0900-000015000000}"/>
            </a:ext>
          </a:extLst>
        </xdr:cNvPr>
        <xdr:cNvSpPr/>
      </xdr:nvSpPr>
      <xdr:spPr bwMode="auto">
        <a:xfrm>
          <a:off x="635000" y="11938000"/>
          <a:ext cx="508000" cy="288925"/>
        </a:xfrm>
        <a:prstGeom prst="rect">
          <a:avLst/>
        </a:prstGeom>
        <a:solidFill>
          <a:srgbClr val="0000FF"/>
        </a:solidFill>
        <a:ln w="6350" cap="flat" cmpd="sng" algn="ctr">
          <a:solidFill>
            <a:srgbClr val="00000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wsDr>
</file>

<file path=xl/drawings/drawing10.xml><?xml version="1.0" encoding="utf-8"?>
<xdr:wsDr xmlns:xdr="http://schemas.openxmlformats.org/drawingml/2006/spreadsheetDrawing" xmlns:a="http://schemas.openxmlformats.org/drawingml/2006/main">
  <xdr:twoCellAnchor>
    <xdr:from>
      <xdr:col>0</xdr:col>
      <xdr:colOff>123825</xdr:colOff>
      <xdr:row>0</xdr:row>
      <xdr:rowOff>123825</xdr:rowOff>
    </xdr:from>
    <xdr:to>
      <xdr:col>11</xdr:col>
      <xdr:colOff>695325</xdr:colOff>
      <xdr:row>4</xdr:row>
      <xdr:rowOff>76200</xdr:rowOff>
    </xdr:to>
    <xdr:sp macro="" textlink="">
      <xdr:nvSpPr>
        <xdr:cNvPr id="2" name="表題ボックス">
          <a:extLst>
            <a:ext uri="{FF2B5EF4-FFF2-40B4-BE49-F238E27FC236}">
              <a16:creationId xmlns:a16="http://schemas.microsoft.com/office/drawing/2014/main" id="{00000000-0008-0000-0A00-000002000000}"/>
            </a:ext>
          </a:extLst>
        </xdr:cNvPr>
        <xdr:cNvSpPr>
          <a:spLocks noChangeArrowheads="1"/>
        </xdr:cNvSpPr>
      </xdr:nvSpPr>
      <xdr:spPr bwMode="auto">
        <a:xfrm>
          <a:off x="123825" y="123825"/>
          <a:ext cx="9525000" cy="638175"/>
        </a:xfrm>
        <a:prstGeom prst="rect">
          <a:avLst/>
        </a:prstGeom>
        <a:noFill/>
        <a:ln w="9525">
          <a:noFill/>
          <a:miter lim="800000"/>
          <a:headEnd/>
          <a:tailEnd/>
        </a:ln>
      </xdr:spPr>
      <xdr:txBody>
        <a:bodyPr vertOverflow="clip" wrap="square" lIns="54864" tIns="32004" rIns="0" bIns="32004" anchor="ctr" upright="1"/>
        <a:lstStyle/>
        <a:p>
          <a:pPr algn="l" rtl="1">
            <a:defRPr sz="1000"/>
          </a:pPr>
          <a:r>
            <a:rPr lang="ja-JP" altLang="en-US" sz="2400" b="1" i="0" strike="noStrike">
              <a:solidFill>
                <a:srgbClr val="000000"/>
              </a:solidFill>
              <a:latin typeface="ＭＳ ゴシック"/>
              <a:ea typeface="ＭＳ ゴシック"/>
            </a:rPr>
            <a:t>（</a:t>
          </a:r>
          <a:r>
            <a:rPr lang="en-US" altLang="ja-JP" sz="2400" b="1" i="0" strike="noStrike">
              <a:solidFill>
                <a:srgbClr val="000000"/>
              </a:solidFill>
              <a:latin typeface="ＭＳ ゴシック"/>
              <a:ea typeface="ＭＳ ゴシック"/>
            </a:rPr>
            <a:t>9</a:t>
          </a:r>
          <a:r>
            <a:rPr lang="ja-JP" altLang="en-US" sz="2400" b="1" i="0" strike="noStrike">
              <a:solidFill>
                <a:srgbClr val="000000"/>
              </a:solidFill>
              <a:latin typeface="ＭＳ ゴシック"/>
              <a:ea typeface="ＭＳ ゴシック"/>
            </a:rPr>
            <a:t>）実質公債費比率（分子）の構造（市町村）</a:t>
          </a:r>
        </a:p>
      </xdr:txBody>
    </xdr:sp>
    <xdr:clientData/>
  </xdr:twoCellAnchor>
  <xdr:twoCellAnchor>
    <xdr:from>
      <xdr:col>12</xdr:col>
      <xdr:colOff>838200</xdr:colOff>
      <xdr:row>1</xdr:row>
      <xdr:rowOff>19050</xdr:rowOff>
    </xdr:from>
    <xdr:to>
      <xdr:col>15</xdr:col>
      <xdr:colOff>371475</xdr:colOff>
      <xdr:row>3</xdr:row>
      <xdr:rowOff>123825</xdr:rowOff>
    </xdr:to>
    <xdr:sp macro="" textlink="">
      <xdr:nvSpPr>
        <xdr:cNvPr id="3" name="年度ボックス">
          <a:extLst>
            <a:ext uri="{FF2B5EF4-FFF2-40B4-BE49-F238E27FC236}">
              <a16:creationId xmlns:a16="http://schemas.microsoft.com/office/drawing/2014/main" id="{00000000-0008-0000-0A00-000003000000}"/>
            </a:ext>
          </a:extLst>
        </xdr:cNvPr>
        <xdr:cNvSpPr>
          <a:spLocks noChangeArrowheads="1"/>
        </xdr:cNvSpPr>
      </xdr:nvSpPr>
      <xdr:spPr bwMode="auto">
        <a:xfrm>
          <a:off x="10791825" y="190500"/>
          <a:ext cx="2533650" cy="447675"/>
        </a:xfrm>
        <a:prstGeom prst="rect">
          <a:avLst/>
        </a:prstGeom>
        <a:noFill/>
        <a:ln w="25400">
          <a:solidFill>
            <a:srgbClr val="000000"/>
          </a:solidFill>
          <a:miter lim="800000"/>
          <a:headEnd/>
          <a:tailEnd/>
        </a:ln>
      </xdr:spPr>
      <xdr:txBody>
        <a:bodyPr anchor="ctr"/>
        <a:lstStyle/>
        <a:p>
          <a:pPr algn="ctr"/>
          <a:r>
            <a:rPr lang="ja-JP" altLang="en-US" sz="1600" b="1">
              <a:latin typeface="ＭＳ ゴシック" pitchFamily="49" charset="-128"/>
              <a:ea typeface="ＭＳ ゴシック" pitchFamily="49" charset="-128"/>
            </a:rPr>
            <a:t>平成</a:t>
          </a:r>
          <a:r>
            <a:rPr lang="en-US" altLang="ja-JP" sz="1600" b="1">
              <a:latin typeface="ＭＳ ゴシック" pitchFamily="49" charset="-128"/>
              <a:ea typeface="ＭＳ ゴシック" pitchFamily="49" charset="-128"/>
            </a:rPr>
            <a:t>30</a:t>
          </a:r>
          <a:r>
            <a:rPr lang="ja-JP" altLang="en-US" sz="1600" b="1">
              <a:latin typeface="ＭＳ ゴシック" pitchFamily="49" charset="-128"/>
              <a:ea typeface="ＭＳ ゴシック" pitchFamily="49" charset="-128"/>
            </a:rPr>
            <a:t>年度</a:t>
          </a:r>
        </a:p>
      </xdr:txBody>
    </xdr:sp>
    <xdr:clientData/>
  </xdr:twoCellAnchor>
  <xdr:twoCellAnchor>
    <xdr:from>
      <xdr:col>15</xdr:col>
      <xdr:colOff>762000</xdr:colOff>
      <xdr:row>1</xdr:row>
      <xdr:rowOff>19050</xdr:rowOff>
    </xdr:from>
    <xdr:to>
      <xdr:col>20</xdr:col>
      <xdr:colOff>190500</xdr:colOff>
      <xdr:row>3</xdr:row>
      <xdr:rowOff>123825</xdr:rowOff>
    </xdr:to>
    <xdr:sp macro="" textlink="">
      <xdr:nvSpPr>
        <xdr:cNvPr id="4" name="団体名称ボックス">
          <a:extLst>
            <a:ext uri="{FF2B5EF4-FFF2-40B4-BE49-F238E27FC236}">
              <a16:creationId xmlns:a16="http://schemas.microsoft.com/office/drawing/2014/main" id="{00000000-0008-0000-0A00-000004000000}"/>
            </a:ext>
          </a:extLst>
        </xdr:cNvPr>
        <xdr:cNvSpPr>
          <a:spLocks noChangeArrowheads="1"/>
        </xdr:cNvSpPr>
      </xdr:nvSpPr>
      <xdr:spPr bwMode="auto">
        <a:xfrm>
          <a:off x="13716000" y="190500"/>
          <a:ext cx="3810000" cy="447675"/>
        </a:xfrm>
        <a:prstGeom prst="rect">
          <a:avLst/>
        </a:prstGeom>
        <a:noFill/>
        <a:ln w="25400">
          <a:solidFill>
            <a:srgbClr val="000000"/>
          </a:solidFill>
          <a:miter lim="800000"/>
          <a:headEnd/>
          <a:tailEnd/>
        </a:ln>
      </xdr:spPr>
      <xdr:txBody>
        <a:bodyPr anchor="ctr"/>
        <a:lstStyle/>
        <a:p>
          <a:pPr algn="ctr"/>
          <a:r>
            <a:rPr lang="ja-JP" altLang="en-US" sz="1600" b="1">
              <a:latin typeface="ＭＳ ゴシック" pitchFamily="49" charset="-128"/>
              <a:ea typeface="ＭＳ ゴシック" pitchFamily="49" charset="-128"/>
            </a:rPr>
            <a:t>京都府京田辺市</a:t>
          </a:r>
        </a:p>
      </xdr:txBody>
    </xdr:sp>
    <xdr:clientData/>
  </xdr:twoCellAnchor>
  <xdr:twoCellAnchor>
    <xdr:from>
      <xdr:col>1</xdr:col>
      <xdr:colOff>0</xdr:colOff>
      <xdr:row>43</xdr:row>
      <xdr:rowOff>0</xdr:rowOff>
    </xdr:from>
    <xdr:to>
      <xdr:col>10</xdr:col>
      <xdr:colOff>0</xdr:colOff>
      <xdr:row>44</xdr:row>
      <xdr:rowOff>0</xdr:rowOff>
    </xdr:to>
    <xdr:sp macro="" textlink="">
      <xdr:nvSpPr>
        <xdr:cNvPr id="5" name="Line 22">
          <a:extLst>
            <a:ext uri="{FF2B5EF4-FFF2-40B4-BE49-F238E27FC236}">
              <a16:creationId xmlns:a16="http://schemas.microsoft.com/office/drawing/2014/main" id="{00000000-0008-0000-0A00-000005000000}"/>
            </a:ext>
          </a:extLst>
        </xdr:cNvPr>
        <xdr:cNvSpPr>
          <a:spLocks noChangeShapeType="1"/>
        </xdr:cNvSpPr>
      </xdr:nvSpPr>
      <xdr:spPr bwMode="auto">
        <a:xfrm>
          <a:off x="504825" y="7591425"/>
          <a:ext cx="7448550" cy="390525"/>
        </a:xfrm>
        <a:prstGeom prst="line">
          <a:avLst/>
        </a:prstGeom>
        <a:noFill/>
        <a:ln w="19050">
          <a:solidFill>
            <a:srgbClr val="000000"/>
          </a:solidFill>
          <a:round/>
          <a:headEnd/>
          <a:tailEnd/>
        </a:ln>
      </xdr:spPr>
    </xdr:sp>
    <xdr:clientData/>
  </xdr:twoCellAnchor>
  <xdr:twoCellAnchor>
    <xdr:from>
      <xdr:col>3</xdr:col>
      <xdr:colOff>152400</xdr:colOff>
      <xdr:row>44</xdr:row>
      <xdr:rowOff>47625</xdr:rowOff>
    </xdr:from>
    <xdr:to>
      <xdr:col>3</xdr:col>
      <xdr:colOff>657225</xdr:colOff>
      <xdr:row>44</xdr:row>
      <xdr:rowOff>342900</xdr:rowOff>
    </xdr:to>
    <xdr:sp macro="" textlink="">
      <xdr:nvSpPr>
        <xdr:cNvPr id="6" name="Rectangle 23">
          <a:extLst>
            <a:ext uri="{FF2B5EF4-FFF2-40B4-BE49-F238E27FC236}">
              <a16:creationId xmlns:a16="http://schemas.microsoft.com/office/drawing/2014/main" id="{00000000-0008-0000-0A00-000006000000}"/>
            </a:ext>
          </a:extLst>
        </xdr:cNvPr>
        <xdr:cNvSpPr>
          <a:spLocks noChangeArrowheads="1"/>
        </xdr:cNvSpPr>
      </xdr:nvSpPr>
      <xdr:spPr bwMode="auto">
        <a:xfrm>
          <a:off x="2314575" y="8029575"/>
          <a:ext cx="504825" cy="295275"/>
        </a:xfrm>
        <a:prstGeom prst="rect">
          <a:avLst/>
        </a:prstGeom>
        <a:solidFill>
          <a:srgbClr val="FF8080"/>
        </a:solidFill>
        <a:ln w="6350">
          <a:solidFill>
            <a:srgbClr val="000000"/>
          </a:solidFill>
          <a:miter lim="800000"/>
          <a:headEnd/>
          <a:tailEnd/>
        </a:ln>
      </xdr:spPr>
    </xdr:sp>
    <xdr:clientData/>
  </xdr:twoCellAnchor>
  <xdr:twoCellAnchor>
    <xdr:from>
      <xdr:col>3</xdr:col>
      <xdr:colOff>152400</xdr:colOff>
      <xdr:row>45</xdr:row>
      <xdr:rowOff>47625</xdr:rowOff>
    </xdr:from>
    <xdr:to>
      <xdr:col>3</xdr:col>
      <xdr:colOff>657225</xdr:colOff>
      <xdr:row>45</xdr:row>
      <xdr:rowOff>342900</xdr:rowOff>
    </xdr:to>
    <xdr:sp macro="" textlink="">
      <xdr:nvSpPr>
        <xdr:cNvPr id="7" name="Rectangle 24">
          <a:extLst>
            <a:ext uri="{FF2B5EF4-FFF2-40B4-BE49-F238E27FC236}">
              <a16:creationId xmlns:a16="http://schemas.microsoft.com/office/drawing/2014/main" id="{00000000-0008-0000-0A00-000007000000}"/>
            </a:ext>
          </a:extLst>
        </xdr:cNvPr>
        <xdr:cNvSpPr>
          <a:spLocks noChangeArrowheads="1"/>
        </xdr:cNvSpPr>
      </xdr:nvSpPr>
      <xdr:spPr bwMode="auto">
        <a:xfrm>
          <a:off x="2314575" y="8420100"/>
          <a:ext cx="504825" cy="295275"/>
        </a:xfrm>
        <a:prstGeom prst="rect">
          <a:avLst/>
        </a:prstGeom>
        <a:solidFill>
          <a:srgbClr val="00FFFF"/>
        </a:solidFill>
        <a:ln w="6350">
          <a:solidFill>
            <a:srgbClr val="000000"/>
          </a:solidFill>
          <a:miter lim="800000"/>
          <a:headEnd/>
          <a:tailEnd/>
        </a:ln>
      </xdr:spPr>
    </xdr:sp>
    <xdr:clientData/>
  </xdr:twoCellAnchor>
  <xdr:twoCellAnchor>
    <xdr:from>
      <xdr:col>3</xdr:col>
      <xdr:colOff>152400</xdr:colOff>
      <xdr:row>46</xdr:row>
      <xdr:rowOff>47625</xdr:rowOff>
    </xdr:from>
    <xdr:to>
      <xdr:col>3</xdr:col>
      <xdr:colOff>657225</xdr:colOff>
      <xdr:row>46</xdr:row>
      <xdr:rowOff>342900</xdr:rowOff>
    </xdr:to>
    <xdr:sp macro="" textlink="">
      <xdr:nvSpPr>
        <xdr:cNvPr id="8" name="Rectangle 25">
          <a:extLst>
            <a:ext uri="{FF2B5EF4-FFF2-40B4-BE49-F238E27FC236}">
              <a16:creationId xmlns:a16="http://schemas.microsoft.com/office/drawing/2014/main" id="{00000000-0008-0000-0A00-000008000000}"/>
            </a:ext>
          </a:extLst>
        </xdr:cNvPr>
        <xdr:cNvSpPr>
          <a:spLocks noChangeArrowheads="1"/>
        </xdr:cNvSpPr>
      </xdr:nvSpPr>
      <xdr:spPr bwMode="auto">
        <a:xfrm>
          <a:off x="2314575" y="8810625"/>
          <a:ext cx="504825" cy="295275"/>
        </a:xfrm>
        <a:prstGeom prst="rect">
          <a:avLst/>
        </a:prstGeom>
        <a:solidFill>
          <a:srgbClr val="008000"/>
        </a:solidFill>
        <a:ln w="6350">
          <a:solidFill>
            <a:srgbClr val="000000"/>
          </a:solidFill>
          <a:miter lim="800000"/>
          <a:headEnd/>
          <a:tailEnd/>
        </a:ln>
      </xdr:spPr>
    </xdr:sp>
    <xdr:clientData/>
  </xdr:twoCellAnchor>
  <xdr:twoCellAnchor>
    <xdr:from>
      <xdr:col>3</xdr:col>
      <xdr:colOff>152400</xdr:colOff>
      <xdr:row>47</xdr:row>
      <xdr:rowOff>47625</xdr:rowOff>
    </xdr:from>
    <xdr:to>
      <xdr:col>3</xdr:col>
      <xdr:colOff>657225</xdr:colOff>
      <xdr:row>47</xdr:row>
      <xdr:rowOff>342900</xdr:rowOff>
    </xdr:to>
    <xdr:sp macro="" textlink="">
      <xdr:nvSpPr>
        <xdr:cNvPr id="9" name="Rectangle 26">
          <a:extLst>
            <a:ext uri="{FF2B5EF4-FFF2-40B4-BE49-F238E27FC236}">
              <a16:creationId xmlns:a16="http://schemas.microsoft.com/office/drawing/2014/main" id="{00000000-0008-0000-0A00-000009000000}"/>
            </a:ext>
          </a:extLst>
        </xdr:cNvPr>
        <xdr:cNvSpPr>
          <a:spLocks noChangeArrowheads="1"/>
        </xdr:cNvSpPr>
      </xdr:nvSpPr>
      <xdr:spPr bwMode="auto">
        <a:xfrm>
          <a:off x="2314575" y="9201150"/>
          <a:ext cx="504825" cy="295275"/>
        </a:xfrm>
        <a:prstGeom prst="rect">
          <a:avLst/>
        </a:prstGeom>
        <a:solidFill>
          <a:srgbClr val="9999FF"/>
        </a:solidFill>
        <a:ln w="6350">
          <a:solidFill>
            <a:srgbClr val="000000"/>
          </a:solidFill>
          <a:miter lim="800000"/>
          <a:headEnd/>
          <a:tailEnd/>
        </a:ln>
      </xdr:spPr>
    </xdr:sp>
    <xdr:clientData/>
  </xdr:twoCellAnchor>
  <xdr:twoCellAnchor>
    <xdr:from>
      <xdr:col>3</xdr:col>
      <xdr:colOff>152400</xdr:colOff>
      <xdr:row>48</xdr:row>
      <xdr:rowOff>47625</xdr:rowOff>
    </xdr:from>
    <xdr:to>
      <xdr:col>3</xdr:col>
      <xdr:colOff>657225</xdr:colOff>
      <xdr:row>48</xdr:row>
      <xdr:rowOff>342900</xdr:rowOff>
    </xdr:to>
    <xdr:sp macro="" textlink="">
      <xdr:nvSpPr>
        <xdr:cNvPr id="10" name="Rectangle 27">
          <a:extLst>
            <a:ext uri="{FF2B5EF4-FFF2-40B4-BE49-F238E27FC236}">
              <a16:creationId xmlns:a16="http://schemas.microsoft.com/office/drawing/2014/main" id="{00000000-0008-0000-0A00-00000A000000}"/>
            </a:ext>
          </a:extLst>
        </xdr:cNvPr>
        <xdr:cNvSpPr>
          <a:spLocks noChangeArrowheads="1"/>
        </xdr:cNvSpPr>
      </xdr:nvSpPr>
      <xdr:spPr bwMode="auto">
        <a:xfrm>
          <a:off x="2314575" y="9591675"/>
          <a:ext cx="504825" cy="295275"/>
        </a:xfrm>
        <a:prstGeom prst="rect">
          <a:avLst/>
        </a:prstGeom>
        <a:solidFill>
          <a:srgbClr val="FF6600"/>
        </a:solidFill>
        <a:ln w="6350">
          <a:solidFill>
            <a:srgbClr val="000000"/>
          </a:solidFill>
          <a:miter lim="800000"/>
          <a:headEnd/>
          <a:tailEnd/>
        </a:ln>
      </xdr:spPr>
    </xdr:sp>
    <xdr:clientData/>
  </xdr:twoCellAnchor>
  <xdr:twoCellAnchor>
    <xdr:from>
      <xdr:col>3</xdr:col>
      <xdr:colOff>152400</xdr:colOff>
      <xdr:row>49</xdr:row>
      <xdr:rowOff>47625</xdr:rowOff>
    </xdr:from>
    <xdr:to>
      <xdr:col>3</xdr:col>
      <xdr:colOff>657225</xdr:colOff>
      <xdr:row>49</xdr:row>
      <xdr:rowOff>342900</xdr:rowOff>
    </xdr:to>
    <xdr:sp macro="" textlink="">
      <xdr:nvSpPr>
        <xdr:cNvPr id="11" name="Rectangle 28">
          <a:extLst>
            <a:ext uri="{FF2B5EF4-FFF2-40B4-BE49-F238E27FC236}">
              <a16:creationId xmlns:a16="http://schemas.microsoft.com/office/drawing/2014/main" id="{00000000-0008-0000-0A00-00000B000000}"/>
            </a:ext>
          </a:extLst>
        </xdr:cNvPr>
        <xdr:cNvSpPr>
          <a:spLocks noChangeArrowheads="1"/>
        </xdr:cNvSpPr>
      </xdr:nvSpPr>
      <xdr:spPr bwMode="auto">
        <a:xfrm>
          <a:off x="2314575" y="9982200"/>
          <a:ext cx="504825" cy="295275"/>
        </a:xfrm>
        <a:prstGeom prst="rect">
          <a:avLst/>
        </a:prstGeom>
        <a:solidFill>
          <a:srgbClr val="FFFF00"/>
        </a:solidFill>
        <a:ln w="6350">
          <a:solidFill>
            <a:srgbClr val="000000"/>
          </a:solidFill>
          <a:miter lim="800000"/>
          <a:headEnd/>
          <a:tailEnd/>
        </a:ln>
      </xdr:spPr>
    </xdr:sp>
    <xdr:clientData/>
  </xdr:twoCellAnchor>
  <xdr:twoCellAnchor>
    <xdr:from>
      <xdr:col>3</xdr:col>
      <xdr:colOff>152400</xdr:colOff>
      <xdr:row>50</xdr:row>
      <xdr:rowOff>47625</xdr:rowOff>
    </xdr:from>
    <xdr:to>
      <xdr:col>3</xdr:col>
      <xdr:colOff>657225</xdr:colOff>
      <xdr:row>50</xdr:row>
      <xdr:rowOff>342900</xdr:rowOff>
    </xdr:to>
    <xdr:sp macro="" textlink="">
      <xdr:nvSpPr>
        <xdr:cNvPr id="12" name="Rectangle 29">
          <a:extLst>
            <a:ext uri="{FF2B5EF4-FFF2-40B4-BE49-F238E27FC236}">
              <a16:creationId xmlns:a16="http://schemas.microsoft.com/office/drawing/2014/main" id="{00000000-0008-0000-0A00-00000C000000}"/>
            </a:ext>
          </a:extLst>
        </xdr:cNvPr>
        <xdr:cNvSpPr>
          <a:spLocks noChangeArrowheads="1"/>
        </xdr:cNvSpPr>
      </xdr:nvSpPr>
      <xdr:spPr bwMode="auto">
        <a:xfrm>
          <a:off x="2314575" y="10372725"/>
          <a:ext cx="504825" cy="295275"/>
        </a:xfrm>
        <a:prstGeom prst="rect">
          <a:avLst/>
        </a:prstGeom>
        <a:solidFill>
          <a:srgbClr val="800080"/>
        </a:solidFill>
        <a:ln w="6350">
          <a:solidFill>
            <a:srgbClr val="000000"/>
          </a:solidFill>
          <a:miter lim="800000"/>
          <a:headEnd/>
          <a:tailEnd/>
        </a:ln>
      </xdr:spPr>
    </xdr:sp>
    <xdr:clientData/>
  </xdr:twoCellAnchor>
  <xdr:twoCellAnchor>
    <xdr:from>
      <xdr:col>3</xdr:col>
      <xdr:colOff>152400</xdr:colOff>
      <xdr:row>51</xdr:row>
      <xdr:rowOff>47625</xdr:rowOff>
    </xdr:from>
    <xdr:to>
      <xdr:col>3</xdr:col>
      <xdr:colOff>657225</xdr:colOff>
      <xdr:row>51</xdr:row>
      <xdr:rowOff>342900</xdr:rowOff>
    </xdr:to>
    <xdr:sp macro="" textlink="">
      <xdr:nvSpPr>
        <xdr:cNvPr id="13" name="Rectangle 30">
          <a:extLst>
            <a:ext uri="{FF2B5EF4-FFF2-40B4-BE49-F238E27FC236}">
              <a16:creationId xmlns:a16="http://schemas.microsoft.com/office/drawing/2014/main" id="{00000000-0008-0000-0A00-00000D000000}"/>
            </a:ext>
          </a:extLst>
        </xdr:cNvPr>
        <xdr:cNvSpPr>
          <a:spLocks noChangeArrowheads="1"/>
        </xdr:cNvSpPr>
      </xdr:nvSpPr>
      <xdr:spPr bwMode="auto">
        <a:xfrm>
          <a:off x="2314575" y="10763250"/>
          <a:ext cx="504825" cy="295275"/>
        </a:xfrm>
        <a:prstGeom prst="rect">
          <a:avLst/>
        </a:prstGeom>
        <a:solidFill>
          <a:srgbClr val="00FF00"/>
        </a:solidFill>
        <a:ln w="6350">
          <a:solidFill>
            <a:srgbClr val="000000"/>
          </a:solidFill>
          <a:miter lim="800000"/>
          <a:headEnd/>
          <a:tailEnd/>
        </a:ln>
      </xdr:spPr>
    </xdr:sp>
    <xdr:clientData/>
  </xdr:twoCellAnchor>
  <xdr:twoCellAnchor>
    <xdr:from>
      <xdr:col>3</xdr:col>
      <xdr:colOff>152400</xdr:colOff>
      <xdr:row>52</xdr:row>
      <xdr:rowOff>200025</xdr:rowOff>
    </xdr:from>
    <xdr:to>
      <xdr:col>3</xdr:col>
      <xdr:colOff>657225</xdr:colOff>
      <xdr:row>52</xdr:row>
      <xdr:rowOff>200025</xdr:rowOff>
    </xdr:to>
    <xdr:sp macro="" textlink="">
      <xdr:nvSpPr>
        <xdr:cNvPr id="14" name="Line 31">
          <a:extLst>
            <a:ext uri="{FF2B5EF4-FFF2-40B4-BE49-F238E27FC236}">
              <a16:creationId xmlns:a16="http://schemas.microsoft.com/office/drawing/2014/main" id="{00000000-0008-0000-0A00-00000E000000}"/>
            </a:ext>
          </a:extLst>
        </xdr:cNvPr>
        <xdr:cNvSpPr>
          <a:spLocks noChangeShapeType="1"/>
        </xdr:cNvSpPr>
      </xdr:nvSpPr>
      <xdr:spPr bwMode="auto">
        <a:xfrm>
          <a:off x="2314575" y="11306175"/>
          <a:ext cx="504825" cy="0"/>
        </a:xfrm>
        <a:prstGeom prst="line">
          <a:avLst/>
        </a:prstGeom>
        <a:noFill/>
        <a:ln w="38100">
          <a:solidFill>
            <a:srgbClr val="FF0000"/>
          </a:solidFill>
          <a:round/>
          <a:headEnd/>
          <a:tailEnd/>
        </a:ln>
      </xdr:spPr>
    </xdr:sp>
    <xdr:clientData/>
  </xdr:twoCellAnchor>
  <xdr:twoCellAnchor>
    <xdr:from>
      <xdr:col>3</xdr:col>
      <xdr:colOff>314325</xdr:colOff>
      <xdr:row>52</xdr:row>
      <xdr:rowOff>104775</xdr:rowOff>
    </xdr:from>
    <xdr:to>
      <xdr:col>3</xdr:col>
      <xdr:colOff>504825</xdr:colOff>
      <xdr:row>52</xdr:row>
      <xdr:rowOff>295275</xdr:rowOff>
    </xdr:to>
    <xdr:sp macro="" textlink="">
      <xdr:nvSpPr>
        <xdr:cNvPr id="15" name="Oval 32">
          <a:extLst>
            <a:ext uri="{FF2B5EF4-FFF2-40B4-BE49-F238E27FC236}">
              <a16:creationId xmlns:a16="http://schemas.microsoft.com/office/drawing/2014/main" id="{00000000-0008-0000-0A00-00000F000000}"/>
            </a:ext>
          </a:extLst>
        </xdr:cNvPr>
        <xdr:cNvSpPr>
          <a:spLocks noChangeArrowheads="1"/>
        </xdr:cNvSpPr>
      </xdr:nvSpPr>
      <xdr:spPr bwMode="auto">
        <a:xfrm>
          <a:off x="2476500" y="11210925"/>
          <a:ext cx="190500" cy="190500"/>
        </a:xfrm>
        <a:prstGeom prst="ellipse">
          <a:avLst/>
        </a:prstGeom>
        <a:solidFill>
          <a:srgbClr val="FF0000"/>
        </a:solidFill>
        <a:ln w="6350">
          <a:noFill/>
          <a:round/>
          <a:headEnd/>
          <a:tailEnd/>
        </a:ln>
      </xdr:spPr>
    </xdr:sp>
    <xdr:clientData/>
  </xdr:twoCellAnchor>
  <xdr:twoCellAnchor>
    <xdr:from>
      <xdr:col>15</xdr:col>
      <xdr:colOff>152400</xdr:colOff>
      <xdr:row>43</xdr:row>
      <xdr:rowOff>9525</xdr:rowOff>
    </xdr:from>
    <xdr:to>
      <xdr:col>20</xdr:col>
      <xdr:colOff>200025</xdr:colOff>
      <xdr:row>53</xdr:row>
      <xdr:rowOff>9525</xdr:rowOff>
    </xdr:to>
    <xdr:sp macro="" textlink="">
      <xdr:nvSpPr>
        <xdr:cNvPr id="16" name="Rectangle 87">
          <a:extLst>
            <a:ext uri="{FF2B5EF4-FFF2-40B4-BE49-F238E27FC236}">
              <a16:creationId xmlns:a16="http://schemas.microsoft.com/office/drawing/2014/main" id="{00000000-0008-0000-0A00-000010000000}"/>
            </a:ext>
          </a:extLst>
        </xdr:cNvPr>
        <xdr:cNvSpPr>
          <a:spLocks noChangeArrowheads="1"/>
        </xdr:cNvSpPr>
      </xdr:nvSpPr>
      <xdr:spPr bwMode="auto">
        <a:xfrm>
          <a:off x="13106400" y="7600950"/>
          <a:ext cx="4429125" cy="3905250"/>
        </a:xfrm>
        <a:prstGeom prst="rect">
          <a:avLst/>
        </a:prstGeom>
        <a:solidFill>
          <a:srgbClr val="FFFFFF"/>
        </a:solidFill>
        <a:ln w="19050">
          <a:solidFill>
            <a:srgbClr val="000000"/>
          </a:solidFill>
          <a:miter lim="800000"/>
          <a:headEnd/>
          <a:tailEnd/>
        </a:ln>
      </xdr:spPr>
    </xdr:sp>
    <xdr:clientData/>
  </xdr:twoCellAnchor>
  <xdr:twoCellAnchor>
    <xdr:from>
      <xdr:col>15</xdr:col>
      <xdr:colOff>152400</xdr:colOff>
      <xdr:row>43</xdr:row>
      <xdr:rowOff>0</xdr:rowOff>
    </xdr:from>
    <xdr:to>
      <xdr:col>16</xdr:col>
      <xdr:colOff>161925</xdr:colOff>
      <xdr:row>43</xdr:row>
      <xdr:rowOff>323850</xdr:rowOff>
    </xdr:to>
    <xdr:sp macro="" textlink="">
      <xdr:nvSpPr>
        <xdr:cNvPr id="17" name="Rectangle 88">
          <a:extLst>
            <a:ext uri="{FF2B5EF4-FFF2-40B4-BE49-F238E27FC236}">
              <a16:creationId xmlns:a16="http://schemas.microsoft.com/office/drawing/2014/main" id="{00000000-0008-0000-0A00-000011000000}"/>
            </a:ext>
          </a:extLst>
        </xdr:cNvPr>
        <xdr:cNvSpPr>
          <a:spLocks noChangeArrowheads="1"/>
        </xdr:cNvSpPr>
      </xdr:nvSpPr>
      <xdr:spPr bwMode="auto">
        <a:xfrm>
          <a:off x="13106400" y="7591425"/>
          <a:ext cx="885825" cy="323850"/>
        </a:xfrm>
        <a:prstGeom prst="rect">
          <a:avLst/>
        </a:prstGeom>
        <a:noFill/>
        <a:ln w="9525">
          <a:noFill/>
          <a:miter lim="800000"/>
          <a:headEnd/>
          <a:tailEnd/>
        </a:ln>
      </xdr:spPr>
      <xdr:txBody>
        <a:bodyPr vertOverflow="clip" wrap="square" lIns="36576" tIns="22860" rIns="0" bIns="0" anchor="t" upright="1"/>
        <a:lstStyle/>
        <a:p>
          <a:pPr algn="l" rtl="0">
            <a:defRPr sz="1000"/>
          </a:pPr>
          <a:r>
            <a:rPr lang="ja-JP" altLang="en-US" sz="1500" b="1" i="0" u="none" strike="noStrike" baseline="0">
              <a:solidFill>
                <a:srgbClr val="000000"/>
              </a:solidFill>
              <a:latin typeface="ＭＳ ゴシック"/>
              <a:ea typeface="ＭＳ ゴシック"/>
            </a:rPr>
            <a:t>分析欄</a:t>
          </a:r>
        </a:p>
      </xdr:txBody>
    </xdr:sp>
    <xdr:clientData/>
  </xdr:twoCellAnchor>
  <xdr:twoCellAnchor>
    <xdr:from>
      <xdr:col>0</xdr:col>
      <xdr:colOff>228600</xdr:colOff>
      <xdr:row>4</xdr:row>
      <xdr:rowOff>0</xdr:rowOff>
    </xdr:from>
    <xdr:to>
      <xdr:col>20</xdr:col>
      <xdr:colOff>676275</xdr:colOff>
      <xdr:row>41</xdr:row>
      <xdr:rowOff>152400</xdr:rowOff>
    </xdr:to>
    <xdr:graphicFrame macro="">
      <xdr:nvGraphicFramePr>
        <xdr:cNvPr id="18" name="Chart 90">
          <a:extLst>
            <a:ext uri="{FF2B5EF4-FFF2-40B4-BE49-F238E27FC236}">
              <a16:creationId xmlns:a16="http://schemas.microsoft.com/office/drawing/2014/main" id="{00000000-0008-0000-0A00-000012000000}"/>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
        </a:graphicData>
      </a:graphic>
    </xdr:graphicFrame>
    <xdr:clientData/>
  </xdr:twoCellAnchor>
  <xdr:twoCellAnchor>
    <xdr:from>
      <xdr:col>0</xdr:col>
      <xdr:colOff>314325</xdr:colOff>
      <xdr:row>4</xdr:row>
      <xdr:rowOff>66675</xdr:rowOff>
    </xdr:from>
    <xdr:to>
      <xdr:col>2</xdr:col>
      <xdr:colOff>419100</xdr:colOff>
      <xdr:row>6</xdr:row>
      <xdr:rowOff>47625</xdr:rowOff>
    </xdr:to>
    <xdr:sp macro="" textlink="">
      <xdr:nvSpPr>
        <xdr:cNvPr id="19" name="Rectangle 88">
          <a:extLst>
            <a:ext uri="{FF2B5EF4-FFF2-40B4-BE49-F238E27FC236}">
              <a16:creationId xmlns:a16="http://schemas.microsoft.com/office/drawing/2014/main" id="{00000000-0008-0000-0A00-000013000000}"/>
            </a:ext>
          </a:extLst>
        </xdr:cNvPr>
        <xdr:cNvSpPr>
          <a:spLocks noChangeArrowheads="1"/>
        </xdr:cNvSpPr>
      </xdr:nvSpPr>
      <xdr:spPr bwMode="auto">
        <a:xfrm>
          <a:off x="314325" y="752475"/>
          <a:ext cx="1438275" cy="323850"/>
        </a:xfrm>
        <a:prstGeom prst="rect">
          <a:avLst/>
        </a:prstGeom>
        <a:noFill/>
        <a:ln w="9525">
          <a:noFill/>
          <a:miter lim="800000"/>
          <a:headEnd/>
          <a:tailEnd/>
        </a:ln>
      </xdr:spPr>
      <xdr:txBody>
        <a:bodyPr vertOverflow="clip" wrap="square" lIns="36576" tIns="22860" rIns="0" bIns="0" anchor="t" upright="1"/>
        <a:lstStyle/>
        <a:p>
          <a:pPr algn="l" rtl="1">
            <a:defRPr sz="1000"/>
          </a:pPr>
          <a:r>
            <a:rPr lang="ja-JP" altLang="en-US" sz="1600" b="1" i="0" strike="noStrike">
              <a:solidFill>
                <a:srgbClr val="000000"/>
              </a:solidFill>
              <a:latin typeface="ＭＳ ゴシック"/>
              <a:ea typeface="ＭＳ ゴシック"/>
            </a:rPr>
            <a:t>（百万円）</a:t>
          </a:r>
        </a:p>
      </xdr:txBody>
    </xdr:sp>
    <xdr:clientData/>
  </xdr:twoCellAnchor>
  <xdr:twoCellAnchor>
    <xdr:from>
      <xdr:col>15</xdr:col>
      <xdr:colOff>276225</xdr:colOff>
      <xdr:row>43</xdr:row>
      <xdr:rowOff>342900</xdr:rowOff>
    </xdr:from>
    <xdr:to>
      <xdr:col>20</xdr:col>
      <xdr:colOff>57149</xdr:colOff>
      <xdr:row>52</xdr:row>
      <xdr:rowOff>228600</xdr:rowOff>
    </xdr:to>
    <xdr:sp macro="" textlink="" fLocksText="0">
      <xdr:nvSpPr>
        <xdr:cNvPr id="20" name="テキスト ボックス 19">
          <a:extLst>
            <a:ext uri="{FF2B5EF4-FFF2-40B4-BE49-F238E27FC236}">
              <a16:creationId xmlns:a16="http://schemas.microsoft.com/office/drawing/2014/main" id="{00000000-0008-0000-0A00-000014000000}"/>
            </a:ext>
          </a:extLst>
        </xdr:cNvPr>
        <xdr:cNvSpPr txBox="1"/>
      </xdr:nvSpPr>
      <xdr:spPr>
        <a:xfrm>
          <a:off x="13230225" y="7934325"/>
          <a:ext cx="4162424" cy="3400425"/>
        </a:xfrm>
        <a:prstGeom prst="rect">
          <a:avLst/>
        </a:prstGeom>
        <a:solidFill>
          <a:schemeClr val="lt1"/>
        </a:solid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pPr eaLnBrk="1" fontAlgn="auto" latinLnBrk="0" hangingPunct="1"/>
          <a:r>
            <a:rPr kumimoji="1" lang="ja-JP" altLang="ja-JP" sz="1000" b="0" i="0" baseline="0">
              <a:solidFill>
                <a:schemeClr val="dk1"/>
              </a:solidFill>
              <a:effectLst/>
              <a:latin typeface="+mn-lt"/>
              <a:ea typeface="+mn-ea"/>
              <a:cs typeface="+mn-cs"/>
            </a:rPr>
            <a:t>○元利償還金</a:t>
          </a:r>
          <a:endParaRPr lang="ja-JP" altLang="ja-JP" sz="1000">
            <a:effectLst/>
          </a:endParaRPr>
        </a:p>
        <a:p>
          <a:pPr eaLnBrk="1" fontAlgn="auto" latinLnBrk="0" hangingPunct="1"/>
          <a:r>
            <a:rPr kumimoji="1" lang="ja-JP" altLang="ja-JP" sz="1000" b="0" i="0" baseline="0">
              <a:solidFill>
                <a:schemeClr val="dk1"/>
              </a:solidFill>
              <a:effectLst/>
              <a:latin typeface="+mn-lt"/>
              <a:ea typeface="+mn-ea"/>
              <a:cs typeface="+mn-cs"/>
            </a:rPr>
            <a:t>　普通建設事業の計画的な実施により、近年概ね</a:t>
          </a:r>
          <a:r>
            <a:rPr kumimoji="1" lang="ja-JP" altLang="en-US" sz="1000" b="0" i="0" baseline="0">
              <a:solidFill>
                <a:schemeClr val="dk1"/>
              </a:solidFill>
              <a:effectLst/>
              <a:latin typeface="+mn-lt"/>
              <a:ea typeface="+mn-ea"/>
              <a:cs typeface="+mn-cs"/>
            </a:rPr>
            <a:t>減少傾向となっ</a:t>
          </a:r>
          <a:r>
            <a:rPr kumimoji="1" lang="ja-JP" altLang="ja-JP" sz="1000" b="0" i="0" baseline="0">
              <a:solidFill>
                <a:schemeClr val="dk1"/>
              </a:solidFill>
              <a:effectLst/>
              <a:latin typeface="+mn-lt"/>
              <a:ea typeface="+mn-ea"/>
              <a:cs typeface="+mn-cs"/>
            </a:rPr>
            <a:t>て</a:t>
          </a:r>
          <a:r>
            <a:rPr kumimoji="1" lang="ja-JP" altLang="en-US" sz="1000" b="0" i="0" baseline="0">
              <a:solidFill>
                <a:schemeClr val="dk1"/>
              </a:solidFill>
              <a:effectLst/>
              <a:latin typeface="+mn-lt"/>
              <a:ea typeface="+mn-ea"/>
              <a:cs typeface="+mn-cs"/>
            </a:rPr>
            <a:t>おり</a:t>
          </a:r>
          <a:r>
            <a:rPr kumimoji="1" lang="ja-JP" altLang="ja-JP" sz="1000" b="0" i="0" baseline="0">
              <a:solidFill>
                <a:schemeClr val="dk1"/>
              </a:solidFill>
              <a:effectLst/>
              <a:latin typeface="+mn-lt"/>
              <a:ea typeface="+mn-ea"/>
              <a:cs typeface="+mn-cs"/>
            </a:rPr>
            <a:t>、平成</a:t>
          </a:r>
          <a:r>
            <a:rPr kumimoji="1" lang="en-US" altLang="ja-JP" sz="1000" b="0" i="0" baseline="0">
              <a:solidFill>
                <a:schemeClr val="dk1"/>
              </a:solidFill>
              <a:effectLst/>
              <a:latin typeface="+mn-lt"/>
              <a:ea typeface="+mn-ea"/>
              <a:cs typeface="+mn-cs"/>
            </a:rPr>
            <a:t>30</a:t>
          </a:r>
          <a:r>
            <a:rPr kumimoji="1" lang="ja-JP" altLang="ja-JP" sz="1000" b="0" i="0" baseline="0">
              <a:solidFill>
                <a:schemeClr val="dk1"/>
              </a:solidFill>
              <a:effectLst/>
              <a:latin typeface="+mn-lt"/>
              <a:ea typeface="+mn-ea"/>
              <a:cs typeface="+mn-cs"/>
            </a:rPr>
            <a:t>年度は対前年度比</a:t>
          </a:r>
          <a:r>
            <a:rPr kumimoji="1" lang="ja-JP" altLang="en-US" sz="1000" b="0" i="0" baseline="0">
              <a:solidFill>
                <a:schemeClr val="dk1"/>
              </a:solidFill>
              <a:effectLst/>
              <a:latin typeface="+mn-lt"/>
              <a:ea typeface="+mn-ea"/>
              <a:cs typeface="+mn-cs"/>
            </a:rPr>
            <a:t>で約</a:t>
          </a:r>
          <a:r>
            <a:rPr kumimoji="1" lang="en-US" altLang="ja-JP" sz="1000" b="0" i="0" baseline="0">
              <a:solidFill>
                <a:schemeClr val="dk1"/>
              </a:solidFill>
              <a:effectLst/>
              <a:latin typeface="+mn-lt"/>
              <a:ea typeface="+mn-ea"/>
              <a:cs typeface="+mn-cs"/>
            </a:rPr>
            <a:t>9.1</a:t>
          </a:r>
          <a:r>
            <a:rPr kumimoji="1" lang="ja-JP" altLang="en-US" sz="1000" b="0" i="0" baseline="0">
              <a:solidFill>
                <a:schemeClr val="dk1"/>
              </a:solidFill>
              <a:effectLst/>
              <a:latin typeface="+mn-lt"/>
              <a:ea typeface="+mn-ea"/>
              <a:cs typeface="+mn-cs"/>
            </a:rPr>
            <a:t>％減</a:t>
          </a:r>
          <a:r>
            <a:rPr kumimoji="1" lang="ja-JP" altLang="ja-JP" sz="1000" b="0" i="0" baseline="0">
              <a:solidFill>
                <a:schemeClr val="dk1"/>
              </a:solidFill>
              <a:effectLst/>
              <a:latin typeface="+mn-lt"/>
              <a:ea typeface="+mn-ea"/>
              <a:cs typeface="+mn-cs"/>
            </a:rPr>
            <a:t>となった。</a:t>
          </a:r>
          <a:endParaRPr lang="ja-JP" altLang="ja-JP" sz="1000">
            <a:effectLst/>
          </a:endParaRPr>
        </a:p>
        <a:p>
          <a:pPr eaLnBrk="1" fontAlgn="auto" latinLnBrk="0" hangingPunct="1"/>
          <a:r>
            <a:rPr kumimoji="1" lang="ja-JP" altLang="ja-JP" sz="1000" b="0" i="0" baseline="0">
              <a:solidFill>
                <a:schemeClr val="dk1"/>
              </a:solidFill>
              <a:effectLst/>
              <a:latin typeface="+mn-lt"/>
              <a:ea typeface="+mn-ea"/>
              <a:cs typeface="+mn-cs"/>
            </a:rPr>
            <a:t>○算入公債費等</a:t>
          </a:r>
          <a:endParaRPr lang="ja-JP" altLang="ja-JP" sz="1000">
            <a:effectLst/>
          </a:endParaRPr>
        </a:p>
        <a:p>
          <a:pPr eaLnBrk="1" fontAlgn="auto" latinLnBrk="0" hangingPunct="1"/>
          <a:r>
            <a:rPr kumimoji="1" lang="ja-JP" altLang="ja-JP" sz="1000" b="0" i="0" baseline="0">
              <a:solidFill>
                <a:schemeClr val="dk1"/>
              </a:solidFill>
              <a:effectLst/>
              <a:latin typeface="+mn-lt"/>
              <a:ea typeface="+mn-ea"/>
              <a:cs typeface="+mn-cs"/>
            </a:rPr>
            <a:t>　近年、普通建設事業債は減少する一方、臨時財政対策債の増があり算入公債費等については、概ね横ばいで推移している。平成</a:t>
          </a:r>
          <a:r>
            <a:rPr kumimoji="1" lang="en-US" altLang="ja-JP" sz="1000" b="0" i="0" baseline="0">
              <a:solidFill>
                <a:schemeClr val="dk1"/>
              </a:solidFill>
              <a:effectLst/>
              <a:latin typeface="+mn-lt"/>
              <a:ea typeface="+mn-ea"/>
              <a:cs typeface="+mn-cs"/>
            </a:rPr>
            <a:t>30</a:t>
          </a:r>
          <a:r>
            <a:rPr kumimoji="1" lang="ja-JP" altLang="ja-JP" sz="1000" b="0" i="0" baseline="0">
              <a:solidFill>
                <a:schemeClr val="dk1"/>
              </a:solidFill>
              <a:effectLst/>
              <a:latin typeface="+mn-lt"/>
              <a:ea typeface="+mn-ea"/>
              <a:cs typeface="+mn-cs"/>
            </a:rPr>
            <a:t>年度は対前年度比で</a:t>
          </a:r>
          <a:r>
            <a:rPr kumimoji="1" lang="ja-JP" altLang="en-US" sz="1000" b="0" i="0" baseline="0">
              <a:solidFill>
                <a:schemeClr val="dk1"/>
              </a:solidFill>
              <a:effectLst/>
              <a:latin typeface="+mn-lt"/>
              <a:ea typeface="+mn-ea"/>
              <a:cs typeface="+mn-cs"/>
            </a:rPr>
            <a:t>約</a:t>
          </a:r>
          <a:r>
            <a:rPr kumimoji="1" lang="en-US" altLang="ja-JP" sz="1000" b="0" i="0" baseline="0">
              <a:solidFill>
                <a:schemeClr val="dk1"/>
              </a:solidFill>
              <a:effectLst/>
              <a:latin typeface="+mn-lt"/>
              <a:ea typeface="+mn-ea"/>
              <a:cs typeface="+mn-cs"/>
            </a:rPr>
            <a:t>3.6</a:t>
          </a:r>
          <a:r>
            <a:rPr kumimoji="1" lang="ja-JP" altLang="en-US" sz="1000" b="0" i="0" baseline="0">
              <a:solidFill>
                <a:schemeClr val="dk1"/>
              </a:solidFill>
              <a:effectLst/>
              <a:latin typeface="+mn-lt"/>
              <a:ea typeface="+mn-ea"/>
              <a:cs typeface="+mn-cs"/>
            </a:rPr>
            <a:t>％減</a:t>
          </a:r>
          <a:r>
            <a:rPr kumimoji="1" lang="ja-JP" altLang="ja-JP" sz="1000" b="0" i="0" baseline="0">
              <a:solidFill>
                <a:schemeClr val="dk1"/>
              </a:solidFill>
              <a:effectLst/>
              <a:latin typeface="+mn-lt"/>
              <a:ea typeface="+mn-ea"/>
              <a:cs typeface="+mn-cs"/>
            </a:rPr>
            <a:t>となった。</a:t>
          </a:r>
          <a:endParaRPr lang="ja-JP" altLang="ja-JP" sz="1000">
            <a:effectLst/>
          </a:endParaRPr>
        </a:p>
        <a:p>
          <a:pPr eaLnBrk="1" fontAlgn="auto" latinLnBrk="0" hangingPunct="1"/>
          <a:r>
            <a:rPr kumimoji="1" lang="ja-JP" altLang="ja-JP" sz="1000" b="0" i="0" baseline="0">
              <a:solidFill>
                <a:schemeClr val="dk1"/>
              </a:solidFill>
              <a:effectLst/>
              <a:latin typeface="+mn-lt"/>
              <a:ea typeface="+mn-ea"/>
              <a:cs typeface="+mn-cs"/>
            </a:rPr>
            <a:t>○実質公債費比率の分子</a:t>
          </a:r>
          <a:endParaRPr lang="ja-JP" altLang="ja-JP" sz="1000">
            <a:effectLst/>
          </a:endParaRPr>
        </a:p>
        <a:p>
          <a:pPr eaLnBrk="1" fontAlgn="auto" latinLnBrk="0" hangingPunct="1"/>
          <a:r>
            <a:rPr kumimoji="1" lang="ja-JP" altLang="ja-JP" sz="1000" b="0" i="0" baseline="0">
              <a:solidFill>
                <a:schemeClr val="dk1"/>
              </a:solidFill>
              <a:effectLst/>
              <a:latin typeface="+mn-lt"/>
              <a:ea typeface="+mn-ea"/>
              <a:cs typeface="+mn-cs"/>
            </a:rPr>
            <a:t>　元利償還金</a:t>
          </a:r>
          <a:r>
            <a:rPr kumimoji="1" lang="ja-JP" altLang="en-US" sz="1000" b="0" i="0" baseline="0">
              <a:solidFill>
                <a:schemeClr val="dk1"/>
              </a:solidFill>
              <a:effectLst/>
              <a:latin typeface="+mn-lt"/>
              <a:ea typeface="+mn-ea"/>
              <a:cs typeface="+mn-cs"/>
            </a:rPr>
            <a:t>及び公営企業債の元利償還金に対する繰入金</a:t>
          </a:r>
          <a:r>
            <a:rPr kumimoji="1" lang="ja-JP" altLang="ja-JP" sz="1000" b="0" i="0" baseline="0">
              <a:solidFill>
                <a:schemeClr val="dk1"/>
              </a:solidFill>
              <a:effectLst/>
              <a:latin typeface="+mn-lt"/>
              <a:ea typeface="+mn-ea"/>
              <a:cs typeface="+mn-cs"/>
            </a:rPr>
            <a:t>が減となったため、実質公債費比率の分子は減少した。</a:t>
          </a:r>
          <a:endParaRPr lang="ja-JP" altLang="ja-JP" sz="1000">
            <a:effectLst/>
          </a:endParaRPr>
        </a:p>
        <a:p>
          <a:pPr eaLnBrk="1" fontAlgn="auto" latinLnBrk="0" hangingPunct="1"/>
          <a:r>
            <a:rPr kumimoji="1" lang="ja-JP" altLang="ja-JP" sz="1000" b="0" i="0" baseline="0">
              <a:solidFill>
                <a:schemeClr val="dk1"/>
              </a:solidFill>
              <a:effectLst/>
              <a:latin typeface="+mn-lt"/>
              <a:ea typeface="+mn-ea"/>
              <a:cs typeface="+mn-cs"/>
            </a:rPr>
            <a:t>○今後の対応</a:t>
          </a:r>
          <a:endParaRPr lang="ja-JP" altLang="ja-JP" sz="1000">
            <a:effectLst/>
          </a:endParaRPr>
        </a:p>
        <a:p>
          <a:r>
            <a:rPr kumimoji="1" lang="ja-JP" altLang="ja-JP" sz="1000" b="0" i="0" baseline="0">
              <a:solidFill>
                <a:schemeClr val="dk1"/>
              </a:solidFill>
              <a:effectLst/>
              <a:latin typeface="+mn-lt"/>
              <a:ea typeface="+mn-ea"/>
              <a:cs typeface="+mn-cs"/>
            </a:rPr>
            <a:t>　実質公債費比率は</a:t>
          </a:r>
          <a:r>
            <a:rPr kumimoji="1" lang="ja-JP" altLang="en-US" sz="1000" b="0" i="0" baseline="0">
              <a:solidFill>
                <a:schemeClr val="dk1"/>
              </a:solidFill>
              <a:effectLst/>
              <a:latin typeface="+mn-lt"/>
              <a:ea typeface="+mn-ea"/>
              <a:cs typeface="+mn-cs"/>
            </a:rPr>
            <a:t>３．０</a:t>
          </a:r>
          <a:r>
            <a:rPr kumimoji="1" lang="ja-JP" altLang="ja-JP" sz="1000" b="0" i="0" baseline="0">
              <a:solidFill>
                <a:schemeClr val="dk1"/>
              </a:solidFill>
              <a:effectLst/>
              <a:latin typeface="+mn-lt"/>
              <a:ea typeface="+mn-ea"/>
              <a:cs typeface="+mn-cs"/>
            </a:rPr>
            <a:t>％で早期健全化判断基準を大きく下回っているが、今後も普通建設事業の計画的な実施により、比率の抑制に努める。</a:t>
          </a:r>
          <a:endParaRPr lang="ja-JP" altLang="ja-JP" sz="1000">
            <a:effectLst/>
          </a:endParaRPr>
        </a:p>
      </xdr:txBody>
    </xdr:sp>
    <xdr:clientData/>
  </xdr:twoCellAnchor>
  <xdr:twoCellAnchor>
    <xdr:from>
      <xdr:col>1</xdr:col>
      <xdr:colOff>0</xdr:colOff>
      <xdr:row>55</xdr:row>
      <xdr:rowOff>0</xdr:rowOff>
    </xdr:from>
    <xdr:to>
      <xdr:col>10</xdr:col>
      <xdr:colOff>0</xdr:colOff>
      <xdr:row>56</xdr:row>
      <xdr:rowOff>0</xdr:rowOff>
    </xdr:to>
    <xdr:sp macro="" textlink="">
      <xdr:nvSpPr>
        <xdr:cNvPr id="21" name="Line 22">
          <a:extLst>
            <a:ext uri="{FF2B5EF4-FFF2-40B4-BE49-F238E27FC236}">
              <a16:creationId xmlns:a16="http://schemas.microsoft.com/office/drawing/2014/main" id="{00000000-0008-0000-0A00-000015000000}"/>
            </a:ext>
          </a:extLst>
        </xdr:cNvPr>
        <xdr:cNvSpPr>
          <a:spLocks noChangeShapeType="1"/>
        </xdr:cNvSpPr>
      </xdr:nvSpPr>
      <xdr:spPr bwMode="auto">
        <a:xfrm>
          <a:off x="504825" y="12106275"/>
          <a:ext cx="7448550" cy="400050"/>
        </a:xfrm>
        <a:prstGeom prst="line">
          <a:avLst/>
        </a:prstGeom>
        <a:noFill/>
        <a:ln w="19050">
          <a:solidFill>
            <a:srgbClr val="000000"/>
          </a:solidFill>
          <a:round/>
          <a:headEnd/>
          <a:tailEnd/>
        </a:ln>
      </xdr:spPr>
    </xdr:sp>
    <xdr:clientData/>
  </xdr:twoCellAnchor>
  <xdr:twoCellAnchor>
    <xdr:from>
      <xdr:col>15</xdr:col>
      <xdr:colOff>152400</xdr:colOff>
      <xdr:row>55</xdr:row>
      <xdr:rowOff>9525</xdr:rowOff>
    </xdr:from>
    <xdr:to>
      <xdr:col>20</xdr:col>
      <xdr:colOff>227240</xdr:colOff>
      <xdr:row>57</xdr:row>
      <xdr:rowOff>382361</xdr:rowOff>
    </xdr:to>
    <xdr:sp macro="" textlink="">
      <xdr:nvSpPr>
        <xdr:cNvPr id="22" name="Rectangle 87">
          <a:extLst>
            <a:ext uri="{FF2B5EF4-FFF2-40B4-BE49-F238E27FC236}">
              <a16:creationId xmlns:a16="http://schemas.microsoft.com/office/drawing/2014/main" id="{00000000-0008-0000-0A00-000016000000}"/>
            </a:ext>
          </a:extLst>
        </xdr:cNvPr>
        <xdr:cNvSpPr>
          <a:spLocks noChangeArrowheads="1"/>
        </xdr:cNvSpPr>
      </xdr:nvSpPr>
      <xdr:spPr bwMode="auto">
        <a:xfrm>
          <a:off x="13106400" y="12115800"/>
          <a:ext cx="4456340" cy="1172936"/>
        </a:xfrm>
        <a:prstGeom prst="rect">
          <a:avLst/>
        </a:prstGeom>
        <a:solidFill>
          <a:srgbClr val="FFFFFF"/>
        </a:solidFill>
        <a:ln w="19050">
          <a:solidFill>
            <a:srgbClr val="000000"/>
          </a:solidFill>
          <a:miter lim="800000"/>
          <a:headEnd/>
          <a:tailEnd/>
        </a:ln>
      </xdr:spPr>
    </xdr:sp>
    <xdr:clientData/>
  </xdr:twoCellAnchor>
  <xdr:twoCellAnchor>
    <xdr:from>
      <xdr:col>15</xdr:col>
      <xdr:colOff>176893</xdr:colOff>
      <xdr:row>55</xdr:row>
      <xdr:rowOff>0</xdr:rowOff>
    </xdr:from>
    <xdr:to>
      <xdr:col>16</xdr:col>
      <xdr:colOff>115661</xdr:colOff>
      <xdr:row>55</xdr:row>
      <xdr:rowOff>257175</xdr:rowOff>
    </xdr:to>
    <xdr:sp macro="" textlink="">
      <xdr:nvSpPr>
        <xdr:cNvPr id="23" name="Rectangle 88">
          <a:extLst>
            <a:ext uri="{FF2B5EF4-FFF2-40B4-BE49-F238E27FC236}">
              <a16:creationId xmlns:a16="http://schemas.microsoft.com/office/drawing/2014/main" id="{00000000-0008-0000-0A00-000017000000}"/>
            </a:ext>
          </a:extLst>
        </xdr:cNvPr>
        <xdr:cNvSpPr>
          <a:spLocks noChangeArrowheads="1"/>
        </xdr:cNvSpPr>
      </xdr:nvSpPr>
      <xdr:spPr bwMode="auto">
        <a:xfrm>
          <a:off x="13130893" y="12106275"/>
          <a:ext cx="815068" cy="257175"/>
        </a:xfrm>
        <a:prstGeom prst="rect">
          <a:avLst/>
        </a:prstGeom>
        <a:noFill/>
        <a:ln w="9525">
          <a:noFill/>
          <a:miter lim="800000"/>
          <a:headEnd/>
          <a:tailEnd/>
        </a:ln>
      </xdr:spPr>
      <xdr:txBody>
        <a:bodyPr vertOverflow="clip" wrap="square" lIns="36576" tIns="22860" rIns="0" bIns="0" anchor="t" upright="1"/>
        <a:lstStyle/>
        <a:p>
          <a:pPr algn="l" rtl="0">
            <a:defRPr sz="1000"/>
          </a:pPr>
          <a:r>
            <a:rPr lang="ja-JP" altLang="en-US" sz="1100" b="1" i="0" u="none" strike="noStrike" baseline="0">
              <a:solidFill>
                <a:srgbClr val="000000"/>
              </a:solidFill>
              <a:latin typeface="ＭＳ ゴシック"/>
              <a:ea typeface="ＭＳ ゴシック"/>
            </a:rPr>
            <a:t>分析欄</a:t>
          </a:r>
        </a:p>
      </xdr:txBody>
    </xdr:sp>
    <xdr:clientData/>
  </xdr:twoCellAnchor>
  <xdr:twoCellAnchor>
    <xdr:from>
      <xdr:col>15</xdr:col>
      <xdr:colOff>257175</xdr:colOff>
      <xdr:row>55</xdr:row>
      <xdr:rowOff>219075</xdr:rowOff>
    </xdr:from>
    <xdr:to>
      <xdr:col>20</xdr:col>
      <xdr:colOff>125016</xdr:colOff>
      <xdr:row>57</xdr:row>
      <xdr:rowOff>334736</xdr:rowOff>
    </xdr:to>
    <xdr:sp macro="" textlink="" fLocksText="0">
      <xdr:nvSpPr>
        <xdr:cNvPr id="24" name="テキスト ボックス 23">
          <a:extLst>
            <a:ext uri="{FF2B5EF4-FFF2-40B4-BE49-F238E27FC236}">
              <a16:creationId xmlns:a16="http://schemas.microsoft.com/office/drawing/2014/main" id="{00000000-0008-0000-0A00-000018000000}"/>
            </a:ext>
          </a:extLst>
        </xdr:cNvPr>
        <xdr:cNvSpPr txBox="1"/>
      </xdr:nvSpPr>
      <xdr:spPr>
        <a:xfrm>
          <a:off x="13211175" y="12325350"/>
          <a:ext cx="4249341" cy="915761"/>
        </a:xfrm>
        <a:prstGeom prst="rect">
          <a:avLst/>
        </a:prstGeom>
        <a:solidFill>
          <a:schemeClr val="lt1"/>
        </a:solid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endParaRPr kumimoji="1" lang="ja-JP" altLang="en-US" sz="1000">
            <a:latin typeface="ＭＳ ゴシック" pitchFamily="49" charset="-128"/>
            <a:ea typeface="ＭＳ ゴシック" pitchFamily="49" charset="-128"/>
          </a:endParaRPr>
        </a:p>
      </xdr:txBody>
    </xdr:sp>
    <xdr:clientData/>
  </xdr:twoCellAnchor>
</xdr:wsDr>
</file>

<file path=xl/drawings/drawing11.xml><?xml version="1.0" encoding="utf-8"?>
<xdr:wsDr xmlns:xdr="http://schemas.openxmlformats.org/drawingml/2006/spreadsheetDrawing" xmlns:a="http://schemas.openxmlformats.org/drawingml/2006/main">
  <xdr:twoCellAnchor>
    <xdr:from>
      <xdr:col>0</xdr:col>
      <xdr:colOff>238125</xdr:colOff>
      <xdr:row>3</xdr:row>
      <xdr:rowOff>161925</xdr:rowOff>
    </xdr:from>
    <xdr:to>
      <xdr:col>18</xdr:col>
      <xdr:colOff>714375</xdr:colOff>
      <xdr:row>38</xdr:row>
      <xdr:rowOff>9525</xdr:rowOff>
    </xdr:to>
    <xdr:graphicFrame macro="">
      <xdr:nvGraphicFramePr>
        <xdr:cNvPr id="2" name="Chart 5">
          <a:extLst>
            <a:ext uri="{FF2B5EF4-FFF2-40B4-BE49-F238E27FC236}">
              <a16:creationId xmlns:a16="http://schemas.microsoft.com/office/drawing/2014/main" id="{00000000-0008-0000-0B00-000002000000}"/>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
        </a:graphicData>
      </a:graphic>
    </xdr:graphicFrame>
    <xdr:clientData/>
  </xdr:twoCellAnchor>
  <xdr:twoCellAnchor>
    <xdr:from>
      <xdr:col>13</xdr:col>
      <xdr:colOff>276225</xdr:colOff>
      <xdr:row>38</xdr:row>
      <xdr:rowOff>333375</xdr:rowOff>
    </xdr:from>
    <xdr:to>
      <xdr:col>18</xdr:col>
      <xdr:colOff>133350</xdr:colOff>
      <xdr:row>53</xdr:row>
      <xdr:rowOff>9525</xdr:rowOff>
    </xdr:to>
    <xdr:sp macro="" textlink="">
      <xdr:nvSpPr>
        <xdr:cNvPr id="3" name="正方形/長方形 3">
          <a:extLst>
            <a:ext uri="{FF2B5EF4-FFF2-40B4-BE49-F238E27FC236}">
              <a16:creationId xmlns:a16="http://schemas.microsoft.com/office/drawing/2014/main" id="{00000000-0008-0000-0B00-000003000000}"/>
            </a:ext>
          </a:extLst>
        </xdr:cNvPr>
        <xdr:cNvSpPr>
          <a:spLocks noChangeArrowheads="1"/>
        </xdr:cNvSpPr>
      </xdr:nvSpPr>
      <xdr:spPr bwMode="auto">
        <a:xfrm>
          <a:off x="12992100" y="7572375"/>
          <a:ext cx="4667250" cy="4962525"/>
        </a:xfrm>
        <a:prstGeom prst="rect">
          <a:avLst/>
        </a:prstGeom>
        <a:solidFill>
          <a:srgbClr val="FFFFFF"/>
        </a:solidFill>
        <a:ln w="19050" algn="ctr">
          <a:solidFill>
            <a:srgbClr val="000000"/>
          </a:solidFill>
          <a:miter lim="800000"/>
          <a:headEnd/>
          <a:tailEnd/>
        </a:ln>
      </xdr:spPr>
    </xdr:sp>
    <xdr:clientData/>
  </xdr:twoCellAnchor>
  <xdr:twoCellAnchor>
    <xdr:from>
      <xdr:col>13</xdr:col>
      <xdr:colOff>334669</xdr:colOff>
      <xdr:row>39</xdr:row>
      <xdr:rowOff>12618</xdr:rowOff>
    </xdr:from>
    <xdr:to>
      <xdr:col>15</xdr:col>
      <xdr:colOff>841239</xdr:colOff>
      <xdr:row>40</xdr:row>
      <xdr:rowOff>332510</xdr:rowOff>
    </xdr:to>
    <xdr:sp macro="" textlink="">
      <xdr:nvSpPr>
        <xdr:cNvPr id="4" name="テキスト ボックス 3">
          <a:extLst>
            <a:ext uri="{FF2B5EF4-FFF2-40B4-BE49-F238E27FC236}">
              <a16:creationId xmlns:a16="http://schemas.microsoft.com/office/drawing/2014/main" id="{00000000-0008-0000-0B00-000004000000}"/>
            </a:ext>
          </a:extLst>
        </xdr:cNvPr>
        <xdr:cNvSpPr txBox="1"/>
      </xdr:nvSpPr>
      <xdr:spPr>
        <a:xfrm>
          <a:off x="13050544" y="7604043"/>
          <a:ext cx="2430620" cy="672317"/>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wrap="square" rtlCol="0" anchor="t"/>
        <a:lstStyle/>
        <a:p>
          <a:pPr marL="0" marR="0" indent="0" defTabSz="914400" eaLnBrk="1" fontAlgn="auto" latinLnBrk="0" hangingPunct="1">
            <a:lnSpc>
              <a:spcPct val="100000"/>
            </a:lnSpc>
            <a:spcBef>
              <a:spcPts val="0"/>
            </a:spcBef>
            <a:spcAft>
              <a:spcPts val="0"/>
            </a:spcAft>
            <a:buClrTx/>
            <a:buSzTx/>
            <a:buFontTx/>
            <a:buNone/>
            <a:tabLst/>
          </a:pPr>
          <a:r>
            <a:rPr kumimoji="1" lang="ja-JP" altLang="en-US" sz="1600" b="1" baseline="0">
              <a:solidFill>
                <a:schemeClr val="dk1"/>
              </a:solidFill>
              <a:latin typeface="ＭＳ ゴシック" panose="020B0609070205080204" pitchFamily="49" charset="-128"/>
              <a:ea typeface="ＭＳ ゴシック" panose="020B0609070205080204" pitchFamily="49" charset="-128"/>
              <a:cs typeface="+mn-cs"/>
            </a:rPr>
            <a:t>分析欄</a:t>
          </a:r>
        </a:p>
      </xdr:txBody>
    </xdr:sp>
    <xdr:clientData/>
  </xdr:twoCellAnchor>
  <xdr:twoCellAnchor editAs="oneCell">
    <xdr:from>
      <xdr:col>3</xdr:col>
      <xdr:colOff>161925</xdr:colOff>
      <xdr:row>40</xdr:row>
      <xdr:rowOff>57150</xdr:rowOff>
    </xdr:from>
    <xdr:to>
      <xdr:col>3</xdr:col>
      <xdr:colOff>704850</xdr:colOff>
      <xdr:row>40</xdr:row>
      <xdr:rowOff>314325</xdr:rowOff>
    </xdr:to>
    <xdr:sp macro="" textlink="">
      <xdr:nvSpPr>
        <xdr:cNvPr id="5" name="正方形/長方形 36" descr="右上がり対角線 (太)">
          <a:extLst>
            <a:ext uri="{FF2B5EF4-FFF2-40B4-BE49-F238E27FC236}">
              <a16:creationId xmlns:a16="http://schemas.microsoft.com/office/drawing/2014/main" id="{00000000-0008-0000-0B00-000005000000}"/>
            </a:ext>
          </a:extLst>
        </xdr:cNvPr>
        <xdr:cNvSpPr>
          <a:spLocks noChangeArrowheads="1"/>
        </xdr:cNvSpPr>
      </xdr:nvSpPr>
      <xdr:spPr bwMode="auto">
        <a:xfrm>
          <a:off x="2590800" y="8001000"/>
          <a:ext cx="542925" cy="257175"/>
        </a:xfrm>
        <a:prstGeom prst="rect">
          <a:avLst/>
        </a:prstGeom>
        <a:solidFill>
          <a:srgbClr val="FF8080"/>
        </a:solidFill>
        <a:ln w="12700" algn="ctr">
          <a:solidFill>
            <a:srgbClr val="000000"/>
          </a:solidFill>
          <a:miter lim="800000"/>
          <a:headEnd/>
          <a:tailEnd/>
        </a:ln>
      </xdr:spPr>
    </xdr:sp>
    <xdr:clientData/>
  </xdr:twoCellAnchor>
  <xdr:twoCellAnchor editAs="oneCell">
    <xdr:from>
      <xdr:col>3</xdr:col>
      <xdr:colOff>161925</xdr:colOff>
      <xdr:row>41</xdr:row>
      <xdr:rowOff>57150</xdr:rowOff>
    </xdr:from>
    <xdr:to>
      <xdr:col>3</xdr:col>
      <xdr:colOff>704850</xdr:colOff>
      <xdr:row>41</xdr:row>
      <xdr:rowOff>304800</xdr:rowOff>
    </xdr:to>
    <xdr:sp macro="" textlink="">
      <xdr:nvSpPr>
        <xdr:cNvPr id="6" name="正方形/長方形 37" descr="右下がり対角線 (太)">
          <a:extLst>
            <a:ext uri="{FF2B5EF4-FFF2-40B4-BE49-F238E27FC236}">
              <a16:creationId xmlns:a16="http://schemas.microsoft.com/office/drawing/2014/main" id="{00000000-0008-0000-0B00-000006000000}"/>
            </a:ext>
          </a:extLst>
        </xdr:cNvPr>
        <xdr:cNvSpPr>
          <a:spLocks noChangeArrowheads="1"/>
        </xdr:cNvSpPr>
      </xdr:nvSpPr>
      <xdr:spPr bwMode="auto">
        <a:xfrm>
          <a:off x="2590800" y="8353425"/>
          <a:ext cx="542925" cy="247650"/>
        </a:xfrm>
        <a:prstGeom prst="rect">
          <a:avLst/>
        </a:prstGeom>
        <a:solidFill>
          <a:srgbClr val="00FFFF"/>
        </a:solidFill>
        <a:ln w="12700" algn="ctr">
          <a:solidFill>
            <a:srgbClr val="000000"/>
          </a:solidFill>
          <a:miter lim="800000"/>
          <a:headEnd/>
          <a:tailEnd/>
        </a:ln>
      </xdr:spPr>
    </xdr:sp>
    <xdr:clientData/>
  </xdr:twoCellAnchor>
  <xdr:twoCellAnchor editAs="oneCell">
    <xdr:from>
      <xdr:col>3</xdr:col>
      <xdr:colOff>161925</xdr:colOff>
      <xdr:row>42</xdr:row>
      <xdr:rowOff>47625</xdr:rowOff>
    </xdr:from>
    <xdr:to>
      <xdr:col>3</xdr:col>
      <xdr:colOff>704850</xdr:colOff>
      <xdr:row>42</xdr:row>
      <xdr:rowOff>304800</xdr:rowOff>
    </xdr:to>
    <xdr:sp macro="" textlink="">
      <xdr:nvSpPr>
        <xdr:cNvPr id="7" name="正方形/長方形 38" descr="右上がり対角線 (太)">
          <a:extLst>
            <a:ext uri="{FF2B5EF4-FFF2-40B4-BE49-F238E27FC236}">
              <a16:creationId xmlns:a16="http://schemas.microsoft.com/office/drawing/2014/main" id="{00000000-0008-0000-0B00-000007000000}"/>
            </a:ext>
          </a:extLst>
        </xdr:cNvPr>
        <xdr:cNvSpPr>
          <a:spLocks noChangeArrowheads="1"/>
        </xdr:cNvSpPr>
      </xdr:nvSpPr>
      <xdr:spPr bwMode="auto">
        <a:xfrm>
          <a:off x="2590800" y="8696325"/>
          <a:ext cx="542925" cy="257175"/>
        </a:xfrm>
        <a:prstGeom prst="rect">
          <a:avLst/>
        </a:prstGeom>
        <a:solidFill>
          <a:srgbClr val="008000"/>
        </a:solidFill>
        <a:ln w="12700" algn="ctr">
          <a:solidFill>
            <a:srgbClr val="000000"/>
          </a:solidFill>
          <a:miter lim="800000"/>
          <a:headEnd/>
          <a:tailEnd/>
        </a:ln>
      </xdr:spPr>
    </xdr:sp>
    <xdr:clientData/>
  </xdr:twoCellAnchor>
  <xdr:twoCellAnchor editAs="oneCell">
    <xdr:from>
      <xdr:col>3</xdr:col>
      <xdr:colOff>161925</xdr:colOff>
      <xdr:row>43</xdr:row>
      <xdr:rowOff>47625</xdr:rowOff>
    </xdr:from>
    <xdr:to>
      <xdr:col>3</xdr:col>
      <xdr:colOff>704850</xdr:colOff>
      <xdr:row>43</xdr:row>
      <xdr:rowOff>304800</xdr:rowOff>
    </xdr:to>
    <xdr:sp macro="" textlink="">
      <xdr:nvSpPr>
        <xdr:cNvPr id="8" name="正方形/長方形 39" descr="右下がり対角線 (太)">
          <a:extLst>
            <a:ext uri="{FF2B5EF4-FFF2-40B4-BE49-F238E27FC236}">
              <a16:creationId xmlns:a16="http://schemas.microsoft.com/office/drawing/2014/main" id="{00000000-0008-0000-0B00-000008000000}"/>
            </a:ext>
          </a:extLst>
        </xdr:cNvPr>
        <xdr:cNvSpPr>
          <a:spLocks noChangeArrowheads="1"/>
        </xdr:cNvSpPr>
      </xdr:nvSpPr>
      <xdr:spPr bwMode="auto">
        <a:xfrm>
          <a:off x="2590800" y="9048750"/>
          <a:ext cx="542925" cy="257175"/>
        </a:xfrm>
        <a:prstGeom prst="rect">
          <a:avLst/>
        </a:prstGeom>
        <a:solidFill>
          <a:srgbClr val="9999FF"/>
        </a:solidFill>
        <a:ln w="12700" algn="ctr">
          <a:solidFill>
            <a:srgbClr val="000000"/>
          </a:solidFill>
          <a:miter lim="800000"/>
          <a:headEnd/>
          <a:tailEnd/>
        </a:ln>
      </xdr:spPr>
    </xdr:sp>
    <xdr:clientData/>
  </xdr:twoCellAnchor>
  <xdr:twoCellAnchor editAs="oneCell">
    <xdr:from>
      <xdr:col>3</xdr:col>
      <xdr:colOff>161925</xdr:colOff>
      <xdr:row>44</xdr:row>
      <xdr:rowOff>57150</xdr:rowOff>
    </xdr:from>
    <xdr:to>
      <xdr:col>3</xdr:col>
      <xdr:colOff>704850</xdr:colOff>
      <xdr:row>44</xdr:row>
      <xdr:rowOff>304800</xdr:rowOff>
    </xdr:to>
    <xdr:sp macro="" textlink="">
      <xdr:nvSpPr>
        <xdr:cNvPr id="9" name="正方形/長方形 40" descr="右上がり対角線 (太)">
          <a:extLst>
            <a:ext uri="{FF2B5EF4-FFF2-40B4-BE49-F238E27FC236}">
              <a16:creationId xmlns:a16="http://schemas.microsoft.com/office/drawing/2014/main" id="{00000000-0008-0000-0B00-000009000000}"/>
            </a:ext>
          </a:extLst>
        </xdr:cNvPr>
        <xdr:cNvSpPr>
          <a:spLocks noChangeArrowheads="1"/>
        </xdr:cNvSpPr>
      </xdr:nvSpPr>
      <xdr:spPr bwMode="auto">
        <a:xfrm>
          <a:off x="2590800" y="9410700"/>
          <a:ext cx="542925" cy="247650"/>
        </a:xfrm>
        <a:prstGeom prst="rect">
          <a:avLst/>
        </a:prstGeom>
        <a:solidFill>
          <a:srgbClr val="FF6600"/>
        </a:solidFill>
        <a:ln w="12700" algn="ctr">
          <a:solidFill>
            <a:srgbClr val="000000"/>
          </a:solidFill>
          <a:miter lim="800000"/>
          <a:headEnd/>
          <a:tailEnd/>
        </a:ln>
      </xdr:spPr>
    </xdr:sp>
    <xdr:clientData/>
  </xdr:twoCellAnchor>
  <xdr:twoCellAnchor editAs="oneCell">
    <xdr:from>
      <xdr:col>3</xdr:col>
      <xdr:colOff>161925</xdr:colOff>
      <xdr:row>45</xdr:row>
      <xdr:rowOff>57150</xdr:rowOff>
    </xdr:from>
    <xdr:to>
      <xdr:col>3</xdr:col>
      <xdr:colOff>704850</xdr:colOff>
      <xdr:row>45</xdr:row>
      <xdr:rowOff>314325</xdr:rowOff>
    </xdr:to>
    <xdr:sp macro="" textlink="">
      <xdr:nvSpPr>
        <xdr:cNvPr id="10" name="正方形/長方形 41" descr="右下がり対角線 (太)">
          <a:extLst>
            <a:ext uri="{FF2B5EF4-FFF2-40B4-BE49-F238E27FC236}">
              <a16:creationId xmlns:a16="http://schemas.microsoft.com/office/drawing/2014/main" id="{00000000-0008-0000-0B00-00000A000000}"/>
            </a:ext>
          </a:extLst>
        </xdr:cNvPr>
        <xdr:cNvSpPr>
          <a:spLocks noChangeArrowheads="1"/>
        </xdr:cNvSpPr>
      </xdr:nvSpPr>
      <xdr:spPr bwMode="auto">
        <a:xfrm>
          <a:off x="2590800" y="9763125"/>
          <a:ext cx="542925" cy="257175"/>
        </a:xfrm>
        <a:prstGeom prst="rect">
          <a:avLst/>
        </a:prstGeom>
        <a:solidFill>
          <a:srgbClr val="FFFF00"/>
        </a:solidFill>
        <a:ln w="12700" algn="ctr">
          <a:solidFill>
            <a:srgbClr val="000000"/>
          </a:solidFill>
          <a:miter lim="800000"/>
          <a:headEnd/>
          <a:tailEnd/>
        </a:ln>
      </xdr:spPr>
    </xdr:sp>
    <xdr:clientData/>
  </xdr:twoCellAnchor>
  <xdr:twoCellAnchor editAs="oneCell">
    <xdr:from>
      <xdr:col>3</xdr:col>
      <xdr:colOff>161925</xdr:colOff>
      <xdr:row>47</xdr:row>
      <xdr:rowOff>57150</xdr:rowOff>
    </xdr:from>
    <xdr:to>
      <xdr:col>3</xdr:col>
      <xdr:colOff>704850</xdr:colOff>
      <xdr:row>47</xdr:row>
      <xdr:rowOff>314325</xdr:rowOff>
    </xdr:to>
    <xdr:sp macro="" textlink="">
      <xdr:nvSpPr>
        <xdr:cNvPr id="11" name="正方形/長方形 42" descr="右上がり対角線 (太)">
          <a:extLst>
            <a:ext uri="{FF2B5EF4-FFF2-40B4-BE49-F238E27FC236}">
              <a16:creationId xmlns:a16="http://schemas.microsoft.com/office/drawing/2014/main" id="{00000000-0008-0000-0B00-00000B000000}"/>
            </a:ext>
          </a:extLst>
        </xdr:cNvPr>
        <xdr:cNvSpPr>
          <a:spLocks noChangeArrowheads="1"/>
        </xdr:cNvSpPr>
      </xdr:nvSpPr>
      <xdr:spPr bwMode="auto">
        <a:xfrm>
          <a:off x="2590800" y="10467975"/>
          <a:ext cx="542925" cy="257175"/>
        </a:xfrm>
        <a:prstGeom prst="rect">
          <a:avLst/>
        </a:prstGeom>
        <a:solidFill>
          <a:srgbClr val="800080"/>
        </a:solidFill>
        <a:ln w="12700" algn="ctr">
          <a:solidFill>
            <a:srgbClr val="000000"/>
          </a:solidFill>
          <a:miter lim="800000"/>
          <a:headEnd/>
          <a:tailEnd/>
        </a:ln>
      </xdr:spPr>
    </xdr:sp>
    <xdr:clientData/>
  </xdr:twoCellAnchor>
  <xdr:twoCellAnchor editAs="oneCell">
    <xdr:from>
      <xdr:col>3</xdr:col>
      <xdr:colOff>161925</xdr:colOff>
      <xdr:row>48</xdr:row>
      <xdr:rowOff>47625</xdr:rowOff>
    </xdr:from>
    <xdr:to>
      <xdr:col>3</xdr:col>
      <xdr:colOff>704850</xdr:colOff>
      <xdr:row>48</xdr:row>
      <xdr:rowOff>304800</xdr:rowOff>
    </xdr:to>
    <xdr:sp macro="" textlink="">
      <xdr:nvSpPr>
        <xdr:cNvPr id="12" name="正方形/長方形 43" descr="右下がり対角線 (太)">
          <a:extLst>
            <a:ext uri="{FF2B5EF4-FFF2-40B4-BE49-F238E27FC236}">
              <a16:creationId xmlns:a16="http://schemas.microsoft.com/office/drawing/2014/main" id="{00000000-0008-0000-0B00-00000C000000}"/>
            </a:ext>
          </a:extLst>
        </xdr:cNvPr>
        <xdr:cNvSpPr>
          <a:spLocks noChangeArrowheads="1"/>
        </xdr:cNvSpPr>
      </xdr:nvSpPr>
      <xdr:spPr bwMode="auto">
        <a:xfrm>
          <a:off x="2590800" y="10810875"/>
          <a:ext cx="542925" cy="257175"/>
        </a:xfrm>
        <a:prstGeom prst="rect">
          <a:avLst/>
        </a:prstGeom>
        <a:solidFill>
          <a:srgbClr val="00FF00"/>
        </a:solidFill>
        <a:ln w="12700" algn="ctr">
          <a:solidFill>
            <a:srgbClr val="000000"/>
          </a:solidFill>
          <a:miter lim="800000"/>
          <a:headEnd/>
          <a:tailEnd/>
        </a:ln>
      </xdr:spPr>
    </xdr:sp>
    <xdr:clientData/>
  </xdr:twoCellAnchor>
  <xdr:twoCellAnchor editAs="oneCell">
    <xdr:from>
      <xdr:col>3</xdr:col>
      <xdr:colOff>161925</xdr:colOff>
      <xdr:row>49</xdr:row>
      <xdr:rowOff>57150</xdr:rowOff>
    </xdr:from>
    <xdr:to>
      <xdr:col>3</xdr:col>
      <xdr:colOff>704850</xdr:colOff>
      <xdr:row>49</xdr:row>
      <xdr:rowOff>304800</xdr:rowOff>
    </xdr:to>
    <xdr:sp macro="" textlink="">
      <xdr:nvSpPr>
        <xdr:cNvPr id="13" name="正方形/長方形 44" descr="右上がり対角線 (太)">
          <a:extLst>
            <a:ext uri="{FF2B5EF4-FFF2-40B4-BE49-F238E27FC236}">
              <a16:creationId xmlns:a16="http://schemas.microsoft.com/office/drawing/2014/main" id="{00000000-0008-0000-0B00-00000D000000}"/>
            </a:ext>
          </a:extLst>
        </xdr:cNvPr>
        <xdr:cNvSpPr>
          <a:spLocks noChangeArrowheads="1"/>
        </xdr:cNvSpPr>
      </xdr:nvSpPr>
      <xdr:spPr bwMode="auto">
        <a:xfrm>
          <a:off x="2590800" y="11172825"/>
          <a:ext cx="542925" cy="247650"/>
        </a:xfrm>
        <a:prstGeom prst="rect">
          <a:avLst/>
        </a:prstGeom>
        <a:solidFill>
          <a:srgbClr val="FF00FF"/>
        </a:solidFill>
        <a:ln w="12700" algn="ctr">
          <a:solidFill>
            <a:srgbClr val="000000"/>
          </a:solidFill>
          <a:miter lim="800000"/>
          <a:headEnd/>
          <a:tailEnd/>
        </a:ln>
      </xdr:spPr>
    </xdr:sp>
    <xdr:clientData/>
  </xdr:twoCellAnchor>
  <xdr:twoCellAnchor editAs="oneCell">
    <xdr:from>
      <xdr:col>3</xdr:col>
      <xdr:colOff>161925</xdr:colOff>
      <xdr:row>50</xdr:row>
      <xdr:rowOff>57150</xdr:rowOff>
    </xdr:from>
    <xdr:to>
      <xdr:col>3</xdr:col>
      <xdr:colOff>704850</xdr:colOff>
      <xdr:row>50</xdr:row>
      <xdr:rowOff>314325</xdr:rowOff>
    </xdr:to>
    <xdr:sp macro="" textlink="">
      <xdr:nvSpPr>
        <xdr:cNvPr id="14" name="正方形/長方形 45" descr="右下がり対角線 (太)">
          <a:extLst>
            <a:ext uri="{FF2B5EF4-FFF2-40B4-BE49-F238E27FC236}">
              <a16:creationId xmlns:a16="http://schemas.microsoft.com/office/drawing/2014/main" id="{00000000-0008-0000-0B00-00000E000000}"/>
            </a:ext>
          </a:extLst>
        </xdr:cNvPr>
        <xdr:cNvSpPr>
          <a:spLocks noChangeArrowheads="1"/>
        </xdr:cNvSpPr>
      </xdr:nvSpPr>
      <xdr:spPr bwMode="auto">
        <a:xfrm>
          <a:off x="2590800" y="11525250"/>
          <a:ext cx="542925" cy="257175"/>
        </a:xfrm>
        <a:prstGeom prst="rect">
          <a:avLst/>
        </a:prstGeom>
        <a:solidFill>
          <a:srgbClr val="0000FF"/>
        </a:solidFill>
        <a:ln w="12700" algn="ctr">
          <a:solidFill>
            <a:srgbClr val="000000"/>
          </a:solidFill>
          <a:miter lim="800000"/>
          <a:headEnd/>
          <a:tailEnd/>
        </a:ln>
      </xdr:spPr>
    </xdr:sp>
    <xdr:clientData/>
  </xdr:twoCellAnchor>
  <xdr:twoCellAnchor editAs="oneCell">
    <xdr:from>
      <xdr:col>3</xdr:col>
      <xdr:colOff>161925</xdr:colOff>
      <xdr:row>51</xdr:row>
      <xdr:rowOff>47625</xdr:rowOff>
    </xdr:from>
    <xdr:to>
      <xdr:col>3</xdr:col>
      <xdr:colOff>704850</xdr:colOff>
      <xdr:row>51</xdr:row>
      <xdr:rowOff>304800</xdr:rowOff>
    </xdr:to>
    <xdr:sp macro="" textlink="">
      <xdr:nvSpPr>
        <xdr:cNvPr id="15" name="正方形/長方形 46" descr="右上がり対角線 (太)">
          <a:extLst>
            <a:ext uri="{FF2B5EF4-FFF2-40B4-BE49-F238E27FC236}">
              <a16:creationId xmlns:a16="http://schemas.microsoft.com/office/drawing/2014/main" id="{00000000-0008-0000-0B00-00000F000000}"/>
            </a:ext>
          </a:extLst>
        </xdr:cNvPr>
        <xdr:cNvSpPr>
          <a:spLocks noChangeArrowheads="1"/>
        </xdr:cNvSpPr>
      </xdr:nvSpPr>
      <xdr:spPr bwMode="auto">
        <a:xfrm>
          <a:off x="2590800" y="11868150"/>
          <a:ext cx="542925" cy="257175"/>
        </a:xfrm>
        <a:prstGeom prst="rect">
          <a:avLst/>
        </a:prstGeom>
        <a:solidFill>
          <a:srgbClr val="FFCC00"/>
        </a:solidFill>
        <a:ln w="12700" algn="ctr">
          <a:solidFill>
            <a:srgbClr val="000000"/>
          </a:solidFill>
          <a:miter lim="800000"/>
          <a:headEnd/>
          <a:tailEnd/>
        </a:ln>
      </xdr:spPr>
    </xdr:sp>
    <xdr:clientData/>
  </xdr:twoCellAnchor>
  <xdr:twoCellAnchor>
    <xdr:from>
      <xdr:col>3</xdr:col>
      <xdr:colOff>190500</xdr:colOff>
      <xdr:row>52</xdr:row>
      <xdr:rowOff>161925</xdr:rowOff>
    </xdr:from>
    <xdr:to>
      <xdr:col>3</xdr:col>
      <xdr:colOff>666750</xdr:colOff>
      <xdr:row>52</xdr:row>
      <xdr:rowOff>161925</xdr:rowOff>
    </xdr:to>
    <xdr:cxnSp macro="">
      <xdr:nvCxnSpPr>
        <xdr:cNvPr id="16" name="直線コネクタ 20">
          <a:extLst>
            <a:ext uri="{FF2B5EF4-FFF2-40B4-BE49-F238E27FC236}">
              <a16:creationId xmlns:a16="http://schemas.microsoft.com/office/drawing/2014/main" id="{00000000-0008-0000-0B00-000010000000}"/>
            </a:ext>
          </a:extLst>
        </xdr:cNvPr>
        <xdr:cNvCxnSpPr>
          <a:cxnSpLocks noChangeShapeType="1"/>
        </xdr:cNvCxnSpPr>
      </xdr:nvCxnSpPr>
      <xdr:spPr bwMode="auto">
        <a:xfrm>
          <a:off x="2619375" y="12334875"/>
          <a:ext cx="476250" cy="0"/>
        </a:xfrm>
        <a:prstGeom prst="line">
          <a:avLst/>
        </a:prstGeom>
        <a:noFill/>
        <a:ln w="38100" algn="ctr">
          <a:solidFill>
            <a:srgbClr val="FF0000"/>
          </a:solidFill>
          <a:round/>
          <a:headEnd/>
          <a:tailEnd/>
        </a:ln>
      </xdr:spPr>
    </xdr:cxnSp>
    <xdr:clientData/>
  </xdr:twoCellAnchor>
  <xdr:twoCellAnchor>
    <xdr:from>
      <xdr:col>3</xdr:col>
      <xdr:colOff>342900</xdr:colOff>
      <xdr:row>52</xdr:row>
      <xdr:rowOff>76200</xdr:rowOff>
    </xdr:from>
    <xdr:to>
      <xdr:col>3</xdr:col>
      <xdr:colOff>523875</xdr:colOff>
      <xdr:row>52</xdr:row>
      <xdr:rowOff>257175</xdr:rowOff>
    </xdr:to>
    <xdr:sp macro="" textlink="">
      <xdr:nvSpPr>
        <xdr:cNvPr id="17" name="Oval 182">
          <a:extLst>
            <a:ext uri="{FF2B5EF4-FFF2-40B4-BE49-F238E27FC236}">
              <a16:creationId xmlns:a16="http://schemas.microsoft.com/office/drawing/2014/main" id="{00000000-0008-0000-0B00-000011000000}"/>
            </a:ext>
          </a:extLst>
        </xdr:cNvPr>
        <xdr:cNvSpPr>
          <a:spLocks noChangeArrowheads="1"/>
        </xdr:cNvSpPr>
      </xdr:nvSpPr>
      <xdr:spPr bwMode="auto">
        <a:xfrm>
          <a:off x="2771775" y="12249150"/>
          <a:ext cx="180975" cy="180975"/>
        </a:xfrm>
        <a:prstGeom prst="ellipse">
          <a:avLst/>
        </a:prstGeom>
        <a:solidFill>
          <a:srgbClr val="FF0000"/>
        </a:solidFill>
        <a:ln w="12700">
          <a:solidFill>
            <a:srgbClr val="FF0000"/>
          </a:solidFill>
          <a:round/>
          <a:headEnd/>
          <a:tailEnd/>
        </a:ln>
      </xdr:spPr>
    </xdr:sp>
    <xdr:clientData/>
  </xdr:twoCellAnchor>
  <xdr:twoCellAnchor>
    <xdr:from>
      <xdr:col>0</xdr:col>
      <xdr:colOff>138544</xdr:colOff>
      <xdr:row>0</xdr:row>
      <xdr:rowOff>138544</xdr:rowOff>
    </xdr:from>
    <xdr:to>
      <xdr:col>10</xdr:col>
      <xdr:colOff>398317</xdr:colOff>
      <xdr:row>4</xdr:row>
      <xdr:rowOff>21646</xdr:rowOff>
    </xdr:to>
    <xdr:sp macro="" textlink="">
      <xdr:nvSpPr>
        <xdr:cNvPr id="18" name="表題ボックス">
          <a:extLst>
            <a:ext uri="{FF2B5EF4-FFF2-40B4-BE49-F238E27FC236}">
              <a16:creationId xmlns:a16="http://schemas.microsoft.com/office/drawing/2014/main" id="{00000000-0008-0000-0B00-000012000000}"/>
            </a:ext>
          </a:extLst>
        </xdr:cNvPr>
        <xdr:cNvSpPr>
          <a:spLocks noChangeArrowheads="1"/>
        </xdr:cNvSpPr>
      </xdr:nvSpPr>
      <xdr:spPr bwMode="auto">
        <a:xfrm>
          <a:off x="138544" y="138544"/>
          <a:ext cx="9232323" cy="645102"/>
        </a:xfrm>
        <a:prstGeom prst="rect">
          <a:avLst/>
        </a:prstGeom>
        <a:noFill/>
        <a:ln w="9525">
          <a:noFill/>
          <a:miter lim="800000"/>
          <a:headEnd/>
          <a:tailEnd/>
        </a:ln>
      </xdr:spPr>
      <xdr:txBody>
        <a:bodyPr vertOverflow="clip" wrap="square" lIns="54864" tIns="32004" rIns="0" bIns="32004" anchor="ctr" upright="1"/>
        <a:lstStyle/>
        <a:p>
          <a:pPr algn="l" rtl="1">
            <a:defRPr sz="1000"/>
          </a:pPr>
          <a:r>
            <a:rPr lang="ja-JP" altLang="en-US" sz="2400" b="1" i="0" strike="noStrike">
              <a:solidFill>
                <a:srgbClr val="000000"/>
              </a:solidFill>
              <a:latin typeface="ＭＳ ゴシック"/>
              <a:ea typeface="ＭＳ ゴシック"/>
            </a:rPr>
            <a:t>（</a:t>
          </a:r>
          <a:r>
            <a:rPr lang="en-US" altLang="ja-JP" sz="2400" b="1" i="0" strike="noStrike">
              <a:solidFill>
                <a:srgbClr val="000000"/>
              </a:solidFill>
              <a:latin typeface="ＭＳ ゴシック"/>
              <a:ea typeface="ＭＳ ゴシック"/>
            </a:rPr>
            <a:t>10</a:t>
          </a:r>
          <a:r>
            <a:rPr lang="ja-JP" altLang="en-US" sz="2400" b="1" i="0" strike="noStrike">
              <a:solidFill>
                <a:srgbClr val="000000"/>
              </a:solidFill>
              <a:latin typeface="ＭＳ ゴシック"/>
              <a:ea typeface="ＭＳ ゴシック"/>
            </a:rPr>
            <a:t>）将来負担比率（分子）の構造（市町村）</a:t>
          </a:r>
        </a:p>
      </xdr:txBody>
    </xdr:sp>
    <xdr:clientData/>
  </xdr:twoCellAnchor>
  <xdr:twoCellAnchor>
    <xdr:from>
      <xdr:col>11</xdr:col>
      <xdr:colOff>590550</xdr:colOff>
      <xdr:row>1</xdr:row>
      <xdr:rowOff>47625</xdr:rowOff>
    </xdr:from>
    <xdr:to>
      <xdr:col>13</xdr:col>
      <xdr:colOff>628650</xdr:colOff>
      <xdr:row>3</xdr:row>
      <xdr:rowOff>123825</xdr:rowOff>
    </xdr:to>
    <xdr:sp macro="" textlink="">
      <xdr:nvSpPr>
        <xdr:cNvPr id="19" name="年度ボックス">
          <a:extLst>
            <a:ext uri="{FF2B5EF4-FFF2-40B4-BE49-F238E27FC236}">
              <a16:creationId xmlns:a16="http://schemas.microsoft.com/office/drawing/2014/main" id="{00000000-0008-0000-0B00-000013000000}"/>
            </a:ext>
          </a:extLst>
        </xdr:cNvPr>
        <xdr:cNvSpPr>
          <a:spLocks noChangeArrowheads="1"/>
        </xdr:cNvSpPr>
      </xdr:nvSpPr>
      <xdr:spPr bwMode="auto">
        <a:xfrm>
          <a:off x="10810875" y="238125"/>
          <a:ext cx="2533650" cy="457200"/>
        </a:xfrm>
        <a:prstGeom prst="rect">
          <a:avLst/>
        </a:prstGeom>
        <a:noFill/>
        <a:ln w="25400">
          <a:solidFill>
            <a:srgbClr val="000000"/>
          </a:solidFill>
          <a:miter lim="800000"/>
          <a:headEnd/>
          <a:tailEnd/>
        </a:ln>
      </xdr:spPr>
      <xdr:txBody>
        <a:bodyPr anchor="ctr"/>
        <a:lstStyle/>
        <a:p>
          <a:pPr algn="ctr"/>
          <a:r>
            <a:rPr lang="ja-JP" altLang="en-US" sz="1600" b="1">
              <a:latin typeface="ＭＳ ゴシック" pitchFamily="49" charset="-128"/>
              <a:ea typeface="ＭＳ ゴシック" pitchFamily="49" charset="-128"/>
            </a:rPr>
            <a:t>平成</a:t>
          </a:r>
          <a:r>
            <a:rPr lang="en-US" altLang="ja-JP" sz="1600" b="1">
              <a:latin typeface="ＭＳ ゴシック" pitchFamily="49" charset="-128"/>
              <a:ea typeface="ＭＳ ゴシック" pitchFamily="49" charset="-128"/>
            </a:rPr>
            <a:t>30</a:t>
          </a:r>
          <a:r>
            <a:rPr lang="ja-JP" altLang="en-US" sz="1600" b="1">
              <a:latin typeface="ＭＳ ゴシック" pitchFamily="49" charset="-128"/>
              <a:ea typeface="ＭＳ ゴシック" pitchFamily="49" charset="-128"/>
            </a:rPr>
            <a:t>年度</a:t>
          </a:r>
        </a:p>
      </xdr:txBody>
    </xdr:sp>
    <xdr:clientData/>
  </xdr:twoCellAnchor>
  <xdr:twoCellAnchor>
    <xdr:from>
      <xdr:col>14</xdr:col>
      <xdr:colOff>171450</xdr:colOff>
      <xdr:row>1</xdr:row>
      <xdr:rowOff>47625</xdr:rowOff>
    </xdr:from>
    <xdr:to>
      <xdr:col>18</xdr:col>
      <xdr:colOff>133350</xdr:colOff>
      <xdr:row>3</xdr:row>
      <xdr:rowOff>123825</xdr:rowOff>
    </xdr:to>
    <xdr:sp macro="" textlink="">
      <xdr:nvSpPr>
        <xdr:cNvPr id="20" name="団体名称ボックス">
          <a:extLst>
            <a:ext uri="{FF2B5EF4-FFF2-40B4-BE49-F238E27FC236}">
              <a16:creationId xmlns:a16="http://schemas.microsoft.com/office/drawing/2014/main" id="{00000000-0008-0000-0B00-000014000000}"/>
            </a:ext>
          </a:extLst>
        </xdr:cNvPr>
        <xdr:cNvSpPr>
          <a:spLocks noChangeArrowheads="1"/>
        </xdr:cNvSpPr>
      </xdr:nvSpPr>
      <xdr:spPr bwMode="auto">
        <a:xfrm>
          <a:off x="13849350" y="238125"/>
          <a:ext cx="3810000" cy="457200"/>
        </a:xfrm>
        <a:prstGeom prst="rect">
          <a:avLst/>
        </a:prstGeom>
        <a:noFill/>
        <a:ln w="25400">
          <a:solidFill>
            <a:srgbClr val="000000"/>
          </a:solidFill>
          <a:miter lim="800000"/>
          <a:headEnd/>
          <a:tailEnd/>
        </a:ln>
      </xdr:spPr>
      <xdr:txBody>
        <a:bodyPr anchor="ctr"/>
        <a:lstStyle/>
        <a:p>
          <a:pPr algn="ctr"/>
          <a:r>
            <a:rPr lang="ja-JP" altLang="en-US" sz="1600" b="1">
              <a:latin typeface="ＭＳ ゴシック" pitchFamily="49" charset="-128"/>
              <a:ea typeface="ＭＳ ゴシック" pitchFamily="49" charset="-128"/>
            </a:rPr>
            <a:t>京都府京田辺市</a:t>
          </a:r>
        </a:p>
      </xdr:txBody>
    </xdr:sp>
    <xdr:clientData/>
  </xdr:twoCellAnchor>
  <xdr:twoCellAnchor>
    <xdr:from>
      <xdr:col>1</xdr:col>
      <xdr:colOff>0</xdr:colOff>
      <xdr:row>39</xdr:row>
      <xdr:rowOff>0</xdr:rowOff>
    </xdr:from>
    <xdr:to>
      <xdr:col>8</xdr:col>
      <xdr:colOff>0</xdr:colOff>
      <xdr:row>40</xdr:row>
      <xdr:rowOff>0</xdr:rowOff>
    </xdr:to>
    <xdr:sp macro="" textlink="">
      <xdr:nvSpPr>
        <xdr:cNvPr id="21" name="Line 22">
          <a:extLst>
            <a:ext uri="{FF2B5EF4-FFF2-40B4-BE49-F238E27FC236}">
              <a16:creationId xmlns:a16="http://schemas.microsoft.com/office/drawing/2014/main" id="{00000000-0008-0000-0B00-000015000000}"/>
            </a:ext>
          </a:extLst>
        </xdr:cNvPr>
        <xdr:cNvSpPr>
          <a:spLocks noChangeShapeType="1"/>
        </xdr:cNvSpPr>
      </xdr:nvSpPr>
      <xdr:spPr bwMode="auto">
        <a:xfrm>
          <a:off x="504825" y="7591425"/>
          <a:ext cx="5972175" cy="352425"/>
        </a:xfrm>
        <a:prstGeom prst="line">
          <a:avLst/>
        </a:prstGeom>
        <a:noFill/>
        <a:ln w="19050">
          <a:solidFill>
            <a:srgbClr val="000000"/>
          </a:solidFill>
          <a:round/>
          <a:headEnd/>
          <a:tailEnd/>
        </a:ln>
      </xdr:spPr>
    </xdr:sp>
    <xdr:clientData/>
  </xdr:twoCellAnchor>
  <xdr:twoCellAnchor>
    <xdr:from>
      <xdr:col>1</xdr:col>
      <xdr:colOff>114300</xdr:colOff>
      <xdr:row>3</xdr:row>
      <xdr:rowOff>133350</xdr:rowOff>
    </xdr:from>
    <xdr:to>
      <xdr:col>2</xdr:col>
      <xdr:colOff>933450</xdr:colOff>
      <xdr:row>5</xdr:row>
      <xdr:rowOff>133350</xdr:rowOff>
    </xdr:to>
    <xdr:sp macro="" textlink="">
      <xdr:nvSpPr>
        <xdr:cNvPr id="22" name="テキスト ボックス 6">
          <a:extLst>
            <a:ext uri="{FF2B5EF4-FFF2-40B4-BE49-F238E27FC236}">
              <a16:creationId xmlns:a16="http://schemas.microsoft.com/office/drawing/2014/main" id="{00000000-0008-0000-0B00-000016000000}"/>
            </a:ext>
          </a:extLst>
        </xdr:cNvPr>
        <xdr:cNvSpPr txBox="1">
          <a:spLocks noChangeArrowheads="1"/>
        </xdr:cNvSpPr>
      </xdr:nvSpPr>
      <xdr:spPr bwMode="auto">
        <a:xfrm>
          <a:off x="619125" y="704850"/>
          <a:ext cx="1781175" cy="381000"/>
        </a:xfrm>
        <a:prstGeom prst="rect">
          <a:avLst/>
        </a:prstGeom>
        <a:noFill/>
        <a:ln w="9525">
          <a:noFill/>
          <a:miter lim="800000"/>
          <a:headEnd/>
          <a:tailEnd/>
        </a:ln>
      </xdr:spPr>
      <xdr:txBody>
        <a:bodyPr vertOverflow="clip" wrap="square" lIns="36576" tIns="22860" rIns="0" bIns="0" anchor="t" upright="1"/>
        <a:lstStyle/>
        <a:p>
          <a:pPr algn="l" rtl="1">
            <a:defRPr sz="1000"/>
          </a:pPr>
          <a:r>
            <a:rPr lang="ja-JP" altLang="en-US" sz="1600" b="1" i="0" strike="noStrike">
              <a:solidFill>
                <a:srgbClr val="000000"/>
              </a:solidFill>
              <a:latin typeface="ＭＳ ゴシック"/>
              <a:ea typeface="ＭＳ ゴシック"/>
            </a:rPr>
            <a:t>（百万円）</a:t>
          </a:r>
        </a:p>
      </xdr:txBody>
    </xdr:sp>
    <xdr:clientData/>
  </xdr:twoCellAnchor>
  <xdr:twoCellAnchor>
    <xdr:from>
      <xdr:col>13</xdr:col>
      <xdr:colOff>390525</xdr:colOff>
      <xdr:row>40</xdr:row>
      <xdr:rowOff>19050</xdr:rowOff>
    </xdr:from>
    <xdr:to>
      <xdr:col>18</xdr:col>
      <xdr:colOff>19049</xdr:colOff>
      <xdr:row>52</xdr:row>
      <xdr:rowOff>247650</xdr:rowOff>
    </xdr:to>
    <xdr:sp macro="" textlink="" fLocksText="0">
      <xdr:nvSpPr>
        <xdr:cNvPr id="23" name="テキスト ボックス 22">
          <a:extLst>
            <a:ext uri="{FF2B5EF4-FFF2-40B4-BE49-F238E27FC236}">
              <a16:creationId xmlns:a16="http://schemas.microsoft.com/office/drawing/2014/main" id="{00000000-0008-0000-0B00-000017000000}"/>
            </a:ext>
          </a:extLst>
        </xdr:cNvPr>
        <xdr:cNvSpPr txBox="1"/>
      </xdr:nvSpPr>
      <xdr:spPr>
        <a:xfrm>
          <a:off x="13106400" y="7962900"/>
          <a:ext cx="4438649" cy="4457700"/>
        </a:xfrm>
        <a:prstGeom prst="rect">
          <a:avLst/>
        </a:prstGeom>
        <a:solidFill>
          <a:schemeClr val="lt1"/>
        </a:solid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pPr eaLnBrk="1" fontAlgn="auto" latinLnBrk="0" hangingPunct="1"/>
          <a:r>
            <a:rPr kumimoji="1" lang="ja-JP" altLang="ja-JP" sz="1100" b="0" i="0" baseline="0">
              <a:solidFill>
                <a:schemeClr val="dk1"/>
              </a:solidFill>
              <a:effectLst/>
              <a:latin typeface="+mn-lt"/>
              <a:ea typeface="+mn-ea"/>
              <a:cs typeface="+mn-cs"/>
            </a:rPr>
            <a:t>○一般会計等に係る地方債の現在高</a:t>
          </a:r>
          <a:endParaRPr lang="ja-JP" altLang="ja-JP" sz="1400">
            <a:effectLst/>
          </a:endParaRPr>
        </a:p>
        <a:p>
          <a:pPr eaLnBrk="1" fontAlgn="auto" latinLnBrk="0" hangingPunct="1"/>
          <a:r>
            <a:rPr kumimoji="1" lang="ja-JP" altLang="ja-JP" sz="1100" b="0" i="0" baseline="0">
              <a:solidFill>
                <a:schemeClr val="dk1"/>
              </a:solidFill>
              <a:effectLst/>
              <a:latin typeface="+mn-lt"/>
              <a:ea typeface="+mn-ea"/>
              <a:cs typeface="+mn-cs"/>
            </a:rPr>
            <a:t>　普通建設事業の計画的な実施により概ね減少傾向となっており、平成</a:t>
          </a:r>
          <a:r>
            <a:rPr kumimoji="1" lang="ja-JP" altLang="en-US" sz="1100" b="0" i="0" baseline="0">
              <a:solidFill>
                <a:schemeClr val="dk1"/>
              </a:solidFill>
              <a:effectLst/>
              <a:latin typeface="+mn-lt"/>
              <a:ea typeface="+mn-ea"/>
              <a:cs typeface="+mn-cs"/>
            </a:rPr>
            <a:t>３０</a:t>
          </a:r>
          <a:r>
            <a:rPr kumimoji="1" lang="ja-JP" altLang="ja-JP" sz="1100" b="0" i="0" baseline="0">
              <a:solidFill>
                <a:schemeClr val="dk1"/>
              </a:solidFill>
              <a:effectLst/>
              <a:latin typeface="+mn-lt"/>
              <a:ea typeface="+mn-ea"/>
              <a:cs typeface="+mn-cs"/>
            </a:rPr>
            <a:t>年度は前年度と比較して約</a:t>
          </a:r>
          <a:r>
            <a:rPr kumimoji="1" lang="ja-JP" altLang="en-US" sz="1100" b="0" i="0" baseline="0">
              <a:solidFill>
                <a:schemeClr val="dk1"/>
              </a:solidFill>
              <a:effectLst/>
              <a:latin typeface="+mn-lt"/>
              <a:ea typeface="+mn-ea"/>
              <a:cs typeface="+mn-cs"/>
            </a:rPr>
            <a:t>５</a:t>
          </a:r>
          <a:r>
            <a:rPr kumimoji="1" lang="ja-JP" altLang="ja-JP" sz="1100" b="0" i="0" baseline="0">
              <a:solidFill>
                <a:schemeClr val="dk1"/>
              </a:solidFill>
              <a:effectLst/>
              <a:latin typeface="+mn-lt"/>
              <a:ea typeface="+mn-ea"/>
              <a:cs typeface="+mn-cs"/>
            </a:rPr>
            <a:t>億円減少した。</a:t>
          </a:r>
          <a:endParaRPr kumimoji="1" lang="en-US" altLang="ja-JP" sz="1100" b="0" i="0" baseline="0">
            <a:solidFill>
              <a:schemeClr val="dk1"/>
            </a:solidFill>
            <a:effectLst/>
            <a:latin typeface="+mn-lt"/>
            <a:ea typeface="+mn-ea"/>
            <a:cs typeface="+mn-cs"/>
          </a:endParaRPr>
        </a:p>
        <a:p>
          <a:pPr eaLnBrk="1" fontAlgn="auto" latinLnBrk="0" hangingPunct="1"/>
          <a:r>
            <a:rPr kumimoji="1" lang="ja-JP" altLang="ja-JP" sz="1100" b="0" i="0" baseline="0">
              <a:solidFill>
                <a:schemeClr val="dk1"/>
              </a:solidFill>
              <a:effectLst/>
              <a:latin typeface="+mn-lt"/>
              <a:ea typeface="+mn-ea"/>
              <a:cs typeface="+mn-cs"/>
            </a:rPr>
            <a:t>○将来負担比率の分子</a:t>
          </a:r>
          <a:endParaRPr lang="ja-JP" altLang="ja-JP" sz="1400">
            <a:effectLst/>
          </a:endParaRPr>
        </a:p>
        <a:p>
          <a:pPr eaLnBrk="1" fontAlgn="auto" latinLnBrk="0" hangingPunct="1"/>
          <a:r>
            <a:rPr kumimoji="1" lang="ja-JP" altLang="ja-JP" sz="1100" b="0" i="0" baseline="0">
              <a:solidFill>
                <a:schemeClr val="dk1"/>
              </a:solidFill>
              <a:effectLst/>
              <a:latin typeface="+mn-lt"/>
              <a:ea typeface="+mn-ea"/>
              <a:cs typeface="+mn-cs"/>
            </a:rPr>
            <a:t>　分子の控除要因となる充当可能財源等のうち、基準財政需要額算入見込額等が減少</a:t>
          </a:r>
          <a:r>
            <a:rPr kumimoji="1" lang="ja-JP" altLang="en-US" sz="1100" b="0" i="0" baseline="0">
              <a:solidFill>
                <a:schemeClr val="dk1"/>
              </a:solidFill>
              <a:effectLst/>
              <a:latin typeface="+mn-lt"/>
              <a:ea typeface="+mn-ea"/>
              <a:cs typeface="+mn-cs"/>
            </a:rPr>
            <a:t>したものの</a:t>
          </a:r>
          <a:r>
            <a:rPr kumimoji="1" lang="ja-JP" altLang="ja-JP" sz="1100" b="0" i="0" baseline="0">
              <a:solidFill>
                <a:schemeClr val="dk1"/>
              </a:solidFill>
              <a:effectLst/>
              <a:latin typeface="+mn-lt"/>
              <a:ea typeface="+mn-ea"/>
              <a:cs typeface="+mn-cs"/>
            </a:rPr>
            <a:t>、将来負担額のうち一般会計等に係る地方債現在高や公営企業債等繰入見込額が減少したこと等により、将来負担比率の分子は</a:t>
          </a:r>
          <a:r>
            <a:rPr kumimoji="1" lang="ja-JP" altLang="en-US" sz="1100" b="0" i="0" baseline="0">
              <a:solidFill>
                <a:schemeClr val="dk1"/>
              </a:solidFill>
              <a:effectLst/>
              <a:latin typeface="+mn-lt"/>
              <a:ea typeface="+mn-ea"/>
              <a:cs typeface="+mn-cs"/>
            </a:rPr>
            <a:t>大幅減</a:t>
          </a:r>
          <a:r>
            <a:rPr kumimoji="1" lang="ja-JP" altLang="ja-JP" sz="1100" b="0" i="0" baseline="0">
              <a:solidFill>
                <a:schemeClr val="dk1"/>
              </a:solidFill>
              <a:effectLst/>
              <a:latin typeface="+mn-lt"/>
              <a:ea typeface="+mn-ea"/>
              <a:cs typeface="+mn-cs"/>
            </a:rPr>
            <a:t>となった。</a:t>
          </a:r>
          <a:endParaRPr lang="ja-JP" altLang="ja-JP" sz="1400">
            <a:effectLst/>
          </a:endParaRPr>
        </a:p>
        <a:p>
          <a:pPr eaLnBrk="1" fontAlgn="auto" latinLnBrk="0" hangingPunct="1"/>
          <a:r>
            <a:rPr kumimoji="1" lang="ja-JP" altLang="ja-JP" sz="1100" b="0" i="0" baseline="0">
              <a:solidFill>
                <a:schemeClr val="dk1"/>
              </a:solidFill>
              <a:effectLst/>
              <a:latin typeface="+mn-lt"/>
              <a:ea typeface="+mn-ea"/>
              <a:cs typeface="+mn-cs"/>
            </a:rPr>
            <a:t>○今後の対応</a:t>
          </a:r>
          <a:endParaRPr lang="ja-JP" altLang="ja-JP" sz="1400">
            <a:effectLst/>
          </a:endParaRPr>
        </a:p>
        <a:p>
          <a:pPr eaLnBrk="1" fontAlgn="auto" latinLnBrk="0" hangingPunct="1"/>
          <a:r>
            <a:rPr kumimoji="1" lang="ja-JP" altLang="ja-JP" sz="1100" b="0" i="0" baseline="0">
              <a:solidFill>
                <a:schemeClr val="dk1"/>
              </a:solidFill>
              <a:effectLst/>
              <a:latin typeface="+mn-lt"/>
              <a:ea typeface="+mn-ea"/>
              <a:cs typeface="+mn-cs"/>
            </a:rPr>
            <a:t>　将来負担比率はマイナスとなっているが、今後も将来世代への負担の先送りがないよう、計画的な普通建設事業の実施に努める。</a:t>
          </a:r>
          <a:endParaRPr lang="ja-JP" altLang="ja-JP" sz="1400">
            <a:effectLst/>
          </a:endParaRPr>
        </a:p>
      </xdr:txBody>
    </xdr:sp>
    <xdr:clientData/>
  </xdr:twoCellAnchor>
</xdr:wsDr>
</file>

<file path=xl/drawings/drawing12.xml><?xml version="1.0" encoding="utf-8"?>
<xdr:wsDr xmlns:xdr="http://schemas.openxmlformats.org/drawingml/2006/spreadsheetDrawing" xmlns:a="http://schemas.openxmlformats.org/drawingml/2006/main">
  <xdr:twoCellAnchor>
    <xdr:from>
      <xdr:col>0</xdr:col>
      <xdr:colOff>152400</xdr:colOff>
      <xdr:row>4</xdr:row>
      <xdr:rowOff>85724</xdr:rowOff>
    </xdr:from>
    <xdr:to>
      <xdr:col>8</xdr:col>
      <xdr:colOff>13607</xdr:colOff>
      <xdr:row>52</xdr:row>
      <xdr:rowOff>81643</xdr:rowOff>
    </xdr:to>
    <xdr:graphicFrame macro="">
      <xdr:nvGraphicFramePr>
        <xdr:cNvPr id="2" name="Chart 1">
          <a:extLst>
            <a:ext uri="{FF2B5EF4-FFF2-40B4-BE49-F238E27FC236}">
              <a16:creationId xmlns:a16="http://schemas.microsoft.com/office/drawing/2014/main" id="{00000000-0008-0000-0C00-000002000000}"/>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
        </a:graphicData>
      </a:graphic>
    </xdr:graphicFrame>
    <xdr:clientData/>
  </xdr:twoCellAnchor>
  <xdr:twoCellAnchor>
    <xdr:from>
      <xdr:col>1</xdr:col>
      <xdr:colOff>200025</xdr:colOff>
      <xdr:row>54</xdr:row>
      <xdr:rowOff>104775</xdr:rowOff>
    </xdr:from>
    <xdr:to>
      <xdr:col>1</xdr:col>
      <xdr:colOff>895350</xdr:colOff>
      <xdr:row>54</xdr:row>
      <xdr:rowOff>522078</xdr:rowOff>
    </xdr:to>
    <xdr:sp macro="" textlink="">
      <xdr:nvSpPr>
        <xdr:cNvPr id="3" name="Rectangle 2">
          <a:extLst>
            <a:ext uri="{FF2B5EF4-FFF2-40B4-BE49-F238E27FC236}">
              <a16:creationId xmlns:a16="http://schemas.microsoft.com/office/drawing/2014/main" id="{00000000-0008-0000-0C00-000003000000}"/>
            </a:ext>
          </a:extLst>
        </xdr:cNvPr>
        <xdr:cNvSpPr>
          <a:spLocks noChangeArrowheads="1"/>
        </xdr:cNvSpPr>
      </xdr:nvSpPr>
      <xdr:spPr bwMode="auto">
        <a:xfrm>
          <a:off x="828675" y="12411075"/>
          <a:ext cx="695325" cy="417303"/>
        </a:xfrm>
        <a:prstGeom prst="rect">
          <a:avLst/>
        </a:prstGeom>
        <a:pattFill prst="pct70">
          <a:fgClr>
            <a:srgbClr val="843C0C"/>
          </a:fgClr>
          <a:bgClr>
            <a:schemeClr val="bg1"/>
          </a:bgClr>
        </a:pattFill>
        <a:ln w="6350">
          <a:solidFill>
            <a:srgbClr val="000000"/>
          </a:solidFill>
          <a:miter lim="800000"/>
          <a:headEnd/>
          <a:tailEnd/>
        </a:ln>
      </xdr:spPr>
    </xdr:sp>
    <xdr:clientData/>
  </xdr:twoCellAnchor>
  <xdr:twoCellAnchor>
    <xdr:from>
      <xdr:col>1</xdr:col>
      <xdr:colOff>200025</xdr:colOff>
      <xdr:row>56</xdr:row>
      <xdr:rowOff>114300</xdr:rowOff>
    </xdr:from>
    <xdr:to>
      <xdr:col>1</xdr:col>
      <xdr:colOff>895350</xdr:colOff>
      <xdr:row>56</xdr:row>
      <xdr:rowOff>523875</xdr:rowOff>
    </xdr:to>
    <xdr:sp macro="" textlink="">
      <xdr:nvSpPr>
        <xdr:cNvPr id="4" name="Rectangle 3">
          <a:extLst>
            <a:ext uri="{FF2B5EF4-FFF2-40B4-BE49-F238E27FC236}">
              <a16:creationId xmlns:a16="http://schemas.microsoft.com/office/drawing/2014/main" id="{00000000-0008-0000-0C00-000004000000}"/>
            </a:ext>
          </a:extLst>
        </xdr:cNvPr>
        <xdr:cNvSpPr>
          <a:spLocks noChangeArrowheads="1"/>
        </xdr:cNvSpPr>
      </xdr:nvSpPr>
      <xdr:spPr bwMode="auto">
        <a:xfrm>
          <a:off x="828675" y="13754100"/>
          <a:ext cx="695325" cy="409575"/>
        </a:xfrm>
        <a:prstGeom prst="rect">
          <a:avLst/>
        </a:prstGeom>
        <a:solidFill>
          <a:srgbClr val="2E75B6"/>
        </a:solidFill>
        <a:ln w="6350">
          <a:solidFill>
            <a:srgbClr val="000000"/>
          </a:solidFill>
          <a:miter lim="800000"/>
          <a:headEnd/>
          <a:tailEnd/>
        </a:ln>
      </xdr:spPr>
    </xdr:sp>
    <xdr:clientData/>
  </xdr:twoCellAnchor>
  <xdr:twoCellAnchor>
    <xdr:from>
      <xdr:col>0</xdr:col>
      <xdr:colOff>123825</xdr:colOff>
      <xdr:row>0</xdr:row>
      <xdr:rowOff>123825</xdr:rowOff>
    </xdr:from>
    <xdr:to>
      <xdr:col>8</xdr:col>
      <xdr:colOff>138546</xdr:colOff>
      <xdr:row>3</xdr:row>
      <xdr:rowOff>133350</xdr:rowOff>
    </xdr:to>
    <xdr:sp macro="" textlink="">
      <xdr:nvSpPr>
        <xdr:cNvPr id="5" name="表題ボックス">
          <a:extLst>
            <a:ext uri="{FF2B5EF4-FFF2-40B4-BE49-F238E27FC236}">
              <a16:creationId xmlns:a16="http://schemas.microsoft.com/office/drawing/2014/main" id="{00000000-0008-0000-0C00-000005000000}"/>
            </a:ext>
          </a:extLst>
        </xdr:cNvPr>
        <xdr:cNvSpPr>
          <a:spLocks noChangeArrowheads="1"/>
        </xdr:cNvSpPr>
      </xdr:nvSpPr>
      <xdr:spPr bwMode="auto">
        <a:xfrm>
          <a:off x="123825" y="123825"/>
          <a:ext cx="13435446" cy="638175"/>
        </a:xfrm>
        <a:prstGeom prst="rect">
          <a:avLst/>
        </a:prstGeom>
        <a:noFill/>
        <a:ln w="9525">
          <a:noFill/>
          <a:miter lim="800000"/>
          <a:headEnd/>
          <a:tailEnd/>
        </a:ln>
      </xdr:spPr>
      <xdr:txBody>
        <a:bodyPr vertOverflow="clip" wrap="square" lIns="54864" tIns="32004" rIns="0" bIns="32004" anchor="ctr" upright="1"/>
        <a:lstStyle/>
        <a:p>
          <a:pPr algn="l" rtl="0">
            <a:defRPr sz="1000"/>
          </a:pPr>
          <a:r>
            <a:rPr lang="ja-JP" altLang="en-US" sz="2800" b="1" i="0" u="none" strike="noStrike" baseline="0">
              <a:solidFill>
                <a:srgbClr val="000000"/>
              </a:solidFill>
              <a:latin typeface="ＭＳ ゴシック"/>
              <a:ea typeface="ＭＳ ゴシック"/>
            </a:rPr>
            <a:t>（</a:t>
          </a:r>
          <a:r>
            <a:rPr lang="en-US" altLang="ja-JP" sz="2800" b="1" i="0" u="none" strike="noStrike" baseline="0">
              <a:solidFill>
                <a:srgbClr val="000000"/>
              </a:solidFill>
              <a:latin typeface="ＭＳ ゴシック"/>
              <a:ea typeface="ＭＳ ゴシック"/>
            </a:rPr>
            <a:t>11</a:t>
          </a:r>
          <a:r>
            <a:rPr lang="ja-JP" altLang="en-US" sz="2800" b="1" i="0" u="none" strike="noStrike" baseline="0">
              <a:solidFill>
                <a:srgbClr val="000000"/>
              </a:solidFill>
              <a:latin typeface="ＭＳ ゴシック"/>
              <a:ea typeface="ＭＳ ゴシック"/>
            </a:rPr>
            <a:t>）基金残高（東日本大震災分を含む）に係る経年分析（市町村）</a:t>
          </a:r>
        </a:p>
      </xdr:txBody>
    </xdr:sp>
    <xdr:clientData/>
  </xdr:twoCellAnchor>
  <xdr:twoCellAnchor>
    <xdr:from>
      <xdr:col>1</xdr:col>
      <xdr:colOff>0</xdr:colOff>
      <xdr:row>53</xdr:row>
      <xdr:rowOff>0</xdr:rowOff>
    </xdr:from>
    <xdr:to>
      <xdr:col>5</xdr:col>
      <xdr:colOff>0</xdr:colOff>
      <xdr:row>54</xdr:row>
      <xdr:rowOff>0</xdr:rowOff>
    </xdr:to>
    <xdr:sp macro="" textlink="">
      <xdr:nvSpPr>
        <xdr:cNvPr id="6" name="Line 10">
          <a:extLst>
            <a:ext uri="{FF2B5EF4-FFF2-40B4-BE49-F238E27FC236}">
              <a16:creationId xmlns:a16="http://schemas.microsoft.com/office/drawing/2014/main" id="{00000000-0008-0000-0C00-000006000000}"/>
            </a:ext>
          </a:extLst>
        </xdr:cNvPr>
        <xdr:cNvSpPr>
          <a:spLocks noChangeShapeType="1"/>
        </xdr:cNvSpPr>
      </xdr:nvSpPr>
      <xdr:spPr bwMode="auto">
        <a:xfrm>
          <a:off x="628650" y="11934825"/>
          <a:ext cx="7248525" cy="371475"/>
        </a:xfrm>
        <a:prstGeom prst="line">
          <a:avLst/>
        </a:prstGeom>
        <a:noFill/>
        <a:ln w="19050">
          <a:solidFill>
            <a:srgbClr val="000000"/>
          </a:solidFill>
          <a:round/>
          <a:headEnd/>
          <a:tailEnd/>
        </a:ln>
      </xdr:spPr>
    </xdr:sp>
    <xdr:clientData/>
  </xdr:twoCellAnchor>
  <xdr:twoCellAnchor>
    <xdr:from>
      <xdr:col>8</xdr:col>
      <xdr:colOff>340178</xdr:colOff>
      <xdr:row>0</xdr:row>
      <xdr:rowOff>165045</xdr:rowOff>
    </xdr:from>
    <xdr:to>
      <xdr:col>10</xdr:col>
      <xdr:colOff>367392</xdr:colOff>
      <xdr:row>2</xdr:row>
      <xdr:rowOff>165045</xdr:rowOff>
    </xdr:to>
    <xdr:sp macro="" textlink="">
      <xdr:nvSpPr>
        <xdr:cNvPr id="7" name="年度ボックス">
          <a:extLst>
            <a:ext uri="{FF2B5EF4-FFF2-40B4-BE49-F238E27FC236}">
              <a16:creationId xmlns:a16="http://schemas.microsoft.com/office/drawing/2014/main" id="{00000000-0008-0000-0C00-000007000000}"/>
            </a:ext>
          </a:extLst>
        </xdr:cNvPr>
        <xdr:cNvSpPr>
          <a:spLocks noChangeArrowheads="1"/>
        </xdr:cNvSpPr>
      </xdr:nvSpPr>
      <xdr:spPr bwMode="auto">
        <a:xfrm>
          <a:off x="13760903" y="165045"/>
          <a:ext cx="3989614" cy="419100"/>
        </a:xfrm>
        <a:prstGeom prst="rect">
          <a:avLst/>
        </a:prstGeom>
        <a:noFill/>
        <a:ln w="25400">
          <a:solidFill>
            <a:srgbClr val="000000"/>
          </a:solidFill>
          <a:miter lim="800000"/>
          <a:headEnd/>
          <a:tailEnd/>
        </a:ln>
      </xdr:spPr>
      <xdr:txBody>
        <a:bodyPr anchor="ctr"/>
        <a:lstStyle/>
        <a:p>
          <a:pPr algn="ctr"/>
          <a:r>
            <a:rPr lang="ja-JP" altLang="en-US" sz="1800" b="1">
              <a:solidFill>
                <a:schemeClr val="tx1"/>
              </a:solidFill>
              <a:latin typeface="ＭＳ ゴシック" pitchFamily="49" charset="-128"/>
              <a:ea typeface="ＭＳ ゴシック" pitchFamily="49" charset="-128"/>
            </a:rPr>
            <a:t>平成</a:t>
          </a:r>
          <a:r>
            <a:rPr lang="en-US" altLang="ja-JP" sz="1800" b="1">
              <a:solidFill>
                <a:schemeClr val="tx1"/>
              </a:solidFill>
              <a:latin typeface="ＭＳ ゴシック" pitchFamily="49" charset="-128"/>
              <a:ea typeface="ＭＳ ゴシック" pitchFamily="49" charset="-128"/>
            </a:rPr>
            <a:t>30</a:t>
          </a:r>
          <a:r>
            <a:rPr lang="ja-JP" altLang="en-US" sz="1800" b="1">
              <a:solidFill>
                <a:schemeClr val="tx1"/>
              </a:solidFill>
              <a:latin typeface="ＭＳ ゴシック" pitchFamily="49" charset="-128"/>
              <a:ea typeface="ＭＳ ゴシック" pitchFamily="49" charset="-128"/>
            </a:rPr>
            <a:t>年度</a:t>
          </a:r>
        </a:p>
      </xdr:txBody>
    </xdr:sp>
    <xdr:clientData/>
  </xdr:twoCellAnchor>
  <xdr:twoCellAnchor>
    <xdr:from>
      <xdr:col>10</xdr:col>
      <xdr:colOff>561018</xdr:colOff>
      <xdr:row>0</xdr:row>
      <xdr:rowOff>165046</xdr:rowOff>
    </xdr:from>
    <xdr:to>
      <xdr:col>14</xdr:col>
      <xdr:colOff>81646</xdr:colOff>
      <xdr:row>2</xdr:row>
      <xdr:rowOff>165046</xdr:rowOff>
    </xdr:to>
    <xdr:sp macro="" textlink="">
      <xdr:nvSpPr>
        <xdr:cNvPr id="8" name="団体名称ボックス">
          <a:extLst>
            <a:ext uri="{FF2B5EF4-FFF2-40B4-BE49-F238E27FC236}">
              <a16:creationId xmlns:a16="http://schemas.microsoft.com/office/drawing/2014/main" id="{00000000-0008-0000-0C00-000008000000}"/>
            </a:ext>
          </a:extLst>
        </xdr:cNvPr>
        <xdr:cNvSpPr>
          <a:spLocks noChangeArrowheads="1"/>
        </xdr:cNvSpPr>
      </xdr:nvSpPr>
      <xdr:spPr bwMode="auto">
        <a:xfrm>
          <a:off x="17944143" y="165046"/>
          <a:ext cx="7445428" cy="419100"/>
        </a:xfrm>
        <a:prstGeom prst="rect">
          <a:avLst/>
        </a:prstGeom>
        <a:noFill/>
        <a:ln w="25400">
          <a:solidFill>
            <a:srgbClr val="000000"/>
          </a:solidFill>
          <a:miter lim="800000"/>
          <a:headEnd/>
          <a:tailEnd/>
        </a:ln>
      </xdr:spPr>
      <xdr:txBody>
        <a:bodyPr anchor="ctr"/>
        <a:lstStyle/>
        <a:p>
          <a:pPr algn="ctr"/>
          <a:r>
            <a:rPr lang="ja-JP" altLang="en-US" sz="1800" b="1">
              <a:latin typeface="ＭＳ ゴシック" pitchFamily="49" charset="-128"/>
              <a:ea typeface="ＭＳ ゴシック" pitchFamily="49" charset="-128"/>
            </a:rPr>
            <a:t>京都府京田辺市</a:t>
          </a:r>
        </a:p>
      </xdr:txBody>
    </xdr:sp>
    <xdr:clientData/>
  </xdr:twoCellAnchor>
  <xdr:twoCellAnchor>
    <xdr:from>
      <xdr:col>0</xdr:col>
      <xdr:colOff>533400</xdr:colOff>
      <xdr:row>4</xdr:row>
      <xdr:rowOff>118629</xdr:rowOff>
    </xdr:from>
    <xdr:to>
      <xdr:col>2</xdr:col>
      <xdr:colOff>1009650</xdr:colOff>
      <xdr:row>6</xdr:row>
      <xdr:rowOff>185304</xdr:rowOff>
    </xdr:to>
    <xdr:sp macro="" textlink="">
      <xdr:nvSpPr>
        <xdr:cNvPr id="9" name="テキスト ボックス 6">
          <a:extLst>
            <a:ext uri="{FF2B5EF4-FFF2-40B4-BE49-F238E27FC236}">
              <a16:creationId xmlns:a16="http://schemas.microsoft.com/office/drawing/2014/main" id="{00000000-0008-0000-0C00-000009000000}"/>
            </a:ext>
          </a:extLst>
        </xdr:cNvPr>
        <xdr:cNvSpPr txBox="1">
          <a:spLocks noChangeArrowheads="1"/>
        </xdr:cNvSpPr>
      </xdr:nvSpPr>
      <xdr:spPr bwMode="auto">
        <a:xfrm>
          <a:off x="533400" y="956829"/>
          <a:ext cx="2352675" cy="485775"/>
        </a:xfrm>
        <a:prstGeom prst="rect">
          <a:avLst/>
        </a:prstGeom>
        <a:noFill/>
        <a:ln w="9525">
          <a:noFill/>
          <a:miter lim="800000"/>
          <a:headEnd/>
          <a:tailEnd/>
        </a:ln>
      </xdr:spPr>
      <xdr:txBody>
        <a:bodyPr vertOverflow="clip" wrap="square" lIns="36576" tIns="22860" rIns="0" bIns="0" anchor="t" upright="1"/>
        <a:lstStyle/>
        <a:p>
          <a:pPr algn="l" rtl="1">
            <a:defRPr sz="1000"/>
          </a:pPr>
          <a:r>
            <a:rPr lang="ja-JP" altLang="en-US" sz="1600" b="1" i="0" strike="noStrike">
              <a:solidFill>
                <a:srgbClr val="000000"/>
              </a:solidFill>
              <a:latin typeface="ＭＳ ゴシック"/>
              <a:ea typeface="ＭＳ ゴシック"/>
            </a:rPr>
            <a:t>（百万円）</a:t>
          </a:r>
        </a:p>
      </xdr:txBody>
    </xdr:sp>
    <xdr:clientData/>
  </xdr:twoCellAnchor>
  <xdr:twoCellAnchor>
    <xdr:from>
      <xdr:col>1</xdr:col>
      <xdr:colOff>200025</xdr:colOff>
      <xdr:row>55</xdr:row>
      <xdr:rowOff>114300</xdr:rowOff>
    </xdr:from>
    <xdr:to>
      <xdr:col>1</xdr:col>
      <xdr:colOff>895350</xdr:colOff>
      <xdr:row>55</xdr:row>
      <xdr:rowOff>523875</xdr:rowOff>
    </xdr:to>
    <xdr:sp macro="" textlink="">
      <xdr:nvSpPr>
        <xdr:cNvPr id="10" name="Rectangle 3">
          <a:extLst>
            <a:ext uri="{FF2B5EF4-FFF2-40B4-BE49-F238E27FC236}">
              <a16:creationId xmlns:a16="http://schemas.microsoft.com/office/drawing/2014/main" id="{00000000-0008-0000-0C00-00000A000000}"/>
            </a:ext>
          </a:extLst>
        </xdr:cNvPr>
        <xdr:cNvSpPr>
          <a:spLocks noChangeArrowheads="1"/>
        </xdr:cNvSpPr>
      </xdr:nvSpPr>
      <xdr:spPr bwMode="auto">
        <a:xfrm>
          <a:off x="828675" y="13087350"/>
          <a:ext cx="695325" cy="409575"/>
        </a:xfrm>
        <a:prstGeom prst="rect">
          <a:avLst/>
        </a:prstGeom>
        <a:pattFill prst="smGrid">
          <a:fgClr>
            <a:srgbClr val="FF66CC"/>
          </a:fgClr>
          <a:bgClr>
            <a:schemeClr val="bg1"/>
          </a:bgClr>
        </a:pattFill>
        <a:ln w="6350">
          <a:solidFill>
            <a:srgbClr val="000000"/>
          </a:solidFill>
          <a:miter lim="800000"/>
          <a:headEnd/>
          <a:tailEnd/>
        </a:ln>
      </xdr:spPr>
    </xdr:sp>
    <xdr:clientData/>
  </xdr:twoCellAnchor>
  <xdr:twoCellAnchor>
    <xdr:from>
      <xdr:col>8</xdr:col>
      <xdr:colOff>340178</xdr:colOff>
      <xdr:row>3</xdr:row>
      <xdr:rowOff>176894</xdr:rowOff>
    </xdr:from>
    <xdr:to>
      <xdr:col>14</xdr:col>
      <xdr:colOff>81646</xdr:colOff>
      <xdr:row>24</xdr:row>
      <xdr:rowOff>108857</xdr:rowOff>
    </xdr:to>
    <xdr:sp macro="" textlink="">
      <xdr:nvSpPr>
        <xdr:cNvPr id="11" name="Rectangle 6">
          <a:extLst>
            <a:ext uri="{FF2B5EF4-FFF2-40B4-BE49-F238E27FC236}">
              <a16:creationId xmlns:a16="http://schemas.microsoft.com/office/drawing/2014/main" id="{00000000-0008-0000-0C00-00000B000000}"/>
            </a:ext>
          </a:extLst>
        </xdr:cNvPr>
        <xdr:cNvSpPr>
          <a:spLocks noChangeArrowheads="1"/>
        </xdr:cNvSpPr>
      </xdr:nvSpPr>
      <xdr:spPr bwMode="auto">
        <a:xfrm>
          <a:off x="13760903" y="805544"/>
          <a:ext cx="11628668" cy="4332513"/>
        </a:xfrm>
        <a:prstGeom prst="rect">
          <a:avLst/>
        </a:prstGeom>
        <a:noFill/>
        <a:ln w="19050">
          <a:solidFill>
            <a:srgbClr val="000000"/>
          </a:solidFill>
          <a:miter lim="800000"/>
          <a:headEnd/>
          <a:tailEnd/>
        </a:ln>
      </xdr:spPr>
    </xdr:sp>
    <xdr:clientData/>
  </xdr:twoCellAnchor>
  <xdr:twoCellAnchor>
    <xdr:from>
      <xdr:col>8</xdr:col>
      <xdr:colOff>340178</xdr:colOff>
      <xdr:row>6</xdr:row>
      <xdr:rowOff>40820</xdr:rowOff>
    </xdr:from>
    <xdr:to>
      <xdr:col>14</xdr:col>
      <xdr:colOff>80642</xdr:colOff>
      <xdr:row>24</xdr:row>
      <xdr:rowOff>108857</xdr:rowOff>
    </xdr:to>
    <xdr:sp macro="" textlink="" fLocksText="0">
      <xdr:nvSpPr>
        <xdr:cNvPr id="12" name="テキスト ボックス 11">
          <a:extLst>
            <a:ext uri="{FF2B5EF4-FFF2-40B4-BE49-F238E27FC236}">
              <a16:creationId xmlns:a16="http://schemas.microsoft.com/office/drawing/2014/main" id="{00000000-0008-0000-0C00-00000C000000}"/>
            </a:ext>
          </a:extLst>
        </xdr:cNvPr>
        <xdr:cNvSpPr txBox="1"/>
      </xdr:nvSpPr>
      <xdr:spPr>
        <a:xfrm>
          <a:off x="13760903" y="1298120"/>
          <a:ext cx="11627664" cy="3839937"/>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r>
            <a:rPr kumimoji="1" lang="ja-JP" altLang="en-US" sz="1100">
              <a:solidFill>
                <a:schemeClr val="dk1"/>
              </a:solidFill>
              <a:effectLst/>
              <a:latin typeface="+mn-lt"/>
              <a:ea typeface="+mn-ea"/>
              <a:cs typeface="+mn-cs"/>
            </a:rPr>
            <a:t>（</a:t>
          </a:r>
          <a:r>
            <a:rPr kumimoji="1" lang="ja-JP" altLang="ja-JP" sz="1300">
              <a:solidFill>
                <a:schemeClr val="dk1"/>
              </a:solidFill>
              <a:effectLst/>
              <a:latin typeface="+mn-lt"/>
              <a:ea typeface="+mn-ea"/>
              <a:cs typeface="+mn-cs"/>
            </a:rPr>
            <a:t>増減理由）</a:t>
          </a:r>
          <a:endParaRPr lang="ja-JP" altLang="ja-JP" sz="1300">
            <a:effectLst/>
          </a:endParaRPr>
        </a:p>
        <a:p>
          <a:r>
            <a:rPr kumimoji="1" lang="ja-JP" altLang="ja-JP" sz="1300">
              <a:solidFill>
                <a:schemeClr val="dk1"/>
              </a:solidFill>
              <a:effectLst/>
              <a:latin typeface="+mn-lt"/>
              <a:ea typeface="+mn-ea"/>
              <a:cs typeface="+mn-cs"/>
            </a:rPr>
            <a:t>　開発に伴う開発関連公共施設整備基金残高の減</a:t>
          </a:r>
          <a:r>
            <a:rPr kumimoji="1" lang="ja-JP" altLang="en-US" sz="1300">
              <a:solidFill>
                <a:schemeClr val="dk1"/>
              </a:solidFill>
              <a:effectLst/>
              <a:latin typeface="+mn-lt"/>
              <a:ea typeface="+mn-ea"/>
              <a:cs typeface="+mn-cs"/>
            </a:rPr>
            <a:t>により減少傾向となっていたが、平成</a:t>
          </a:r>
          <a:r>
            <a:rPr kumimoji="1" lang="en-US" altLang="ja-JP" sz="1300">
              <a:solidFill>
                <a:schemeClr val="dk1"/>
              </a:solidFill>
              <a:effectLst/>
              <a:latin typeface="+mn-lt"/>
              <a:ea typeface="+mn-ea"/>
              <a:cs typeface="+mn-cs"/>
            </a:rPr>
            <a:t>30</a:t>
          </a:r>
          <a:r>
            <a:rPr kumimoji="1" lang="ja-JP" altLang="en-US" sz="1300">
              <a:solidFill>
                <a:schemeClr val="dk1"/>
              </a:solidFill>
              <a:effectLst/>
              <a:latin typeface="+mn-lt"/>
              <a:ea typeface="+mn-ea"/>
              <a:cs typeface="+mn-cs"/>
            </a:rPr>
            <a:t>年度は</a:t>
          </a:r>
          <a:r>
            <a:rPr kumimoji="1" lang="ja-JP" altLang="ja-JP" sz="1300">
              <a:solidFill>
                <a:schemeClr val="dk1"/>
              </a:solidFill>
              <a:effectLst/>
              <a:latin typeface="+mn-lt"/>
              <a:ea typeface="+mn-ea"/>
              <a:cs typeface="+mn-cs"/>
            </a:rPr>
            <a:t>財政調整基金残高</a:t>
          </a:r>
          <a:r>
            <a:rPr kumimoji="1" lang="ja-JP" altLang="en-US" sz="1300">
              <a:solidFill>
                <a:schemeClr val="dk1"/>
              </a:solidFill>
              <a:effectLst/>
              <a:latin typeface="+mn-lt"/>
              <a:ea typeface="+mn-ea"/>
              <a:cs typeface="+mn-cs"/>
            </a:rPr>
            <a:t>増加等により、基金全体としては増えた</a:t>
          </a:r>
          <a:r>
            <a:rPr kumimoji="1" lang="ja-JP" altLang="ja-JP" sz="1300">
              <a:solidFill>
                <a:schemeClr val="dk1"/>
              </a:solidFill>
              <a:effectLst/>
              <a:latin typeface="+mn-lt"/>
              <a:ea typeface="+mn-ea"/>
              <a:cs typeface="+mn-cs"/>
            </a:rPr>
            <a:t>。</a:t>
          </a:r>
          <a:endParaRPr kumimoji="1" lang="en-US" altLang="ja-JP" sz="1300">
            <a:solidFill>
              <a:schemeClr val="dk1"/>
            </a:solidFill>
            <a:effectLst/>
            <a:latin typeface="+mn-lt"/>
            <a:ea typeface="+mn-ea"/>
            <a:cs typeface="+mn-cs"/>
          </a:endParaRPr>
        </a:p>
        <a:p>
          <a:endParaRPr kumimoji="1" lang="en-US" altLang="ja-JP" sz="1300">
            <a:solidFill>
              <a:schemeClr val="dk1"/>
            </a:solidFill>
            <a:effectLst/>
            <a:latin typeface="+mn-lt"/>
            <a:ea typeface="+mn-ea"/>
            <a:cs typeface="+mn-cs"/>
          </a:endParaRPr>
        </a:p>
        <a:p>
          <a:endParaRPr kumimoji="1" lang="en-US" altLang="ja-JP" sz="1300">
            <a:solidFill>
              <a:schemeClr val="dk1"/>
            </a:solidFill>
            <a:effectLst/>
            <a:latin typeface="+mn-lt"/>
            <a:ea typeface="+mn-ea"/>
            <a:cs typeface="+mn-cs"/>
          </a:endParaRPr>
        </a:p>
        <a:p>
          <a:endParaRPr lang="ja-JP" altLang="ja-JP" sz="1300">
            <a:effectLst/>
          </a:endParaRPr>
        </a:p>
        <a:p>
          <a:r>
            <a:rPr kumimoji="1" lang="ja-JP" altLang="ja-JP" sz="1300">
              <a:solidFill>
                <a:schemeClr val="dk1"/>
              </a:solidFill>
              <a:effectLst/>
              <a:latin typeface="+mn-lt"/>
              <a:ea typeface="+mn-ea"/>
              <a:cs typeface="+mn-cs"/>
            </a:rPr>
            <a:t>（今後の方針）</a:t>
          </a:r>
          <a:endParaRPr lang="ja-JP" altLang="ja-JP" sz="1300">
            <a:effectLst/>
          </a:endParaRPr>
        </a:p>
        <a:p>
          <a:r>
            <a:rPr kumimoji="1" lang="ja-JP" altLang="ja-JP" sz="1300">
              <a:solidFill>
                <a:schemeClr val="dk1"/>
              </a:solidFill>
              <a:effectLst/>
              <a:latin typeface="+mn-lt"/>
              <a:ea typeface="+mn-ea"/>
              <a:cs typeface="+mn-cs"/>
            </a:rPr>
            <a:t>　財政調整基金については、年度間の財源調整のため計画的に積み立てを行うとともに、特定目的基金については、それぞれの目的に応じて積み立てや取り崩しを行っていく。</a:t>
          </a:r>
          <a:endParaRPr lang="ja-JP" altLang="ja-JP" sz="1300">
            <a:effectLst/>
          </a:endParaRPr>
        </a:p>
        <a:p>
          <a:endParaRPr kumimoji="1" lang="en-US" altLang="ja-JP" sz="1300">
            <a:solidFill>
              <a:schemeClr val="dk1"/>
            </a:solidFill>
            <a:effectLst/>
            <a:latin typeface="ＭＳ ゴシック" panose="020B0609070205080204" pitchFamily="49" charset="-128"/>
            <a:ea typeface="ＭＳ ゴシック" panose="020B0609070205080204" pitchFamily="49" charset="-128"/>
            <a:cs typeface="+mn-cs"/>
          </a:endParaRPr>
        </a:p>
        <a:p>
          <a:endParaRPr kumimoji="1" lang="en-US" altLang="ja-JP" sz="1300">
            <a:solidFill>
              <a:schemeClr val="dk1"/>
            </a:solidFill>
            <a:effectLst/>
            <a:latin typeface="ＭＳ ゴシック" panose="020B0609070205080204" pitchFamily="49" charset="-128"/>
            <a:ea typeface="ＭＳ ゴシック" panose="020B0609070205080204" pitchFamily="49" charset="-128"/>
            <a:cs typeface="+mn-cs"/>
          </a:endParaRPr>
        </a:p>
        <a:p>
          <a:endParaRPr kumimoji="1" lang="en-US" altLang="ja-JP" sz="1300">
            <a:solidFill>
              <a:schemeClr val="dk1"/>
            </a:solidFill>
            <a:effectLst/>
            <a:latin typeface="ＭＳ ゴシック" panose="020B0609070205080204" pitchFamily="49" charset="-128"/>
            <a:ea typeface="ＭＳ ゴシック" panose="020B0609070205080204" pitchFamily="49" charset="-128"/>
            <a:cs typeface="+mn-cs"/>
          </a:endParaRPr>
        </a:p>
        <a:p>
          <a:endParaRPr kumimoji="1" lang="en-US" altLang="ja-JP" sz="1300">
            <a:solidFill>
              <a:schemeClr val="dk1"/>
            </a:solidFill>
            <a:effectLst/>
            <a:latin typeface="ＭＳ ゴシック" panose="020B0609070205080204" pitchFamily="49" charset="-128"/>
            <a:ea typeface="ＭＳ ゴシック" panose="020B0609070205080204" pitchFamily="49" charset="-128"/>
            <a:cs typeface="+mn-cs"/>
          </a:endParaRPr>
        </a:p>
        <a:p>
          <a:endParaRPr kumimoji="1" lang="en-US" altLang="ja-JP" sz="1300">
            <a:solidFill>
              <a:schemeClr val="dk1"/>
            </a:solidFill>
            <a:effectLst/>
            <a:latin typeface="ＭＳ ゴシック" panose="020B0609070205080204" pitchFamily="49" charset="-128"/>
            <a:ea typeface="ＭＳ ゴシック" panose="020B0609070205080204" pitchFamily="49" charset="-128"/>
            <a:cs typeface="+mn-cs"/>
          </a:endParaRPr>
        </a:p>
        <a:p>
          <a:endParaRPr kumimoji="1" lang="en-US" altLang="ja-JP" sz="1300">
            <a:solidFill>
              <a:schemeClr val="dk1"/>
            </a:solidFill>
            <a:effectLst/>
            <a:latin typeface="ＭＳ ゴシック" panose="020B0609070205080204" pitchFamily="49" charset="-128"/>
            <a:ea typeface="ＭＳ ゴシック" panose="020B0609070205080204" pitchFamily="49" charset="-128"/>
            <a:cs typeface="+mn-cs"/>
          </a:endParaRPr>
        </a:p>
      </xdr:txBody>
    </xdr:sp>
    <xdr:clientData/>
  </xdr:twoCellAnchor>
  <xdr:twoCellAnchor>
    <xdr:from>
      <xdr:col>8</xdr:col>
      <xdr:colOff>422810</xdr:colOff>
      <xdr:row>4</xdr:row>
      <xdr:rowOff>73341</xdr:rowOff>
    </xdr:from>
    <xdr:to>
      <xdr:col>8</xdr:col>
      <xdr:colOff>1679865</xdr:colOff>
      <xdr:row>6</xdr:row>
      <xdr:rowOff>7579</xdr:rowOff>
    </xdr:to>
    <xdr:sp macro="" textlink="">
      <xdr:nvSpPr>
        <xdr:cNvPr id="13" name="Rectangle 7">
          <a:extLst>
            <a:ext uri="{FF2B5EF4-FFF2-40B4-BE49-F238E27FC236}">
              <a16:creationId xmlns:a16="http://schemas.microsoft.com/office/drawing/2014/main" id="{00000000-0008-0000-0C00-00000D000000}"/>
            </a:ext>
          </a:extLst>
        </xdr:cNvPr>
        <xdr:cNvSpPr>
          <a:spLocks noChangeArrowheads="1"/>
        </xdr:cNvSpPr>
      </xdr:nvSpPr>
      <xdr:spPr bwMode="auto">
        <a:xfrm>
          <a:off x="13843535" y="911541"/>
          <a:ext cx="1257055" cy="353338"/>
        </a:xfrm>
        <a:prstGeom prst="rect">
          <a:avLst/>
        </a:prstGeom>
        <a:noFill/>
        <a:ln w="9525">
          <a:solidFill>
            <a:schemeClr val="tx1"/>
          </a:solidFill>
          <a:miter lim="800000"/>
          <a:headEnd/>
          <a:tailEnd/>
        </a:ln>
      </xdr:spPr>
      <xdr:txBody>
        <a:bodyPr vertOverflow="clip" wrap="square" lIns="36576" tIns="22860" rIns="0" bIns="0" anchor="ctr" upright="1"/>
        <a:lstStyle/>
        <a:p>
          <a:pPr algn="ctr" rtl="0">
            <a:defRPr sz="1000"/>
          </a:pPr>
          <a:r>
            <a:rPr lang="ja-JP" altLang="en-US" sz="1500" b="1" i="0" u="none" strike="noStrike" baseline="0">
              <a:solidFill>
                <a:srgbClr val="000000"/>
              </a:solidFill>
              <a:latin typeface="ＭＳ ゴシック"/>
              <a:ea typeface="ＭＳ ゴシック"/>
            </a:rPr>
            <a:t>基金全体</a:t>
          </a:r>
        </a:p>
      </xdr:txBody>
    </xdr:sp>
    <xdr:clientData/>
  </xdr:twoCellAnchor>
  <xdr:twoCellAnchor>
    <xdr:from>
      <xdr:col>8</xdr:col>
      <xdr:colOff>340178</xdr:colOff>
      <xdr:row>54</xdr:row>
      <xdr:rowOff>155863</xdr:rowOff>
    </xdr:from>
    <xdr:to>
      <xdr:col>14</xdr:col>
      <xdr:colOff>81646</xdr:colOff>
      <xdr:row>63</xdr:row>
      <xdr:rowOff>0</xdr:rowOff>
    </xdr:to>
    <xdr:sp macro="" textlink="">
      <xdr:nvSpPr>
        <xdr:cNvPr id="14" name="Rectangle 6">
          <a:extLst>
            <a:ext uri="{FF2B5EF4-FFF2-40B4-BE49-F238E27FC236}">
              <a16:creationId xmlns:a16="http://schemas.microsoft.com/office/drawing/2014/main" id="{00000000-0008-0000-0C00-00000E000000}"/>
            </a:ext>
          </a:extLst>
        </xdr:cNvPr>
        <xdr:cNvSpPr>
          <a:spLocks noChangeArrowheads="1"/>
        </xdr:cNvSpPr>
      </xdr:nvSpPr>
      <xdr:spPr bwMode="auto">
        <a:xfrm>
          <a:off x="13760903" y="12462163"/>
          <a:ext cx="11628668" cy="5425787"/>
        </a:xfrm>
        <a:prstGeom prst="rect">
          <a:avLst/>
        </a:prstGeom>
        <a:noFill/>
        <a:ln w="19050">
          <a:solidFill>
            <a:srgbClr val="000000"/>
          </a:solidFill>
          <a:miter lim="800000"/>
          <a:headEnd/>
          <a:tailEnd/>
        </a:ln>
      </xdr:spPr>
    </xdr:sp>
    <xdr:clientData/>
  </xdr:twoCellAnchor>
  <xdr:twoCellAnchor>
    <xdr:from>
      <xdr:col>8</xdr:col>
      <xdr:colOff>340178</xdr:colOff>
      <xdr:row>54</xdr:row>
      <xdr:rowOff>623455</xdr:rowOff>
    </xdr:from>
    <xdr:to>
      <xdr:col>14</xdr:col>
      <xdr:colOff>80642</xdr:colOff>
      <xdr:row>62</xdr:row>
      <xdr:rowOff>663779</xdr:rowOff>
    </xdr:to>
    <xdr:sp macro="" textlink="" fLocksText="0">
      <xdr:nvSpPr>
        <xdr:cNvPr id="15" name="テキスト ボックス 14">
          <a:extLst>
            <a:ext uri="{FF2B5EF4-FFF2-40B4-BE49-F238E27FC236}">
              <a16:creationId xmlns:a16="http://schemas.microsoft.com/office/drawing/2014/main" id="{00000000-0008-0000-0C00-00000F000000}"/>
            </a:ext>
          </a:extLst>
        </xdr:cNvPr>
        <xdr:cNvSpPr txBox="1"/>
      </xdr:nvSpPr>
      <xdr:spPr>
        <a:xfrm>
          <a:off x="13760903" y="12929755"/>
          <a:ext cx="11627664" cy="495522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r>
            <a:rPr kumimoji="1" lang="ja-JP" altLang="ja-JP" sz="1100">
              <a:solidFill>
                <a:schemeClr val="dk1"/>
              </a:solidFill>
              <a:effectLst/>
              <a:latin typeface="+mn-lt"/>
              <a:ea typeface="+mn-ea"/>
              <a:cs typeface="+mn-cs"/>
            </a:rPr>
            <a:t>（基金の使途）</a:t>
          </a:r>
          <a:endParaRPr lang="ja-JP" altLang="ja-JP" sz="1100">
            <a:effectLst/>
          </a:endParaRPr>
        </a:p>
        <a:p>
          <a:r>
            <a:rPr kumimoji="1" lang="ja-JP" altLang="ja-JP" sz="1100">
              <a:solidFill>
                <a:schemeClr val="dk1"/>
              </a:solidFill>
              <a:effectLst/>
              <a:latin typeface="+mn-lt"/>
              <a:ea typeface="+mn-ea"/>
              <a:cs typeface="+mn-cs"/>
            </a:rPr>
            <a:t>　開発関連公共施設整備基金：</a:t>
          </a:r>
          <a:r>
            <a:rPr lang="ja-JP" altLang="ja-JP" sz="1100">
              <a:solidFill>
                <a:schemeClr val="dk1"/>
              </a:solidFill>
              <a:effectLst/>
              <a:latin typeface="+mn-lt"/>
              <a:ea typeface="+mn-ea"/>
              <a:cs typeface="+mn-cs"/>
            </a:rPr>
            <a:t>開発に伴う公共施設等の整備充実を図るための積立金</a:t>
          </a:r>
          <a:endParaRPr lang="ja-JP" altLang="ja-JP" sz="1100">
            <a:effectLst/>
          </a:endParaRPr>
        </a:p>
        <a:p>
          <a:r>
            <a:rPr kumimoji="1" lang="ja-JP" altLang="ja-JP" sz="1100">
              <a:solidFill>
                <a:schemeClr val="dk1"/>
              </a:solidFill>
              <a:effectLst/>
              <a:latin typeface="+mn-lt"/>
              <a:ea typeface="+mn-ea"/>
              <a:cs typeface="+mn-cs"/>
            </a:rPr>
            <a:t>　文化施設整備基金：</a:t>
          </a:r>
          <a:r>
            <a:rPr lang="ja-JP" altLang="ja-JP" sz="1100">
              <a:solidFill>
                <a:schemeClr val="dk1"/>
              </a:solidFill>
              <a:effectLst/>
              <a:latin typeface="+mn-lt"/>
              <a:ea typeface="+mn-ea"/>
              <a:cs typeface="+mn-cs"/>
            </a:rPr>
            <a:t>文化施設の整備を図るための積立金</a:t>
          </a:r>
          <a:endParaRPr lang="ja-JP" altLang="ja-JP" sz="1100">
            <a:effectLst/>
          </a:endParaRPr>
        </a:p>
        <a:p>
          <a:r>
            <a:rPr kumimoji="1" lang="ja-JP" altLang="ja-JP" sz="1100">
              <a:solidFill>
                <a:schemeClr val="dk1"/>
              </a:solidFill>
              <a:effectLst/>
              <a:latin typeface="+mn-lt"/>
              <a:ea typeface="+mn-ea"/>
              <a:cs typeface="+mn-cs"/>
            </a:rPr>
            <a:t>　環境衛生センター基金：環境衛生センター施設の整備改善を図るための積立金</a:t>
          </a:r>
          <a:endParaRPr kumimoji="1" lang="en-US" altLang="ja-JP" sz="1100">
            <a:solidFill>
              <a:schemeClr val="dk1"/>
            </a:solidFill>
            <a:effectLst/>
            <a:latin typeface="+mn-lt"/>
            <a:ea typeface="+mn-ea"/>
            <a:cs typeface="+mn-cs"/>
          </a:endParaRPr>
        </a:p>
        <a:p>
          <a:r>
            <a:rPr kumimoji="1" lang="ja-JP" altLang="en-US" sz="1100">
              <a:solidFill>
                <a:schemeClr val="dk1"/>
              </a:solidFill>
              <a:effectLst/>
              <a:latin typeface="+mn-lt"/>
              <a:ea typeface="+mn-ea"/>
              <a:cs typeface="+mn-cs"/>
            </a:rPr>
            <a:t>　開発行為等関連公園基金：</a:t>
          </a:r>
          <a:r>
            <a:rPr lang="ja-JP" altLang="en-US"/>
            <a:t>公園、緑地又は広場の整備を図るための積立金</a:t>
          </a:r>
          <a:endParaRPr kumimoji="1" lang="en-US" altLang="ja-JP" sz="1100">
            <a:solidFill>
              <a:schemeClr val="dk1"/>
            </a:solidFill>
            <a:effectLst/>
            <a:latin typeface="+mn-lt"/>
            <a:ea typeface="+mn-ea"/>
            <a:cs typeface="+mn-cs"/>
          </a:endParaRPr>
        </a:p>
        <a:p>
          <a:r>
            <a:rPr lang="ja-JP" altLang="en-US" sz="1100">
              <a:effectLst/>
            </a:rPr>
            <a:t>　福祉基金：</a:t>
          </a:r>
          <a:r>
            <a:rPr lang="ja-JP" altLang="ja-JP" sz="1100">
              <a:solidFill>
                <a:schemeClr val="dk1"/>
              </a:solidFill>
              <a:effectLst/>
              <a:latin typeface="+mn-lt"/>
              <a:ea typeface="+mn-ea"/>
              <a:cs typeface="+mn-cs"/>
            </a:rPr>
            <a:t>福祉事業の推進を図るための積立金</a:t>
          </a:r>
          <a:endParaRPr lang="ja-JP" altLang="ja-JP" sz="1100">
            <a:effectLst/>
          </a:endParaRPr>
        </a:p>
        <a:p>
          <a:r>
            <a:rPr kumimoji="1" lang="ja-JP" altLang="ja-JP" sz="1100">
              <a:solidFill>
                <a:schemeClr val="dk1"/>
              </a:solidFill>
              <a:effectLst/>
              <a:latin typeface="+mn-lt"/>
              <a:ea typeface="+mn-ea"/>
              <a:cs typeface="+mn-cs"/>
            </a:rPr>
            <a:t>（増減理由）</a:t>
          </a:r>
          <a:endParaRPr lang="ja-JP" altLang="ja-JP" sz="1100">
            <a:effectLst/>
          </a:endParaRPr>
        </a:p>
        <a:p>
          <a:r>
            <a:rPr kumimoji="1" lang="ja-JP" altLang="ja-JP" sz="1100">
              <a:solidFill>
                <a:schemeClr val="dk1"/>
              </a:solidFill>
              <a:effectLst/>
              <a:latin typeface="+mn-lt"/>
              <a:ea typeface="+mn-ea"/>
              <a:cs typeface="+mn-cs"/>
            </a:rPr>
            <a:t>　開発関連公共施設整備基金：開発に伴う施設整備</a:t>
          </a:r>
          <a:r>
            <a:rPr kumimoji="1" lang="ja-JP" altLang="en-US" sz="1100">
              <a:solidFill>
                <a:schemeClr val="dk1"/>
              </a:solidFill>
              <a:effectLst/>
              <a:latin typeface="+mn-lt"/>
              <a:ea typeface="+mn-ea"/>
              <a:cs typeface="+mn-cs"/>
            </a:rPr>
            <a:t>に繰入れ予定となって</a:t>
          </a:r>
          <a:r>
            <a:rPr kumimoji="1" lang="ja-JP" altLang="ja-JP" sz="1100">
              <a:solidFill>
                <a:schemeClr val="dk1"/>
              </a:solidFill>
              <a:effectLst/>
              <a:latin typeface="+mn-lt"/>
              <a:ea typeface="+mn-ea"/>
              <a:cs typeface="+mn-cs"/>
            </a:rPr>
            <a:t>おり、基金残高は</a:t>
          </a:r>
          <a:r>
            <a:rPr kumimoji="1" lang="ja-JP" altLang="en-US" sz="1100">
              <a:solidFill>
                <a:schemeClr val="dk1"/>
              </a:solidFill>
              <a:effectLst/>
              <a:latin typeface="+mn-lt"/>
              <a:ea typeface="+mn-ea"/>
              <a:cs typeface="+mn-cs"/>
            </a:rPr>
            <a:t>横ばいで推移して</a:t>
          </a:r>
          <a:r>
            <a:rPr kumimoji="1" lang="ja-JP" altLang="ja-JP" sz="1100">
              <a:solidFill>
                <a:schemeClr val="dk1"/>
              </a:solidFill>
              <a:effectLst/>
              <a:latin typeface="+mn-lt"/>
              <a:ea typeface="+mn-ea"/>
              <a:cs typeface="+mn-cs"/>
            </a:rPr>
            <a:t>いる。</a:t>
          </a:r>
          <a:endParaRPr lang="ja-JP" altLang="ja-JP" sz="1100">
            <a:effectLst/>
          </a:endParaRPr>
        </a:p>
        <a:p>
          <a:r>
            <a:rPr kumimoji="1" lang="ja-JP" altLang="ja-JP" sz="1100">
              <a:solidFill>
                <a:schemeClr val="dk1"/>
              </a:solidFill>
              <a:effectLst/>
              <a:latin typeface="+mn-lt"/>
              <a:ea typeface="+mn-ea"/>
              <a:cs typeface="+mn-cs"/>
            </a:rPr>
            <a:t>　文化施設整備基金：文化施設整備にあわせて繰入れ予定となっており、基金残高は横ばいで推移している。</a:t>
          </a:r>
          <a:endParaRPr lang="ja-JP" altLang="ja-JP" sz="1100">
            <a:effectLst/>
          </a:endParaRPr>
        </a:p>
        <a:p>
          <a:r>
            <a:rPr kumimoji="1" lang="ja-JP" altLang="ja-JP" sz="1100">
              <a:solidFill>
                <a:schemeClr val="dk1"/>
              </a:solidFill>
              <a:effectLst/>
              <a:latin typeface="+mn-lt"/>
              <a:ea typeface="+mn-ea"/>
              <a:cs typeface="+mn-cs"/>
            </a:rPr>
            <a:t>　環境衛生センター基金：環境衛生センター甘南備園の改修等に繰入れ予定となっており、基金残高は横ばいで推移している。</a:t>
          </a:r>
          <a:endParaRPr lang="ja-JP" altLang="ja-JP" sz="1100">
            <a:effectLst/>
          </a:endParaRPr>
        </a:p>
        <a:p>
          <a:pPr marL="0" marR="0" lvl="0" indent="0" defTabSz="914400" eaLnBrk="1" fontAlgn="auto" latinLnBrk="0" hangingPunct="1">
            <a:lnSpc>
              <a:spcPct val="100000"/>
            </a:lnSpc>
            <a:spcBef>
              <a:spcPts val="0"/>
            </a:spcBef>
            <a:spcAft>
              <a:spcPts val="0"/>
            </a:spcAft>
            <a:buClrTx/>
            <a:buSzTx/>
            <a:buFontTx/>
            <a:buNone/>
            <a:tabLst/>
            <a:defRPr/>
          </a:pPr>
          <a:r>
            <a:rPr lang="ja-JP" altLang="en-US" sz="1100">
              <a:effectLst/>
            </a:rPr>
            <a:t>　</a:t>
          </a:r>
          <a:r>
            <a:rPr kumimoji="1" lang="ja-JP" altLang="ja-JP" sz="1100">
              <a:solidFill>
                <a:schemeClr val="dk1"/>
              </a:solidFill>
              <a:effectLst/>
              <a:latin typeface="+mn-lt"/>
              <a:ea typeface="+mn-ea"/>
              <a:cs typeface="+mn-cs"/>
            </a:rPr>
            <a:t>開発行為等関連公園基金：</a:t>
          </a:r>
          <a:r>
            <a:rPr kumimoji="1" lang="ja-JP" altLang="en-US" sz="1100">
              <a:solidFill>
                <a:schemeClr val="dk1"/>
              </a:solidFill>
              <a:effectLst/>
              <a:latin typeface="+mn-lt"/>
              <a:ea typeface="+mn-ea"/>
              <a:cs typeface="+mn-cs"/>
            </a:rPr>
            <a:t>公園整備のために受け入れた寄附金を積み立てたことにより、基金残高は増加している。</a:t>
          </a:r>
          <a:endParaRPr lang="ja-JP" altLang="ja-JP" sz="1100">
            <a:effectLst/>
          </a:endParaRPr>
        </a:p>
        <a:p>
          <a:r>
            <a:rPr lang="ja-JP" altLang="en-US" sz="1100">
              <a:effectLst/>
            </a:rPr>
            <a:t>　</a:t>
          </a:r>
          <a:r>
            <a:rPr lang="ja-JP" altLang="ja-JP" sz="1100">
              <a:solidFill>
                <a:schemeClr val="dk1"/>
              </a:solidFill>
              <a:effectLst/>
              <a:latin typeface="+mn-lt"/>
              <a:ea typeface="+mn-ea"/>
              <a:cs typeface="+mn-cs"/>
            </a:rPr>
            <a:t>福祉基金：</a:t>
          </a:r>
          <a:r>
            <a:rPr lang="ja-JP" altLang="en-US" sz="1100">
              <a:solidFill>
                <a:schemeClr val="dk1"/>
              </a:solidFill>
              <a:effectLst/>
              <a:latin typeface="+mn-lt"/>
              <a:ea typeface="+mn-ea"/>
              <a:cs typeface="+mn-cs"/>
            </a:rPr>
            <a:t>市社会福祉協議会補助金（地域ふれあい福祉推進事業）等に繰り入れており、基金残高は減少傾向にある。</a:t>
          </a:r>
          <a:endParaRPr lang="ja-JP" altLang="ja-JP" sz="1100">
            <a:effectLst/>
          </a:endParaRPr>
        </a:p>
        <a:p>
          <a:r>
            <a:rPr kumimoji="1" lang="ja-JP" altLang="ja-JP" sz="1100">
              <a:solidFill>
                <a:schemeClr val="dk1"/>
              </a:solidFill>
              <a:effectLst/>
              <a:latin typeface="+mn-lt"/>
              <a:ea typeface="+mn-ea"/>
              <a:cs typeface="+mn-cs"/>
            </a:rPr>
            <a:t>（今後の方針）</a:t>
          </a:r>
          <a:endParaRPr lang="ja-JP" altLang="ja-JP" sz="1100">
            <a:effectLst/>
          </a:endParaRPr>
        </a:p>
        <a:p>
          <a:r>
            <a:rPr kumimoji="1" lang="ja-JP" altLang="ja-JP" sz="1100">
              <a:solidFill>
                <a:schemeClr val="dk1"/>
              </a:solidFill>
              <a:effectLst/>
              <a:latin typeface="+mn-lt"/>
              <a:ea typeface="+mn-ea"/>
              <a:cs typeface="+mn-cs"/>
            </a:rPr>
            <a:t>　開発関連公共施設整備基金：開発に伴う施設整備に順次繰入れを行う。</a:t>
          </a:r>
          <a:endParaRPr lang="ja-JP" altLang="ja-JP" sz="1100">
            <a:effectLst/>
          </a:endParaRPr>
        </a:p>
        <a:p>
          <a:r>
            <a:rPr kumimoji="1" lang="ja-JP" altLang="ja-JP" sz="1100">
              <a:solidFill>
                <a:schemeClr val="dk1"/>
              </a:solidFill>
              <a:effectLst/>
              <a:latin typeface="+mn-lt"/>
              <a:ea typeface="+mn-ea"/>
              <a:cs typeface="+mn-cs"/>
            </a:rPr>
            <a:t>　文化施設整備基金：文化施設整備にあわせて、順次繰入れ予定である。</a:t>
          </a:r>
          <a:endParaRPr lang="ja-JP" altLang="ja-JP" sz="1100">
            <a:effectLst/>
          </a:endParaRPr>
        </a:p>
        <a:p>
          <a:r>
            <a:rPr kumimoji="1" lang="ja-JP" altLang="ja-JP" sz="1100">
              <a:solidFill>
                <a:schemeClr val="dk1"/>
              </a:solidFill>
              <a:effectLst/>
              <a:latin typeface="+mn-lt"/>
              <a:ea typeface="+mn-ea"/>
              <a:cs typeface="+mn-cs"/>
            </a:rPr>
            <a:t>　環境衛生センター基金：環境衛生センター甘南備園の改修とともに、建設予定の可燃ごみ広域処理施設建設のため順次繰入れ予定である。</a:t>
          </a:r>
          <a:endParaRPr kumimoji="1" lang="en-US" altLang="ja-JP" sz="1100">
            <a:solidFill>
              <a:schemeClr val="dk1"/>
            </a:solidFill>
            <a:effectLst/>
            <a:latin typeface="+mn-lt"/>
            <a:ea typeface="+mn-ea"/>
            <a:cs typeface="+mn-cs"/>
          </a:endParaRPr>
        </a:p>
        <a:p>
          <a:pPr marL="0" marR="0" lvl="0" indent="0" defTabSz="914400" eaLnBrk="1" fontAlgn="auto" latinLnBrk="0" hangingPunct="1">
            <a:lnSpc>
              <a:spcPct val="100000"/>
            </a:lnSpc>
            <a:spcBef>
              <a:spcPts val="0"/>
            </a:spcBef>
            <a:spcAft>
              <a:spcPts val="0"/>
            </a:spcAft>
            <a:buClrTx/>
            <a:buSzTx/>
            <a:buFontTx/>
            <a:buNone/>
            <a:tabLst/>
            <a:defRPr/>
          </a:pPr>
          <a:r>
            <a:rPr kumimoji="1" lang="ja-JP" altLang="en-US" sz="1100">
              <a:solidFill>
                <a:schemeClr val="dk1"/>
              </a:solidFill>
              <a:effectLst/>
              <a:latin typeface="+mn-lt"/>
              <a:ea typeface="+mn-ea"/>
              <a:cs typeface="+mn-cs"/>
            </a:rPr>
            <a:t>　</a:t>
          </a:r>
          <a:r>
            <a:rPr kumimoji="1" lang="ja-JP" altLang="ja-JP" sz="1100">
              <a:solidFill>
                <a:schemeClr val="dk1"/>
              </a:solidFill>
              <a:effectLst/>
              <a:latin typeface="+mn-lt"/>
              <a:ea typeface="+mn-ea"/>
              <a:cs typeface="+mn-cs"/>
            </a:rPr>
            <a:t>開発行為等関連公園基金：</a:t>
          </a:r>
          <a:r>
            <a:rPr lang="ja-JP" altLang="ja-JP" sz="1100">
              <a:solidFill>
                <a:schemeClr val="dk1"/>
              </a:solidFill>
              <a:effectLst/>
              <a:latin typeface="+mn-lt"/>
              <a:ea typeface="+mn-ea"/>
              <a:cs typeface="+mn-cs"/>
            </a:rPr>
            <a:t>公園</a:t>
          </a:r>
          <a:r>
            <a:rPr lang="ja-JP" altLang="en-US" sz="1100">
              <a:solidFill>
                <a:schemeClr val="dk1"/>
              </a:solidFill>
              <a:effectLst/>
              <a:latin typeface="+mn-lt"/>
              <a:ea typeface="+mn-ea"/>
              <a:cs typeface="+mn-cs"/>
            </a:rPr>
            <a:t>等の整備にあわせて、順次繰り入れ予定である。</a:t>
          </a:r>
          <a:endParaRPr lang="ja-JP" altLang="ja-JP" sz="1100">
            <a:effectLst/>
          </a:endParaRPr>
        </a:p>
        <a:p>
          <a:r>
            <a:rPr lang="ja-JP" altLang="en-US" sz="1100">
              <a:effectLst/>
            </a:rPr>
            <a:t>　</a:t>
          </a:r>
          <a:r>
            <a:rPr lang="ja-JP" altLang="ja-JP" sz="1100">
              <a:solidFill>
                <a:schemeClr val="dk1"/>
              </a:solidFill>
              <a:effectLst/>
              <a:latin typeface="+mn-lt"/>
              <a:ea typeface="+mn-ea"/>
              <a:cs typeface="+mn-cs"/>
            </a:rPr>
            <a:t>福祉基金：市社会福祉協議会補助金（地域ふれあい福祉推進事業）等に</a:t>
          </a:r>
          <a:r>
            <a:rPr lang="ja-JP" altLang="en-US" sz="1100">
              <a:solidFill>
                <a:schemeClr val="dk1"/>
              </a:solidFill>
              <a:effectLst/>
              <a:latin typeface="+mn-lt"/>
              <a:ea typeface="+mn-ea"/>
              <a:cs typeface="+mn-cs"/>
            </a:rPr>
            <a:t>順次繰り入れ予定である。</a:t>
          </a:r>
          <a:endParaRPr lang="ja-JP" altLang="ja-JP" sz="1100">
            <a:effectLst/>
          </a:endParaRPr>
        </a:p>
      </xdr:txBody>
    </xdr:sp>
    <xdr:clientData/>
  </xdr:twoCellAnchor>
  <xdr:twoCellAnchor>
    <xdr:from>
      <xdr:col>8</xdr:col>
      <xdr:colOff>422809</xdr:colOff>
      <xdr:row>54</xdr:row>
      <xdr:rowOff>255008</xdr:rowOff>
    </xdr:from>
    <xdr:to>
      <xdr:col>9</xdr:col>
      <xdr:colOff>952500</xdr:colOff>
      <xdr:row>54</xdr:row>
      <xdr:rowOff>586208</xdr:rowOff>
    </xdr:to>
    <xdr:sp macro="" textlink="">
      <xdr:nvSpPr>
        <xdr:cNvPr id="16" name="Rectangle 7">
          <a:extLst>
            <a:ext uri="{FF2B5EF4-FFF2-40B4-BE49-F238E27FC236}">
              <a16:creationId xmlns:a16="http://schemas.microsoft.com/office/drawing/2014/main" id="{00000000-0008-0000-0C00-000010000000}"/>
            </a:ext>
          </a:extLst>
        </xdr:cNvPr>
        <xdr:cNvSpPr>
          <a:spLocks noChangeArrowheads="1"/>
        </xdr:cNvSpPr>
      </xdr:nvSpPr>
      <xdr:spPr bwMode="auto">
        <a:xfrm>
          <a:off x="13843534" y="12561308"/>
          <a:ext cx="2510891" cy="331200"/>
        </a:xfrm>
        <a:prstGeom prst="rect">
          <a:avLst/>
        </a:prstGeom>
        <a:noFill/>
        <a:ln w="9525">
          <a:solidFill>
            <a:schemeClr val="tx1"/>
          </a:solidFill>
          <a:miter lim="800000"/>
          <a:headEnd/>
          <a:tailEnd/>
        </a:ln>
      </xdr:spPr>
      <xdr:txBody>
        <a:bodyPr vertOverflow="clip" wrap="square" lIns="36576" tIns="22860" rIns="0" bIns="0" anchor="ctr" upright="1"/>
        <a:lstStyle/>
        <a:p>
          <a:pPr algn="ctr" rtl="0">
            <a:defRPr sz="1000"/>
          </a:pPr>
          <a:r>
            <a:rPr lang="ja-JP" altLang="en-US" sz="1500" b="1" i="0" u="none" strike="noStrike" baseline="0">
              <a:solidFill>
                <a:srgbClr val="000000"/>
              </a:solidFill>
              <a:latin typeface="ＭＳ ゴシック"/>
              <a:ea typeface="ＭＳ ゴシック"/>
            </a:rPr>
            <a:t>その他特定目的基金</a:t>
          </a:r>
        </a:p>
      </xdr:txBody>
    </xdr:sp>
    <xdr:clientData/>
  </xdr:twoCellAnchor>
  <xdr:twoCellAnchor>
    <xdr:from>
      <xdr:col>8</xdr:col>
      <xdr:colOff>340178</xdr:colOff>
      <xdr:row>25</xdr:row>
      <xdr:rowOff>40820</xdr:rowOff>
    </xdr:from>
    <xdr:to>
      <xdr:col>14</xdr:col>
      <xdr:colOff>81646</xdr:colOff>
      <xdr:row>41</xdr:row>
      <xdr:rowOff>138546</xdr:rowOff>
    </xdr:to>
    <xdr:sp macro="" textlink="">
      <xdr:nvSpPr>
        <xdr:cNvPr id="17" name="Rectangle 6">
          <a:extLst>
            <a:ext uri="{FF2B5EF4-FFF2-40B4-BE49-F238E27FC236}">
              <a16:creationId xmlns:a16="http://schemas.microsoft.com/office/drawing/2014/main" id="{00000000-0008-0000-0C00-000011000000}"/>
            </a:ext>
          </a:extLst>
        </xdr:cNvPr>
        <xdr:cNvSpPr>
          <a:spLocks noChangeArrowheads="1"/>
        </xdr:cNvSpPr>
      </xdr:nvSpPr>
      <xdr:spPr bwMode="auto">
        <a:xfrm>
          <a:off x="13760903" y="5279570"/>
          <a:ext cx="11628668" cy="3450526"/>
        </a:xfrm>
        <a:prstGeom prst="rect">
          <a:avLst/>
        </a:prstGeom>
        <a:noFill/>
        <a:ln w="19050">
          <a:solidFill>
            <a:srgbClr val="000000"/>
          </a:solidFill>
          <a:miter lim="800000"/>
          <a:headEnd/>
          <a:tailEnd/>
        </a:ln>
      </xdr:spPr>
    </xdr:sp>
    <xdr:clientData/>
  </xdr:twoCellAnchor>
  <xdr:twoCellAnchor>
    <xdr:from>
      <xdr:col>8</xdr:col>
      <xdr:colOff>340178</xdr:colOff>
      <xdr:row>27</xdr:row>
      <xdr:rowOff>95250</xdr:rowOff>
    </xdr:from>
    <xdr:to>
      <xdr:col>14</xdr:col>
      <xdr:colOff>80642</xdr:colOff>
      <xdr:row>41</xdr:row>
      <xdr:rowOff>121228</xdr:rowOff>
    </xdr:to>
    <xdr:sp macro="" textlink="" fLocksText="0">
      <xdr:nvSpPr>
        <xdr:cNvPr id="18" name="テキスト ボックス 17">
          <a:extLst>
            <a:ext uri="{FF2B5EF4-FFF2-40B4-BE49-F238E27FC236}">
              <a16:creationId xmlns:a16="http://schemas.microsoft.com/office/drawing/2014/main" id="{00000000-0008-0000-0C00-000012000000}"/>
            </a:ext>
          </a:extLst>
        </xdr:cNvPr>
        <xdr:cNvSpPr txBox="1"/>
      </xdr:nvSpPr>
      <xdr:spPr>
        <a:xfrm>
          <a:off x="13760903" y="5753100"/>
          <a:ext cx="11627664" cy="2959678"/>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r>
            <a:rPr kumimoji="1" lang="ja-JP" altLang="ja-JP" sz="1300">
              <a:solidFill>
                <a:schemeClr val="dk1"/>
              </a:solidFill>
              <a:effectLst/>
              <a:latin typeface="+mn-lt"/>
              <a:ea typeface="+mn-ea"/>
              <a:cs typeface="+mn-cs"/>
            </a:rPr>
            <a:t>（増減理由）</a:t>
          </a:r>
          <a:endParaRPr lang="ja-JP" altLang="ja-JP" sz="1300">
            <a:effectLst/>
          </a:endParaRPr>
        </a:p>
        <a:p>
          <a:r>
            <a:rPr kumimoji="1" lang="ja-JP" altLang="ja-JP" sz="1300">
              <a:solidFill>
                <a:schemeClr val="dk1"/>
              </a:solidFill>
              <a:effectLst/>
              <a:latin typeface="+mn-lt"/>
              <a:ea typeface="+mn-ea"/>
              <a:cs typeface="+mn-cs"/>
            </a:rPr>
            <a:t>　近年、財源不足に対応して基金を取り崩していることから、財政調整基金残高は減少傾向</a:t>
          </a:r>
          <a:r>
            <a:rPr kumimoji="1" lang="ja-JP" altLang="en-US" sz="1300">
              <a:solidFill>
                <a:schemeClr val="dk1"/>
              </a:solidFill>
              <a:effectLst/>
              <a:latin typeface="+mn-lt"/>
              <a:ea typeface="+mn-ea"/>
              <a:cs typeface="+mn-cs"/>
            </a:rPr>
            <a:t>となっていたが、平成</a:t>
          </a:r>
          <a:r>
            <a:rPr kumimoji="1" lang="en-US" altLang="ja-JP" sz="1300">
              <a:solidFill>
                <a:schemeClr val="dk1"/>
              </a:solidFill>
              <a:effectLst/>
              <a:latin typeface="+mn-lt"/>
              <a:ea typeface="+mn-ea"/>
              <a:cs typeface="+mn-cs"/>
            </a:rPr>
            <a:t>30</a:t>
          </a:r>
          <a:r>
            <a:rPr kumimoji="1" lang="ja-JP" altLang="en-US" sz="1300">
              <a:solidFill>
                <a:schemeClr val="dk1"/>
              </a:solidFill>
              <a:effectLst/>
              <a:latin typeface="+mn-lt"/>
              <a:ea typeface="+mn-ea"/>
              <a:cs typeface="+mn-cs"/>
            </a:rPr>
            <a:t>年度は取り崩しを行わなかったため残高は増加した。</a:t>
          </a:r>
          <a:endParaRPr kumimoji="1" lang="en-US" altLang="ja-JP" sz="1300">
            <a:solidFill>
              <a:schemeClr val="dk1"/>
            </a:solidFill>
            <a:effectLst/>
            <a:latin typeface="+mn-lt"/>
            <a:ea typeface="+mn-ea"/>
            <a:cs typeface="+mn-cs"/>
          </a:endParaRPr>
        </a:p>
        <a:p>
          <a:endParaRPr kumimoji="1" lang="en-US" altLang="ja-JP" sz="1300">
            <a:solidFill>
              <a:schemeClr val="dk1"/>
            </a:solidFill>
            <a:effectLst/>
            <a:latin typeface="+mn-lt"/>
            <a:ea typeface="+mn-ea"/>
            <a:cs typeface="+mn-cs"/>
          </a:endParaRPr>
        </a:p>
        <a:p>
          <a:endParaRPr kumimoji="1" lang="en-US" altLang="ja-JP" sz="1300">
            <a:solidFill>
              <a:schemeClr val="dk1"/>
            </a:solidFill>
            <a:effectLst/>
            <a:latin typeface="+mn-lt"/>
            <a:ea typeface="+mn-ea"/>
            <a:cs typeface="+mn-cs"/>
          </a:endParaRPr>
        </a:p>
        <a:p>
          <a:endParaRPr lang="ja-JP" altLang="ja-JP" sz="1300">
            <a:effectLst/>
          </a:endParaRPr>
        </a:p>
        <a:p>
          <a:r>
            <a:rPr kumimoji="1" lang="ja-JP" altLang="ja-JP" sz="1300">
              <a:solidFill>
                <a:schemeClr val="dk1"/>
              </a:solidFill>
              <a:effectLst/>
              <a:latin typeface="+mn-lt"/>
              <a:ea typeface="+mn-ea"/>
              <a:cs typeface="+mn-cs"/>
            </a:rPr>
            <a:t>（今後の方針）</a:t>
          </a:r>
          <a:endParaRPr lang="ja-JP" altLang="ja-JP" sz="1300">
            <a:effectLst/>
          </a:endParaRPr>
        </a:p>
        <a:p>
          <a:r>
            <a:rPr kumimoji="1" lang="ja-JP" altLang="ja-JP" sz="1300">
              <a:solidFill>
                <a:schemeClr val="dk1"/>
              </a:solidFill>
              <a:effectLst/>
              <a:latin typeface="+mn-lt"/>
              <a:ea typeface="+mn-ea"/>
              <a:cs typeface="+mn-cs"/>
            </a:rPr>
            <a:t>　経済状況の変動などによる年度間の財源調整を行うため、長期的視野に立って計画的に積み立てを行う。</a:t>
          </a:r>
          <a:endParaRPr lang="ja-JP" altLang="ja-JP" sz="1300">
            <a:effectLst/>
          </a:endParaRPr>
        </a:p>
        <a:p>
          <a:endParaRPr kumimoji="1" lang="en-US" altLang="ja-JP" sz="1300">
            <a:solidFill>
              <a:schemeClr val="dk1"/>
            </a:solidFill>
            <a:effectLst/>
            <a:latin typeface="ＭＳ ゴシック" panose="020B0609070205080204" pitchFamily="49" charset="-128"/>
            <a:ea typeface="ＭＳ ゴシック" panose="020B0609070205080204" pitchFamily="49" charset="-128"/>
            <a:cs typeface="+mn-cs"/>
          </a:endParaRPr>
        </a:p>
        <a:p>
          <a:endParaRPr kumimoji="1" lang="en-US" altLang="ja-JP" sz="1300">
            <a:solidFill>
              <a:schemeClr val="dk1"/>
            </a:solidFill>
            <a:effectLst/>
            <a:latin typeface="ＭＳ ゴシック" panose="020B0609070205080204" pitchFamily="49" charset="-128"/>
            <a:ea typeface="ＭＳ ゴシック" panose="020B0609070205080204" pitchFamily="49" charset="-128"/>
            <a:cs typeface="+mn-cs"/>
          </a:endParaRPr>
        </a:p>
        <a:p>
          <a:endParaRPr kumimoji="1" lang="en-US" altLang="ja-JP" sz="1300">
            <a:solidFill>
              <a:schemeClr val="dk1"/>
            </a:solidFill>
            <a:effectLst/>
            <a:latin typeface="ＭＳ ゴシック" panose="020B0609070205080204" pitchFamily="49" charset="-128"/>
            <a:ea typeface="ＭＳ ゴシック" panose="020B0609070205080204" pitchFamily="49" charset="-128"/>
            <a:cs typeface="+mn-cs"/>
          </a:endParaRPr>
        </a:p>
        <a:p>
          <a:endParaRPr kumimoji="1" lang="en-US" altLang="ja-JP" sz="1300">
            <a:solidFill>
              <a:schemeClr val="dk1"/>
            </a:solidFill>
            <a:effectLst/>
            <a:latin typeface="ＭＳ ゴシック" panose="020B0609070205080204" pitchFamily="49" charset="-128"/>
            <a:ea typeface="ＭＳ ゴシック" panose="020B0609070205080204" pitchFamily="49" charset="-128"/>
            <a:cs typeface="+mn-cs"/>
          </a:endParaRPr>
        </a:p>
      </xdr:txBody>
    </xdr:sp>
    <xdr:clientData/>
  </xdr:twoCellAnchor>
  <xdr:twoCellAnchor>
    <xdr:from>
      <xdr:col>8</xdr:col>
      <xdr:colOff>422809</xdr:colOff>
      <xdr:row>25</xdr:row>
      <xdr:rowOff>133798</xdr:rowOff>
    </xdr:from>
    <xdr:to>
      <xdr:col>9</xdr:col>
      <xdr:colOff>489858</xdr:colOff>
      <xdr:row>27</xdr:row>
      <xdr:rowOff>56784</xdr:rowOff>
    </xdr:to>
    <xdr:sp macro="" textlink="">
      <xdr:nvSpPr>
        <xdr:cNvPr id="19" name="Rectangle 7">
          <a:extLst>
            <a:ext uri="{FF2B5EF4-FFF2-40B4-BE49-F238E27FC236}">
              <a16:creationId xmlns:a16="http://schemas.microsoft.com/office/drawing/2014/main" id="{00000000-0008-0000-0C00-000013000000}"/>
            </a:ext>
          </a:extLst>
        </xdr:cNvPr>
        <xdr:cNvSpPr>
          <a:spLocks noChangeArrowheads="1"/>
        </xdr:cNvSpPr>
      </xdr:nvSpPr>
      <xdr:spPr bwMode="auto">
        <a:xfrm>
          <a:off x="13843534" y="5372548"/>
          <a:ext cx="2048249" cy="342086"/>
        </a:xfrm>
        <a:prstGeom prst="rect">
          <a:avLst/>
        </a:prstGeom>
        <a:noFill/>
        <a:ln w="9525">
          <a:solidFill>
            <a:schemeClr val="tx1"/>
          </a:solidFill>
          <a:miter lim="800000"/>
          <a:headEnd/>
          <a:tailEnd/>
        </a:ln>
      </xdr:spPr>
      <xdr:txBody>
        <a:bodyPr vertOverflow="clip" wrap="square" lIns="36576" tIns="22860" rIns="0" bIns="0" anchor="ctr" upright="1"/>
        <a:lstStyle/>
        <a:p>
          <a:pPr algn="ctr" rtl="0">
            <a:defRPr sz="1000"/>
          </a:pPr>
          <a:r>
            <a:rPr lang="ja-JP" altLang="en-US" sz="1500" b="1" i="0" u="none" strike="noStrike" baseline="0">
              <a:solidFill>
                <a:srgbClr val="000000"/>
              </a:solidFill>
              <a:latin typeface="ＭＳ ゴシック"/>
              <a:ea typeface="ＭＳ ゴシック"/>
            </a:rPr>
            <a:t>財政調整基金</a:t>
          </a:r>
        </a:p>
      </xdr:txBody>
    </xdr:sp>
    <xdr:clientData/>
  </xdr:twoCellAnchor>
  <xdr:twoCellAnchor>
    <xdr:from>
      <xdr:col>8</xdr:col>
      <xdr:colOff>340178</xdr:colOff>
      <xdr:row>42</xdr:row>
      <xdr:rowOff>75455</xdr:rowOff>
    </xdr:from>
    <xdr:to>
      <xdr:col>14</xdr:col>
      <xdr:colOff>81646</xdr:colOff>
      <xdr:row>54</xdr:row>
      <xdr:rowOff>17317</xdr:rowOff>
    </xdr:to>
    <xdr:sp macro="" textlink="">
      <xdr:nvSpPr>
        <xdr:cNvPr id="20" name="Rectangle 6">
          <a:extLst>
            <a:ext uri="{FF2B5EF4-FFF2-40B4-BE49-F238E27FC236}">
              <a16:creationId xmlns:a16="http://schemas.microsoft.com/office/drawing/2014/main" id="{00000000-0008-0000-0C00-000014000000}"/>
            </a:ext>
          </a:extLst>
        </xdr:cNvPr>
        <xdr:cNvSpPr>
          <a:spLocks noChangeArrowheads="1"/>
        </xdr:cNvSpPr>
      </xdr:nvSpPr>
      <xdr:spPr bwMode="auto">
        <a:xfrm>
          <a:off x="13760903" y="8876555"/>
          <a:ext cx="11628668" cy="3447062"/>
        </a:xfrm>
        <a:prstGeom prst="rect">
          <a:avLst/>
        </a:prstGeom>
        <a:noFill/>
        <a:ln w="19050">
          <a:solidFill>
            <a:srgbClr val="000000"/>
          </a:solidFill>
          <a:miter lim="800000"/>
          <a:headEnd/>
          <a:tailEnd/>
        </a:ln>
      </xdr:spPr>
    </xdr:sp>
    <xdr:clientData/>
  </xdr:twoCellAnchor>
  <xdr:twoCellAnchor>
    <xdr:from>
      <xdr:col>8</xdr:col>
      <xdr:colOff>340178</xdr:colOff>
      <xdr:row>44</xdr:row>
      <xdr:rowOff>129885</xdr:rowOff>
    </xdr:from>
    <xdr:to>
      <xdr:col>14</xdr:col>
      <xdr:colOff>80642</xdr:colOff>
      <xdr:row>53</xdr:row>
      <xdr:rowOff>363681</xdr:rowOff>
    </xdr:to>
    <xdr:sp macro="" textlink="" fLocksText="0">
      <xdr:nvSpPr>
        <xdr:cNvPr id="21" name="テキスト ボックス 20">
          <a:extLst>
            <a:ext uri="{FF2B5EF4-FFF2-40B4-BE49-F238E27FC236}">
              <a16:creationId xmlns:a16="http://schemas.microsoft.com/office/drawing/2014/main" id="{00000000-0008-0000-0C00-000015000000}"/>
            </a:ext>
          </a:extLst>
        </xdr:cNvPr>
        <xdr:cNvSpPr txBox="1"/>
      </xdr:nvSpPr>
      <xdr:spPr>
        <a:xfrm>
          <a:off x="13760903" y="9350085"/>
          <a:ext cx="11627664" cy="2948421"/>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r>
            <a:rPr kumimoji="1" lang="ja-JP" altLang="ja-JP" sz="1300">
              <a:solidFill>
                <a:schemeClr val="dk1"/>
              </a:solidFill>
              <a:effectLst/>
              <a:latin typeface="+mn-lt"/>
              <a:ea typeface="+mn-ea"/>
              <a:cs typeface="+mn-cs"/>
            </a:rPr>
            <a:t>（増減理由）</a:t>
          </a:r>
          <a:endParaRPr lang="ja-JP" altLang="ja-JP" sz="1300">
            <a:effectLst/>
          </a:endParaRPr>
        </a:p>
        <a:p>
          <a:r>
            <a:rPr kumimoji="1" lang="ja-JP" altLang="ja-JP" sz="1300">
              <a:solidFill>
                <a:schemeClr val="dk1"/>
              </a:solidFill>
              <a:effectLst/>
              <a:latin typeface="+mn-lt"/>
              <a:ea typeface="+mn-ea"/>
              <a:cs typeface="+mn-cs"/>
            </a:rPr>
            <a:t>　近年、減債基金については積み立てや取り崩しを行っておらず、ほぼ横ばいの状況が続いている。</a:t>
          </a:r>
          <a:endParaRPr lang="ja-JP" altLang="ja-JP" sz="1300">
            <a:effectLst/>
          </a:endParaRPr>
        </a:p>
        <a:p>
          <a:endParaRPr kumimoji="1" lang="en-US" altLang="ja-JP" sz="1300">
            <a:solidFill>
              <a:schemeClr val="dk1"/>
            </a:solidFill>
            <a:effectLst/>
            <a:latin typeface="+mn-lt"/>
            <a:ea typeface="+mn-ea"/>
            <a:cs typeface="+mn-cs"/>
          </a:endParaRPr>
        </a:p>
        <a:p>
          <a:endParaRPr kumimoji="1" lang="en-US" altLang="ja-JP" sz="1300">
            <a:solidFill>
              <a:schemeClr val="dk1"/>
            </a:solidFill>
            <a:effectLst/>
            <a:latin typeface="+mn-lt"/>
            <a:ea typeface="+mn-ea"/>
            <a:cs typeface="+mn-cs"/>
          </a:endParaRPr>
        </a:p>
        <a:p>
          <a:endParaRPr kumimoji="1" lang="en-US" altLang="ja-JP" sz="1300">
            <a:solidFill>
              <a:schemeClr val="dk1"/>
            </a:solidFill>
            <a:effectLst/>
            <a:latin typeface="+mn-lt"/>
            <a:ea typeface="+mn-ea"/>
            <a:cs typeface="+mn-cs"/>
          </a:endParaRPr>
        </a:p>
        <a:p>
          <a:r>
            <a:rPr kumimoji="1" lang="ja-JP" altLang="ja-JP" sz="1300">
              <a:solidFill>
                <a:schemeClr val="dk1"/>
              </a:solidFill>
              <a:effectLst/>
              <a:latin typeface="+mn-lt"/>
              <a:ea typeface="+mn-ea"/>
              <a:cs typeface="+mn-cs"/>
            </a:rPr>
            <a:t>（今後の方針）</a:t>
          </a:r>
          <a:endParaRPr lang="ja-JP" altLang="ja-JP" sz="1300">
            <a:effectLst/>
          </a:endParaRPr>
        </a:p>
        <a:p>
          <a:r>
            <a:rPr kumimoji="1" lang="en-US" altLang="ja-JP" sz="1300">
              <a:solidFill>
                <a:schemeClr val="dk1"/>
              </a:solidFill>
              <a:effectLst/>
              <a:latin typeface="+mn-lt"/>
              <a:ea typeface="+mn-ea"/>
              <a:cs typeface="+mn-cs"/>
            </a:rPr>
            <a:t> </a:t>
          </a:r>
          <a:r>
            <a:rPr kumimoji="1" lang="ja-JP" altLang="ja-JP" sz="1300">
              <a:solidFill>
                <a:schemeClr val="dk1"/>
              </a:solidFill>
              <a:effectLst/>
              <a:latin typeface="+mn-lt"/>
              <a:ea typeface="+mn-ea"/>
              <a:cs typeface="+mn-cs"/>
            </a:rPr>
            <a:t>　基金の設置趣旨を鑑み、今後も引き続き地方債償還額の増減を適切に見込み、計画的に積み立てや取り崩しを行う。</a:t>
          </a:r>
          <a:endParaRPr lang="ja-JP" altLang="ja-JP" sz="1300">
            <a:effectLst/>
          </a:endParaRPr>
        </a:p>
        <a:p>
          <a:r>
            <a:rPr kumimoji="1" lang="en-US" altLang="ja-JP" sz="1300">
              <a:solidFill>
                <a:schemeClr val="dk1"/>
              </a:solidFill>
              <a:effectLst/>
              <a:latin typeface="+mn-lt"/>
              <a:ea typeface="+mn-ea"/>
              <a:cs typeface="+mn-cs"/>
            </a:rPr>
            <a:t> </a:t>
          </a:r>
          <a:endParaRPr lang="ja-JP" altLang="ja-JP" sz="1300">
            <a:effectLst/>
          </a:endParaRPr>
        </a:p>
        <a:p>
          <a:endParaRPr kumimoji="1" lang="en-US" altLang="ja-JP" sz="1300">
            <a:solidFill>
              <a:schemeClr val="dk1"/>
            </a:solidFill>
            <a:effectLst/>
            <a:latin typeface="ＭＳ ゴシック" panose="020B0609070205080204" pitchFamily="49" charset="-128"/>
            <a:ea typeface="ＭＳ ゴシック" panose="020B0609070205080204" pitchFamily="49" charset="-128"/>
            <a:cs typeface="+mn-cs"/>
          </a:endParaRPr>
        </a:p>
        <a:p>
          <a:endParaRPr kumimoji="1" lang="en-US" altLang="ja-JP" sz="1300">
            <a:solidFill>
              <a:schemeClr val="dk1"/>
            </a:solidFill>
            <a:effectLst/>
            <a:latin typeface="ＭＳ ゴシック" panose="020B0609070205080204" pitchFamily="49" charset="-128"/>
            <a:ea typeface="ＭＳ ゴシック" panose="020B0609070205080204" pitchFamily="49" charset="-128"/>
            <a:cs typeface="+mn-cs"/>
          </a:endParaRPr>
        </a:p>
        <a:p>
          <a:endParaRPr kumimoji="1" lang="en-US" altLang="ja-JP" sz="1300">
            <a:solidFill>
              <a:schemeClr val="dk1"/>
            </a:solidFill>
            <a:effectLst/>
            <a:latin typeface="ＭＳ ゴシック" panose="020B0609070205080204" pitchFamily="49" charset="-128"/>
            <a:ea typeface="ＭＳ ゴシック" panose="020B0609070205080204" pitchFamily="49" charset="-128"/>
            <a:cs typeface="+mn-cs"/>
          </a:endParaRPr>
        </a:p>
        <a:p>
          <a:endParaRPr kumimoji="1" lang="en-US" altLang="ja-JP" sz="1300">
            <a:solidFill>
              <a:schemeClr val="dk1"/>
            </a:solidFill>
            <a:effectLst/>
            <a:latin typeface="ＭＳ ゴシック" panose="020B0609070205080204" pitchFamily="49" charset="-128"/>
            <a:ea typeface="ＭＳ ゴシック" panose="020B0609070205080204" pitchFamily="49" charset="-128"/>
            <a:cs typeface="+mn-cs"/>
          </a:endParaRPr>
        </a:p>
      </xdr:txBody>
    </xdr:sp>
    <xdr:clientData/>
  </xdr:twoCellAnchor>
  <xdr:twoCellAnchor>
    <xdr:from>
      <xdr:col>8</xdr:col>
      <xdr:colOff>422809</xdr:colOff>
      <xdr:row>42</xdr:row>
      <xdr:rowOff>168433</xdr:rowOff>
    </xdr:from>
    <xdr:to>
      <xdr:col>8</xdr:col>
      <xdr:colOff>1679209</xdr:colOff>
      <xdr:row>44</xdr:row>
      <xdr:rowOff>91419</xdr:rowOff>
    </xdr:to>
    <xdr:sp macro="" textlink="">
      <xdr:nvSpPr>
        <xdr:cNvPr id="22" name="Rectangle 7">
          <a:extLst>
            <a:ext uri="{FF2B5EF4-FFF2-40B4-BE49-F238E27FC236}">
              <a16:creationId xmlns:a16="http://schemas.microsoft.com/office/drawing/2014/main" id="{00000000-0008-0000-0C00-000016000000}"/>
            </a:ext>
          </a:extLst>
        </xdr:cNvPr>
        <xdr:cNvSpPr>
          <a:spLocks noChangeArrowheads="1"/>
        </xdr:cNvSpPr>
      </xdr:nvSpPr>
      <xdr:spPr bwMode="auto">
        <a:xfrm>
          <a:off x="13843534" y="8969533"/>
          <a:ext cx="1256400" cy="342086"/>
        </a:xfrm>
        <a:prstGeom prst="rect">
          <a:avLst/>
        </a:prstGeom>
        <a:noFill/>
        <a:ln w="9525">
          <a:solidFill>
            <a:schemeClr val="tx1"/>
          </a:solidFill>
          <a:miter lim="800000"/>
          <a:headEnd/>
          <a:tailEnd/>
        </a:ln>
      </xdr:spPr>
      <xdr:txBody>
        <a:bodyPr vertOverflow="clip" wrap="square" lIns="36576" tIns="22860" rIns="0" bIns="0" anchor="ctr" upright="1"/>
        <a:lstStyle/>
        <a:p>
          <a:pPr algn="ctr" rtl="0">
            <a:defRPr sz="1000"/>
          </a:pPr>
          <a:r>
            <a:rPr lang="ja-JP" altLang="en-US" sz="1500" b="1" i="0" u="none" strike="noStrike" baseline="0">
              <a:solidFill>
                <a:srgbClr val="000000"/>
              </a:solidFill>
              <a:latin typeface="ＭＳ ゴシック"/>
              <a:ea typeface="ＭＳ ゴシック"/>
            </a:rPr>
            <a:t>減債基金</a:t>
          </a:r>
        </a:p>
      </xdr:txBody>
    </xdr:sp>
    <xdr:clientData/>
  </xdr:twoCellAnchor>
</xdr:wsDr>
</file>

<file path=xl/drawings/drawing13.xml><?xml version="1.0" encoding="utf-8"?>
<xdr:wsDr xmlns:xdr="http://schemas.openxmlformats.org/drawingml/2006/spreadsheetDrawing" xmlns:a="http://schemas.openxmlformats.org/drawingml/2006/main">
  <xdr:twoCellAnchor>
    <xdr:from>
      <xdr:col>1</xdr:col>
      <xdr:colOff>47625</xdr:colOff>
      <xdr:row>44</xdr:row>
      <xdr:rowOff>47625</xdr:rowOff>
    </xdr:from>
    <xdr:to>
      <xdr:col>37</xdr:col>
      <xdr:colOff>57151</xdr:colOff>
      <xdr:row>60</xdr:row>
      <xdr:rowOff>119496</xdr:rowOff>
    </xdr:to>
    <xdr:graphicFrame macro="">
      <xdr:nvGraphicFramePr>
        <xdr:cNvPr id="2" name="グラフ1">
          <a:extLst>
            <a:ext uri="{FF2B5EF4-FFF2-40B4-BE49-F238E27FC236}">
              <a16:creationId xmlns:a16="http://schemas.microsoft.com/office/drawing/2014/main" id="{368570CE-BFB2-4343-BCE1-C6D53325CEA9}"/>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
        </a:graphicData>
      </a:graphic>
    </xdr:graphicFrame>
    <xdr:clientData/>
  </xdr:twoCellAnchor>
  <xdr:twoCellAnchor>
    <xdr:from>
      <xdr:col>1</xdr:col>
      <xdr:colOff>19050</xdr:colOff>
      <xdr:row>66</xdr:row>
      <xdr:rowOff>9525</xdr:rowOff>
    </xdr:from>
    <xdr:to>
      <xdr:col>37</xdr:col>
      <xdr:colOff>125466</xdr:colOff>
      <xdr:row>82</xdr:row>
      <xdr:rowOff>138514</xdr:rowOff>
    </xdr:to>
    <xdr:graphicFrame macro="">
      <xdr:nvGraphicFramePr>
        <xdr:cNvPr id="3" name="グラフ2">
          <a:extLst>
            <a:ext uri="{FF2B5EF4-FFF2-40B4-BE49-F238E27FC236}">
              <a16:creationId xmlns:a16="http://schemas.microsoft.com/office/drawing/2014/main" id="{DC4B3229-255B-45B1-AD55-5ECADB65D404}"/>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2"/>
        </a:graphicData>
      </a:graphic>
    </xdr:graphicFrame>
    <xdr:clientData/>
  </xdr:twoCellAnchor>
  <xdr:twoCellAnchor>
    <xdr:from>
      <xdr:col>75</xdr:col>
      <xdr:colOff>0</xdr:colOff>
      <xdr:row>50</xdr:row>
      <xdr:rowOff>0</xdr:rowOff>
    </xdr:from>
    <xdr:to>
      <xdr:col>83</xdr:col>
      <xdr:colOff>0</xdr:colOff>
      <xdr:row>52</xdr:row>
      <xdr:rowOff>0</xdr:rowOff>
    </xdr:to>
    <xdr:sp macro="" textlink="">
      <xdr:nvSpPr>
        <xdr:cNvPr id="4" name="正方形/長方形 3">
          <a:extLst>
            <a:ext uri="{FF2B5EF4-FFF2-40B4-BE49-F238E27FC236}">
              <a16:creationId xmlns:a16="http://schemas.microsoft.com/office/drawing/2014/main" id="{D27CCFAE-0896-4C99-BBE8-E7E58BD057B8}"/>
            </a:ext>
          </a:extLst>
        </xdr:cNvPr>
        <xdr:cNvSpPr/>
      </xdr:nvSpPr>
      <xdr:spPr>
        <a:xfrm>
          <a:off x="13131800" y="9086850"/>
          <a:ext cx="1371600" cy="33655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en-US" altLang="ja-JP" sz="1100">
              <a:solidFill>
                <a:sysClr val="windowText" lastClr="000000"/>
              </a:solidFill>
              <a:latin typeface="ＭＳ Ｐゴシック" panose="020B0600070205080204" pitchFamily="50" charset="-128"/>
              <a:ea typeface="ＭＳ Ｐゴシック" panose="020B0600070205080204" pitchFamily="50" charset="-128"/>
            </a:rPr>
            <a:t>-</a:t>
          </a:r>
          <a:endParaRPr kumimoji="1" lang="ja-JP" altLang="en-US" sz="1100">
            <a:solidFill>
              <a:sysClr val="windowText" lastClr="000000"/>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83</xdr:col>
      <xdr:colOff>0</xdr:colOff>
      <xdr:row>50</xdr:row>
      <xdr:rowOff>0</xdr:rowOff>
    </xdr:from>
    <xdr:to>
      <xdr:col>91</xdr:col>
      <xdr:colOff>0</xdr:colOff>
      <xdr:row>52</xdr:row>
      <xdr:rowOff>0</xdr:rowOff>
    </xdr:to>
    <xdr:sp macro="" textlink="">
      <xdr:nvSpPr>
        <xdr:cNvPr id="5" name="正方形/長方形 4">
          <a:extLst>
            <a:ext uri="{FF2B5EF4-FFF2-40B4-BE49-F238E27FC236}">
              <a16:creationId xmlns:a16="http://schemas.microsoft.com/office/drawing/2014/main" id="{30B28595-B6A7-4DDC-853B-B9FAA7497A83}"/>
            </a:ext>
          </a:extLst>
        </xdr:cNvPr>
        <xdr:cNvSpPr/>
      </xdr:nvSpPr>
      <xdr:spPr>
        <a:xfrm>
          <a:off x="14503400" y="9086850"/>
          <a:ext cx="1371600" cy="33655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en-US" altLang="ja-JP" sz="1100">
              <a:solidFill>
                <a:sysClr val="windowText" lastClr="000000"/>
              </a:solidFill>
              <a:latin typeface="ＭＳ Ｐゴシック" panose="020B0600070205080204" pitchFamily="50" charset="-128"/>
              <a:ea typeface="ＭＳ Ｐゴシック" panose="020B0600070205080204" pitchFamily="50" charset="-128"/>
            </a:rPr>
            <a:t>-</a:t>
          </a:r>
          <a:endParaRPr kumimoji="1" lang="ja-JP" altLang="en-US" sz="1100">
            <a:solidFill>
              <a:sysClr val="windowText" lastClr="000000"/>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91</xdr:col>
      <xdr:colOff>0</xdr:colOff>
      <xdr:row>50</xdr:row>
      <xdr:rowOff>0</xdr:rowOff>
    </xdr:from>
    <xdr:to>
      <xdr:col>99</xdr:col>
      <xdr:colOff>0</xdr:colOff>
      <xdr:row>52</xdr:row>
      <xdr:rowOff>0</xdr:rowOff>
    </xdr:to>
    <xdr:sp macro="" textlink="">
      <xdr:nvSpPr>
        <xdr:cNvPr id="6" name="正方形/長方形 5">
          <a:extLst>
            <a:ext uri="{FF2B5EF4-FFF2-40B4-BE49-F238E27FC236}">
              <a16:creationId xmlns:a16="http://schemas.microsoft.com/office/drawing/2014/main" id="{24FA0685-5834-4A08-B620-183DE6602A01}"/>
            </a:ext>
          </a:extLst>
        </xdr:cNvPr>
        <xdr:cNvSpPr/>
      </xdr:nvSpPr>
      <xdr:spPr>
        <a:xfrm>
          <a:off x="15875000" y="9086850"/>
          <a:ext cx="1371600" cy="33655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en-US" altLang="ja-JP" sz="1100">
              <a:solidFill>
                <a:sysClr val="windowText" lastClr="000000"/>
              </a:solidFill>
              <a:latin typeface="ＭＳ Ｐゴシック" panose="020B0600070205080204" pitchFamily="50" charset="-128"/>
              <a:ea typeface="ＭＳ Ｐゴシック" panose="020B0600070205080204" pitchFamily="50" charset="-128"/>
            </a:rPr>
            <a:t>-</a:t>
          </a:r>
          <a:endParaRPr kumimoji="1" lang="ja-JP" altLang="en-US" sz="1100">
            <a:solidFill>
              <a:sysClr val="windowText" lastClr="000000"/>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99</xdr:col>
      <xdr:colOff>0</xdr:colOff>
      <xdr:row>50</xdr:row>
      <xdr:rowOff>0</xdr:rowOff>
    </xdr:from>
    <xdr:to>
      <xdr:col>107</xdr:col>
      <xdr:colOff>0</xdr:colOff>
      <xdr:row>52</xdr:row>
      <xdr:rowOff>0</xdr:rowOff>
    </xdr:to>
    <xdr:sp macro="" textlink="">
      <xdr:nvSpPr>
        <xdr:cNvPr id="7" name="正方形/長方形 6">
          <a:extLst>
            <a:ext uri="{FF2B5EF4-FFF2-40B4-BE49-F238E27FC236}">
              <a16:creationId xmlns:a16="http://schemas.microsoft.com/office/drawing/2014/main" id="{F7C723BD-02DC-4D37-8583-EFE9E745BCFF}"/>
            </a:ext>
          </a:extLst>
        </xdr:cNvPr>
        <xdr:cNvSpPr/>
      </xdr:nvSpPr>
      <xdr:spPr>
        <a:xfrm>
          <a:off x="17246600" y="9086850"/>
          <a:ext cx="1371600" cy="33655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en-US" altLang="ja-JP" sz="1100">
              <a:solidFill>
                <a:sysClr val="windowText" lastClr="000000"/>
              </a:solidFill>
              <a:latin typeface="ＭＳ Ｐゴシック" panose="020B0600070205080204" pitchFamily="50" charset="-128"/>
              <a:ea typeface="ＭＳ Ｐゴシック" panose="020B0600070205080204" pitchFamily="50" charset="-128"/>
            </a:rPr>
            <a:t>-</a:t>
          </a:r>
          <a:endParaRPr kumimoji="1" lang="ja-JP" altLang="en-US" sz="1100">
            <a:solidFill>
              <a:sysClr val="windowText" lastClr="000000"/>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67</xdr:col>
      <xdr:colOff>0</xdr:colOff>
      <xdr:row>72</xdr:row>
      <xdr:rowOff>0</xdr:rowOff>
    </xdr:from>
    <xdr:to>
      <xdr:col>75</xdr:col>
      <xdr:colOff>0</xdr:colOff>
      <xdr:row>74</xdr:row>
      <xdr:rowOff>0</xdr:rowOff>
    </xdr:to>
    <xdr:sp macro="" textlink="">
      <xdr:nvSpPr>
        <xdr:cNvPr id="8" name="正方形/長方形 7">
          <a:extLst>
            <a:ext uri="{FF2B5EF4-FFF2-40B4-BE49-F238E27FC236}">
              <a16:creationId xmlns:a16="http://schemas.microsoft.com/office/drawing/2014/main" id="{9F7A376E-09BB-4AA4-B6E1-1C9FE1068789}"/>
            </a:ext>
          </a:extLst>
        </xdr:cNvPr>
        <xdr:cNvSpPr/>
      </xdr:nvSpPr>
      <xdr:spPr>
        <a:xfrm>
          <a:off x="11760200" y="12769850"/>
          <a:ext cx="1371600" cy="3302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en-US" altLang="ja-JP" sz="1100">
              <a:solidFill>
                <a:sysClr val="windowText" lastClr="000000"/>
              </a:solidFill>
              <a:latin typeface="ＭＳ Ｐゴシック" panose="020B0600070205080204" pitchFamily="50" charset="-128"/>
              <a:ea typeface="ＭＳ Ｐゴシック" panose="020B0600070205080204" pitchFamily="50" charset="-128"/>
            </a:rPr>
            <a:t>-</a:t>
          </a:r>
          <a:endParaRPr kumimoji="1" lang="ja-JP" altLang="en-US" sz="1100">
            <a:solidFill>
              <a:sysClr val="windowText" lastClr="000000"/>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75</xdr:col>
      <xdr:colOff>0</xdr:colOff>
      <xdr:row>72</xdr:row>
      <xdr:rowOff>0</xdr:rowOff>
    </xdr:from>
    <xdr:to>
      <xdr:col>83</xdr:col>
      <xdr:colOff>0</xdr:colOff>
      <xdr:row>74</xdr:row>
      <xdr:rowOff>0</xdr:rowOff>
    </xdr:to>
    <xdr:sp macro="" textlink="">
      <xdr:nvSpPr>
        <xdr:cNvPr id="9" name="正方形/長方形 8">
          <a:extLst>
            <a:ext uri="{FF2B5EF4-FFF2-40B4-BE49-F238E27FC236}">
              <a16:creationId xmlns:a16="http://schemas.microsoft.com/office/drawing/2014/main" id="{59AF4616-B24B-4701-842B-E9478CF0B457}"/>
            </a:ext>
          </a:extLst>
        </xdr:cNvPr>
        <xdr:cNvSpPr/>
      </xdr:nvSpPr>
      <xdr:spPr>
        <a:xfrm>
          <a:off x="13131800" y="12769850"/>
          <a:ext cx="1371600" cy="3302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en-US" altLang="ja-JP" sz="1100">
              <a:solidFill>
                <a:sysClr val="windowText" lastClr="000000"/>
              </a:solidFill>
              <a:latin typeface="ＭＳ Ｐゴシック" panose="020B0600070205080204" pitchFamily="50" charset="-128"/>
              <a:ea typeface="ＭＳ Ｐゴシック" panose="020B0600070205080204" pitchFamily="50" charset="-128"/>
            </a:rPr>
            <a:t>-</a:t>
          </a:r>
          <a:endParaRPr kumimoji="1" lang="ja-JP" altLang="en-US" sz="1100">
            <a:solidFill>
              <a:sysClr val="windowText" lastClr="000000"/>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83</xdr:col>
      <xdr:colOff>0</xdr:colOff>
      <xdr:row>72</xdr:row>
      <xdr:rowOff>0</xdr:rowOff>
    </xdr:from>
    <xdr:to>
      <xdr:col>91</xdr:col>
      <xdr:colOff>0</xdr:colOff>
      <xdr:row>74</xdr:row>
      <xdr:rowOff>0</xdr:rowOff>
    </xdr:to>
    <xdr:sp macro="" textlink="">
      <xdr:nvSpPr>
        <xdr:cNvPr id="10" name="正方形/長方形 9">
          <a:extLst>
            <a:ext uri="{FF2B5EF4-FFF2-40B4-BE49-F238E27FC236}">
              <a16:creationId xmlns:a16="http://schemas.microsoft.com/office/drawing/2014/main" id="{23B93D72-488F-4D23-B93D-FE86A8EB5F77}"/>
            </a:ext>
          </a:extLst>
        </xdr:cNvPr>
        <xdr:cNvSpPr/>
      </xdr:nvSpPr>
      <xdr:spPr>
        <a:xfrm>
          <a:off x="14503400" y="12769850"/>
          <a:ext cx="1371600" cy="3302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en-US" altLang="ja-JP" sz="1100">
              <a:solidFill>
                <a:sysClr val="windowText" lastClr="000000"/>
              </a:solidFill>
              <a:latin typeface="ＭＳ Ｐゴシック" panose="020B0600070205080204" pitchFamily="50" charset="-128"/>
              <a:ea typeface="ＭＳ Ｐゴシック" panose="020B0600070205080204" pitchFamily="50" charset="-128"/>
            </a:rPr>
            <a:t>-</a:t>
          </a:r>
          <a:endParaRPr kumimoji="1" lang="ja-JP" altLang="en-US" sz="1100">
            <a:solidFill>
              <a:sysClr val="windowText" lastClr="000000"/>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91</xdr:col>
      <xdr:colOff>0</xdr:colOff>
      <xdr:row>72</xdr:row>
      <xdr:rowOff>0</xdr:rowOff>
    </xdr:from>
    <xdr:to>
      <xdr:col>99</xdr:col>
      <xdr:colOff>0</xdr:colOff>
      <xdr:row>74</xdr:row>
      <xdr:rowOff>0</xdr:rowOff>
    </xdr:to>
    <xdr:sp macro="" textlink="">
      <xdr:nvSpPr>
        <xdr:cNvPr id="11" name="正方形/長方形 10">
          <a:extLst>
            <a:ext uri="{FF2B5EF4-FFF2-40B4-BE49-F238E27FC236}">
              <a16:creationId xmlns:a16="http://schemas.microsoft.com/office/drawing/2014/main" id="{8D451EA2-4FE2-48CD-BA84-A668032427CB}"/>
            </a:ext>
          </a:extLst>
        </xdr:cNvPr>
        <xdr:cNvSpPr/>
      </xdr:nvSpPr>
      <xdr:spPr>
        <a:xfrm>
          <a:off x="15875000" y="12769850"/>
          <a:ext cx="1371600" cy="3302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en-US" altLang="ja-JP" sz="1100">
              <a:solidFill>
                <a:sysClr val="windowText" lastClr="000000"/>
              </a:solidFill>
              <a:latin typeface="ＭＳ Ｐゴシック" panose="020B0600070205080204" pitchFamily="50" charset="-128"/>
              <a:ea typeface="ＭＳ Ｐゴシック" panose="020B0600070205080204" pitchFamily="50" charset="-128"/>
            </a:rPr>
            <a:t>-</a:t>
          </a:r>
          <a:endParaRPr kumimoji="1" lang="ja-JP" altLang="en-US" sz="1100">
            <a:solidFill>
              <a:sysClr val="windowText" lastClr="000000"/>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99</xdr:col>
      <xdr:colOff>0</xdr:colOff>
      <xdr:row>72</xdr:row>
      <xdr:rowOff>0</xdr:rowOff>
    </xdr:from>
    <xdr:to>
      <xdr:col>107</xdr:col>
      <xdr:colOff>0</xdr:colOff>
      <xdr:row>74</xdr:row>
      <xdr:rowOff>0</xdr:rowOff>
    </xdr:to>
    <xdr:sp macro="" textlink="">
      <xdr:nvSpPr>
        <xdr:cNvPr id="12" name="正方形/長方形 11">
          <a:extLst>
            <a:ext uri="{FF2B5EF4-FFF2-40B4-BE49-F238E27FC236}">
              <a16:creationId xmlns:a16="http://schemas.microsoft.com/office/drawing/2014/main" id="{6E0FDDCA-7F88-41A5-B01C-716A864F5763}"/>
            </a:ext>
          </a:extLst>
        </xdr:cNvPr>
        <xdr:cNvSpPr/>
      </xdr:nvSpPr>
      <xdr:spPr>
        <a:xfrm>
          <a:off x="17246600" y="12769850"/>
          <a:ext cx="1371600" cy="3302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en-US" altLang="ja-JP" sz="1100">
              <a:solidFill>
                <a:sysClr val="windowText" lastClr="000000"/>
              </a:solidFill>
              <a:latin typeface="ＭＳ Ｐゴシック" panose="020B0600070205080204" pitchFamily="50" charset="-128"/>
              <a:ea typeface="ＭＳ Ｐゴシック" panose="020B0600070205080204" pitchFamily="50" charset="-128"/>
            </a:rPr>
            <a:t>-</a:t>
          </a:r>
          <a:endParaRPr kumimoji="1" lang="ja-JP" altLang="en-US" sz="1100">
            <a:solidFill>
              <a:sysClr val="windowText" lastClr="000000"/>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0</xdr:col>
      <xdr:colOff>355600</xdr:colOff>
      <xdr:row>0</xdr:row>
      <xdr:rowOff>63500</xdr:rowOff>
    </xdr:from>
    <xdr:to>
      <xdr:col>66</xdr:col>
      <xdr:colOff>187325</xdr:colOff>
      <xdr:row>1</xdr:row>
      <xdr:rowOff>155575</xdr:rowOff>
    </xdr:to>
    <xdr:sp macro="" textlink="">
      <xdr:nvSpPr>
        <xdr:cNvPr id="13" name="正方形/長方形 12">
          <a:extLst>
            <a:ext uri="{FF2B5EF4-FFF2-40B4-BE49-F238E27FC236}">
              <a16:creationId xmlns:a16="http://schemas.microsoft.com/office/drawing/2014/main" id="{F98F32E3-7C34-4335-ADDB-6E5E1AD7BB67}"/>
            </a:ext>
          </a:extLst>
        </xdr:cNvPr>
        <xdr:cNvSpPr/>
      </xdr:nvSpPr>
      <xdr:spPr>
        <a:xfrm>
          <a:off x="355600" y="63500"/>
          <a:ext cx="11401425" cy="631825"/>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l"/>
          <a:r>
            <a:rPr kumimoji="1" lang="ja-JP" altLang="en-US" sz="3200" b="1">
              <a:solidFill>
                <a:sysClr val="windowText" lastClr="000000"/>
              </a:solidFill>
              <a:latin typeface="ＭＳ Ｐゴシック" panose="020B0600070205080204" pitchFamily="50" charset="-128"/>
              <a:ea typeface="ＭＳ Ｐゴシック" panose="020B0600070205080204" pitchFamily="50" charset="-128"/>
            </a:rPr>
            <a:t>（</a:t>
          </a:r>
          <a:r>
            <a:rPr kumimoji="1" lang="en-US" altLang="ja-JP" sz="3200" b="1">
              <a:solidFill>
                <a:sysClr val="windowText" lastClr="000000"/>
              </a:solidFill>
              <a:latin typeface="ＭＳ Ｐゴシック" panose="020B0600070205080204" pitchFamily="50" charset="-128"/>
              <a:ea typeface="ＭＳ Ｐゴシック" panose="020B0600070205080204" pitchFamily="50" charset="-128"/>
            </a:rPr>
            <a:t>12</a:t>
          </a:r>
          <a:r>
            <a:rPr kumimoji="1" lang="ja-JP" altLang="en-US" sz="3200" b="1">
              <a:solidFill>
                <a:sysClr val="windowText" lastClr="000000"/>
              </a:solidFill>
              <a:latin typeface="ＭＳ Ｐゴシック" panose="020B0600070205080204" pitchFamily="50" charset="-128"/>
              <a:ea typeface="ＭＳ Ｐゴシック" panose="020B0600070205080204" pitchFamily="50" charset="-128"/>
            </a:rPr>
            <a:t>）市町村公会計指標分析／財政指標組合せ分析表</a:t>
          </a:r>
        </a:p>
      </xdr:txBody>
    </xdr:sp>
    <xdr:clientData/>
  </xdr:twoCellAnchor>
  <xdr:twoCellAnchor>
    <xdr:from>
      <xdr:col>87</xdr:col>
      <xdr:colOff>161925</xdr:colOff>
      <xdr:row>0</xdr:row>
      <xdr:rowOff>190500</xdr:rowOff>
    </xdr:from>
    <xdr:to>
      <xdr:col>107</xdr:col>
      <xdr:colOff>282575</xdr:colOff>
      <xdr:row>1</xdr:row>
      <xdr:rowOff>206375</xdr:rowOff>
    </xdr:to>
    <xdr:sp macro="" textlink="">
      <xdr:nvSpPr>
        <xdr:cNvPr id="14" name="正方形/長方形 13">
          <a:extLst>
            <a:ext uri="{FF2B5EF4-FFF2-40B4-BE49-F238E27FC236}">
              <a16:creationId xmlns:a16="http://schemas.microsoft.com/office/drawing/2014/main" id="{3462B174-C297-4F3F-9D7B-D8F3718FFB72}"/>
            </a:ext>
          </a:extLst>
        </xdr:cNvPr>
        <xdr:cNvSpPr/>
      </xdr:nvSpPr>
      <xdr:spPr>
        <a:xfrm>
          <a:off x="15351125" y="190500"/>
          <a:ext cx="3549650" cy="555625"/>
        </a:xfrm>
        <a:prstGeom prst="rect">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87</xdr:col>
      <xdr:colOff>187325</xdr:colOff>
      <xdr:row>0</xdr:row>
      <xdr:rowOff>215900</xdr:rowOff>
    </xdr:from>
    <xdr:to>
      <xdr:col>107</xdr:col>
      <xdr:colOff>263525</xdr:colOff>
      <xdr:row>1</xdr:row>
      <xdr:rowOff>180975</xdr:rowOff>
    </xdr:to>
    <xdr:sp macro="" textlink="">
      <xdr:nvSpPr>
        <xdr:cNvPr id="15" name="正方形/長方形 14">
          <a:extLst>
            <a:ext uri="{FF2B5EF4-FFF2-40B4-BE49-F238E27FC236}">
              <a16:creationId xmlns:a16="http://schemas.microsoft.com/office/drawing/2014/main" id="{34A86FB2-A6D5-48CE-8489-8243D7F12AF4}"/>
            </a:ext>
          </a:extLst>
        </xdr:cNvPr>
        <xdr:cNvSpPr/>
      </xdr:nvSpPr>
      <xdr:spPr>
        <a:xfrm>
          <a:off x="15357475" y="215900"/>
          <a:ext cx="3524250" cy="504825"/>
        </a:xfrm>
        <a:prstGeom prst="rect">
          <a:avLst/>
        </a:prstGeom>
        <a:solidFill>
          <a:srgbClr val="FF0000"/>
        </a:solidFill>
        <a:ln w="9525">
          <a:solidFill>
            <a:srgbClr val="FFFFFF"/>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88</xdr:col>
      <xdr:colOff>22225</xdr:colOff>
      <xdr:row>0</xdr:row>
      <xdr:rowOff>241300</xdr:rowOff>
    </xdr:from>
    <xdr:to>
      <xdr:col>107</xdr:col>
      <xdr:colOff>231775</xdr:colOff>
      <xdr:row>1</xdr:row>
      <xdr:rowOff>142875</xdr:rowOff>
    </xdr:to>
    <xdr:sp macro="" textlink="">
      <xdr:nvSpPr>
        <xdr:cNvPr id="16" name="正方形/長方形 15">
          <a:extLst>
            <a:ext uri="{FF2B5EF4-FFF2-40B4-BE49-F238E27FC236}">
              <a16:creationId xmlns:a16="http://schemas.microsoft.com/office/drawing/2014/main" id="{2847BE4F-DE5D-404F-ADBD-41EF1E4DF58A}"/>
            </a:ext>
          </a:extLst>
        </xdr:cNvPr>
        <xdr:cNvSpPr/>
      </xdr:nvSpPr>
      <xdr:spPr>
        <a:xfrm>
          <a:off x="15382875" y="241300"/>
          <a:ext cx="3467100" cy="441325"/>
        </a:xfrm>
        <a:prstGeom prst="rect">
          <a:avLst/>
        </a:prstGeom>
        <a:solidFill>
          <a:srgbClr val="FF0000"/>
        </a:solidFill>
        <a:ln w="9525">
          <a:solidFill>
            <a:srgbClr val="FFFFFF"/>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2000" b="1">
              <a:solidFill>
                <a:srgbClr val="FFFFFF"/>
              </a:solidFill>
              <a:latin typeface="ＭＳ ゴシック" panose="020B0609070205080204" pitchFamily="49" charset="-128"/>
              <a:ea typeface="ＭＳ ゴシック" panose="020B0609070205080204" pitchFamily="49" charset="-128"/>
            </a:rPr>
            <a:t>京都府京田辺市</a:t>
          </a:r>
        </a:p>
      </xdr:txBody>
    </xdr:sp>
    <xdr:clientData/>
  </xdr:twoCellAnchor>
  <xdr:twoCellAnchor>
    <xdr:from>
      <xdr:col>73</xdr:col>
      <xdr:colOff>34925</xdr:colOff>
      <xdr:row>0</xdr:row>
      <xdr:rowOff>190500</xdr:rowOff>
    </xdr:from>
    <xdr:to>
      <xdr:col>87</xdr:col>
      <xdr:colOff>28575</xdr:colOff>
      <xdr:row>1</xdr:row>
      <xdr:rowOff>206375</xdr:rowOff>
    </xdr:to>
    <xdr:sp macro="" textlink="">
      <xdr:nvSpPr>
        <xdr:cNvPr id="17" name="正方形/長方形 16">
          <a:extLst>
            <a:ext uri="{FF2B5EF4-FFF2-40B4-BE49-F238E27FC236}">
              <a16:creationId xmlns:a16="http://schemas.microsoft.com/office/drawing/2014/main" id="{99DDD15E-FA97-4C16-85BB-318C2EB79E6F}"/>
            </a:ext>
          </a:extLst>
        </xdr:cNvPr>
        <xdr:cNvSpPr/>
      </xdr:nvSpPr>
      <xdr:spPr>
        <a:xfrm>
          <a:off x="12823825" y="190500"/>
          <a:ext cx="2393950" cy="555625"/>
        </a:xfrm>
        <a:prstGeom prst="rect">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73</xdr:col>
      <xdr:colOff>60325</xdr:colOff>
      <xdr:row>0</xdr:row>
      <xdr:rowOff>215900</xdr:rowOff>
    </xdr:from>
    <xdr:to>
      <xdr:col>87</xdr:col>
      <xdr:colOff>9525</xdr:colOff>
      <xdr:row>1</xdr:row>
      <xdr:rowOff>180975</xdr:rowOff>
    </xdr:to>
    <xdr:sp macro="" textlink="">
      <xdr:nvSpPr>
        <xdr:cNvPr id="18" name="正方形/長方形 17">
          <a:extLst>
            <a:ext uri="{FF2B5EF4-FFF2-40B4-BE49-F238E27FC236}">
              <a16:creationId xmlns:a16="http://schemas.microsoft.com/office/drawing/2014/main" id="{CDF296C6-345E-4826-909E-24B295E46E62}"/>
            </a:ext>
          </a:extLst>
        </xdr:cNvPr>
        <xdr:cNvSpPr/>
      </xdr:nvSpPr>
      <xdr:spPr>
        <a:xfrm>
          <a:off x="12849225" y="215900"/>
          <a:ext cx="2349500" cy="504825"/>
        </a:xfrm>
        <a:prstGeom prst="rect">
          <a:avLst/>
        </a:prstGeom>
        <a:solidFill>
          <a:srgbClr val="FF0000"/>
        </a:solidFill>
        <a:ln w="9525">
          <a:solidFill>
            <a:srgbClr val="FFFFFF"/>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73</xdr:col>
      <xdr:colOff>85725</xdr:colOff>
      <xdr:row>0</xdr:row>
      <xdr:rowOff>241300</xdr:rowOff>
    </xdr:from>
    <xdr:to>
      <xdr:col>86</xdr:col>
      <xdr:colOff>168275</xdr:colOff>
      <xdr:row>1</xdr:row>
      <xdr:rowOff>155575</xdr:rowOff>
    </xdr:to>
    <xdr:sp macro="" textlink="">
      <xdr:nvSpPr>
        <xdr:cNvPr id="19" name="正方形/長方形 18">
          <a:extLst>
            <a:ext uri="{FF2B5EF4-FFF2-40B4-BE49-F238E27FC236}">
              <a16:creationId xmlns:a16="http://schemas.microsoft.com/office/drawing/2014/main" id="{AC3562D5-E8EF-46B7-850D-9167080DF933}"/>
            </a:ext>
          </a:extLst>
        </xdr:cNvPr>
        <xdr:cNvSpPr/>
      </xdr:nvSpPr>
      <xdr:spPr>
        <a:xfrm>
          <a:off x="12874625" y="241300"/>
          <a:ext cx="2311400" cy="454025"/>
        </a:xfrm>
        <a:prstGeom prst="rect">
          <a:avLst/>
        </a:prstGeom>
        <a:solidFill>
          <a:srgbClr val="FF0000"/>
        </a:solidFill>
        <a:ln w="3175">
          <a:solidFill>
            <a:srgbClr val="FFFFFF"/>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2000" b="1">
              <a:solidFill>
                <a:srgbClr val="FFFFFF"/>
              </a:solidFill>
              <a:latin typeface="ＭＳ ゴシック" panose="020B0609070205080204" pitchFamily="49" charset="-128"/>
              <a:ea typeface="ＭＳ ゴシック" panose="020B0609070205080204" pitchFamily="49" charset="-128"/>
            </a:rPr>
            <a:t>平成</a:t>
          </a:r>
          <a:r>
            <a:rPr kumimoji="1" lang="en-US" altLang="ja-JP" sz="2000" b="1">
              <a:solidFill>
                <a:srgbClr val="FFFFFF"/>
              </a:solidFill>
              <a:latin typeface="ＭＳ ゴシック" panose="020B0609070205080204" pitchFamily="49" charset="-128"/>
              <a:ea typeface="ＭＳ ゴシック" panose="020B0609070205080204" pitchFamily="49" charset="-128"/>
            </a:rPr>
            <a:t>30</a:t>
          </a:r>
          <a:r>
            <a:rPr kumimoji="1" lang="ja-JP" altLang="en-US" sz="2000" b="1">
              <a:solidFill>
                <a:srgbClr val="FFFFFF"/>
              </a:solidFill>
              <a:latin typeface="ＭＳ ゴシック" panose="020B0609070205080204" pitchFamily="49" charset="-128"/>
              <a:ea typeface="ＭＳ ゴシック" panose="020B0609070205080204" pitchFamily="49" charset="-128"/>
            </a:rPr>
            <a:t>年度</a:t>
          </a:r>
        </a:p>
      </xdr:txBody>
    </xdr:sp>
    <xdr:clientData/>
  </xdr:twoCellAnchor>
  <xdr:twoCellAnchor>
    <xdr:from>
      <xdr:col>0</xdr:col>
      <xdr:colOff>482600</xdr:colOff>
      <xdr:row>2</xdr:row>
      <xdr:rowOff>22225</xdr:rowOff>
    </xdr:from>
    <xdr:to>
      <xdr:col>53</xdr:col>
      <xdr:colOff>187325</xdr:colOff>
      <xdr:row>11</xdr:row>
      <xdr:rowOff>104775</xdr:rowOff>
    </xdr:to>
    <xdr:sp macro="" textlink="">
      <xdr:nvSpPr>
        <xdr:cNvPr id="20" name="正方形/長方形 19">
          <a:extLst>
            <a:ext uri="{FF2B5EF4-FFF2-40B4-BE49-F238E27FC236}">
              <a16:creationId xmlns:a16="http://schemas.microsoft.com/office/drawing/2014/main" id="{34C92D31-92E7-4FA5-8C0C-E54DAE97623E}"/>
            </a:ext>
          </a:extLst>
        </xdr:cNvPr>
        <xdr:cNvSpPr/>
      </xdr:nvSpPr>
      <xdr:spPr>
        <a:xfrm>
          <a:off x="444500" y="885825"/>
          <a:ext cx="9083675" cy="1727200"/>
        </a:xfrm>
        <a:prstGeom prst="rect">
          <a:avLst/>
        </a:prstGeom>
        <a:solidFill>
          <a:srgbClr val="FFFFFF"/>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xdr:col>
      <xdr:colOff>123825</xdr:colOff>
      <xdr:row>2</xdr:row>
      <xdr:rowOff>53975</xdr:rowOff>
    </xdr:from>
    <xdr:to>
      <xdr:col>8</xdr:col>
      <xdr:colOff>187325</xdr:colOff>
      <xdr:row>11</xdr:row>
      <xdr:rowOff>73025</xdr:rowOff>
    </xdr:to>
    <xdr:sp macro="" textlink="">
      <xdr:nvSpPr>
        <xdr:cNvPr id="21" name="正方形/長方形 20">
          <a:extLst>
            <a:ext uri="{FF2B5EF4-FFF2-40B4-BE49-F238E27FC236}">
              <a16:creationId xmlns:a16="http://schemas.microsoft.com/office/drawing/2014/main" id="{D423A29A-57EF-4ECB-B6D7-B2FA9044F922}"/>
            </a:ext>
          </a:extLst>
        </xdr:cNvPr>
        <xdr:cNvSpPr/>
      </xdr:nvSpPr>
      <xdr:spPr>
        <a:xfrm>
          <a:off x="568325" y="917575"/>
          <a:ext cx="1244600" cy="16637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dist"/>
          <a:r>
            <a:rPr kumimoji="1" lang="ja-JP" altLang="en-US" sz="1100" b="1">
              <a:solidFill>
                <a:srgbClr val="000000"/>
              </a:solidFill>
              <a:latin typeface="ＭＳ ゴシック" panose="020B0609070205080204" pitchFamily="49" charset="-128"/>
              <a:ea typeface="ＭＳ ゴシック" panose="020B0609070205080204" pitchFamily="49" charset="-128"/>
            </a:rPr>
            <a:t>人口
　うち日本人
面積
歳入総額
歳出総額
実質収支
標準財政規模
地方債現在高</a:t>
          </a:r>
        </a:p>
      </xdr:txBody>
    </xdr:sp>
    <xdr:clientData/>
  </xdr:twoCellAnchor>
  <xdr:twoCellAnchor>
    <xdr:from>
      <xdr:col>8</xdr:col>
      <xdr:colOff>123825</xdr:colOff>
      <xdr:row>2</xdr:row>
      <xdr:rowOff>53975</xdr:rowOff>
    </xdr:from>
    <xdr:to>
      <xdr:col>15</xdr:col>
      <xdr:colOff>123825</xdr:colOff>
      <xdr:row>11</xdr:row>
      <xdr:rowOff>73025</xdr:rowOff>
    </xdr:to>
    <xdr:sp macro="" textlink="">
      <xdr:nvSpPr>
        <xdr:cNvPr id="22" name="正方形/長方形 21">
          <a:extLst>
            <a:ext uri="{FF2B5EF4-FFF2-40B4-BE49-F238E27FC236}">
              <a16:creationId xmlns:a16="http://schemas.microsoft.com/office/drawing/2014/main" id="{5B69B305-AFAC-4BB0-B592-7DD2DDFA0A82}"/>
            </a:ext>
          </a:extLst>
        </xdr:cNvPr>
        <xdr:cNvSpPr/>
      </xdr:nvSpPr>
      <xdr:spPr>
        <a:xfrm>
          <a:off x="1768475" y="917575"/>
          <a:ext cx="1200150" cy="16637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100" b="1">
              <a:solidFill>
                <a:srgbClr val="000000"/>
              </a:solidFill>
              <a:latin typeface="ＭＳ ゴシック" panose="020B0609070205080204" pitchFamily="49" charset="-128"/>
              <a:ea typeface="ＭＳ ゴシック" panose="020B0609070205080204" pitchFamily="49" charset="-128"/>
            </a:rPr>
            <a:t>69,804
68,796
42.92
24,064,223
23,415,912
508,627
14,739,896
19,782,803</a:t>
          </a:r>
          <a:endParaRPr kumimoji="1" lang="ja-JP" altLang="en-US" sz="1100" b="1">
            <a:solidFill>
              <a:srgbClr val="000000"/>
            </a:solidFill>
            <a:latin typeface="ＭＳ ゴシック" panose="020B0609070205080204" pitchFamily="49" charset="-128"/>
            <a:ea typeface="ＭＳ ゴシック" panose="020B0609070205080204" pitchFamily="49" charset="-128"/>
          </a:endParaRPr>
        </a:p>
      </xdr:txBody>
    </xdr:sp>
    <xdr:clientData/>
  </xdr:twoCellAnchor>
  <xdr:twoCellAnchor>
    <xdr:from>
      <xdr:col>15</xdr:col>
      <xdr:colOff>123825</xdr:colOff>
      <xdr:row>2</xdr:row>
      <xdr:rowOff>53975</xdr:rowOff>
    </xdr:from>
    <xdr:to>
      <xdr:col>23</xdr:col>
      <xdr:colOff>123825</xdr:colOff>
      <xdr:row>11</xdr:row>
      <xdr:rowOff>73025</xdr:rowOff>
    </xdr:to>
    <xdr:sp macro="" textlink="">
      <xdr:nvSpPr>
        <xdr:cNvPr id="23" name="正方形/長方形 22">
          <a:extLst>
            <a:ext uri="{FF2B5EF4-FFF2-40B4-BE49-F238E27FC236}">
              <a16:creationId xmlns:a16="http://schemas.microsoft.com/office/drawing/2014/main" id="{141B492E-FE3D-4E3E-A399-9303AC390BC7}"/>
            </a:ext>
          </a:extLst>
        </xdr:cNvPr>
        <xdr:cNvSpPr/>
      </xdr:nvSpPr>
      <xdr:spPr>
        <a:xfrm>
          <a:off x="2968625" y="917575"/>
          <a:ext cx="1371600" cy="16637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l"/>
          <a:r>
            <a:rPr kumimoji="1" lang="ja-JP" altLang="en-US" sz="1100" b="1">
              <a:solidFill>
                <a:srgbClr val="000000"/>
              </a:solidFill>
              <a:latin typeface="ＭＳ ゴシック" panose="020B0609070205080204" pitchFamily="49" charset="-128"/>
              <a:ea typeface="ＭＳ ゴシック" panose="020B0609070205080204" pitchFamily="49" charset="-128"/>
            </a:rPr>
            <a:t>人</a:t>
          </a:r>
          <a:r>
            <a:rPr kumimoji="1" lang="en-US" altLang="ja-JP" sz="1100" b="1">
              <a:solidFill>
                <a:srgbClr val="000000"/>
              </a:solidFill>
              <a:latin typeface="ＭＳ ゴシック" panose="020B0609070205080204" pitchFamily="49" charset="-128"/>
              <a:ea typeface="ＭＳ ゴシック" panose="020B0609070205080204" pitchFamily="49" charset="-128"/>
            </a:rPr>
            <a:t>(H31.1.1</a:t>
          </a:r>
          <a:r>
            <a:rPr kumimoji="1" lang="ja-JP" altLang="en-US" sz="1100" b="1">
              <a:solidFill>
                <a:srgbClr val="000000"/>
              </a:solidFill>
              <a:latin typeface="ＭＳ ゴシック" panose="020B0609070205080204" pitchFamily="49" charset="-128"/>
              <a:ea typeface="ＭＳ ゴシック" panose="020B0609070205080204" pitchFamily="49" charset="-128"/>
            </a:rPr>
            <a:t>現在</a:t>
          </a:r>
          <a:r>
            <a:rPr kumimoji="1" lang="en-US" altLang="ja-JP" sz="1100" b="1">
              <a:solidFill>
                <a:srgbClr val="000000"/>
              </a:solidFill>
              <a:latin typeface="ＭＳ ゴシック" panose="020B0609070205080204" pitchFamily="49" charset="-128"/>
              <a:ea typeface="ＭＳ ゴシック" panose="020B0609070205080204" pitchFamily="49" charset="-128"/>
            </a:rPr>
            <a:t>)
</a:t>
          </a:r>
          <a:r>
            <a:rPr kumimoji="1" lang="ja-JP" altLang="en-US" sz="1100" b="1">
              <a:solidFill>
                <a:srgbClr val="000000"/>
              </a:solidFill>
              <a:latin typeface="ＭＳ ゴシック" panose="020B0609070205080204" pitchFamily="49" charset="-128"/>
              <a:ea typeface="ＭＳ ゴシック" panose="020B0609070205080204" pitchFamily="49" charset="-128"/>
            </a:rPr>
            <a:t>人</a:t>
          </a:r>
          <a:r>
            <a:rPr kumimoji="1" lang="en-US" altLang="ja-JP" sz="1100" b="1">
              <a:solidFill>
                <a:srgbClr val="000000"/>
              </a:solidFill>
              <a:latin typeface="ＭＳ ゴシック" panose="020B0609070205080204" pitchFamily="49" charset="-128"/>
              <a:ea typeface="ＭＳ ゴシック" panose="020B0609070205080204" pitchFamily="49" charset="-128"/>
            </a:rPr>
            <a:t>(H31.1.1</a:t>
          </a:r>
          <a:r>
            <a:rPr kumimoji="1" lang="ja-JP" altLang="en-US" sz="1100" b="1">
              <a:solidFill>
                <a:srgbClr val="000000"/>
              </a:solidFill>
              <a:latin typeface="ＭＳ ゴシック" panose="020B0609070205080204" pitchFamily="49" charset="-128"/>
              <a:ea typeface="ＭＳ ゴシック" panose="020B0609070205080204" pitchFamily="49" charset="-128"/>
            </a:rPr>
            <a:t>現在</a:t>
          </a:r>
          <a:r>
            <a:rPr kumimoji="1" lang="en-US" altLang="ja-JP" sz="1100" b="1">
              <a:solidFill>
                <a:srgbClr val="000000"/>
              </a:solidFill>
              <a:latin typeface="ＭＳ ゴシック" panose="020B0609070205080204" pitchFamily="49" charset="-128"/>
              <a:ea typeface="ＭＳ ゴシック" panose="020B0609070205080204" pitchFamily="49" charset="-128"/>
            </a:rPr>
            <a:t>)
</a:t>
          </a:r>
          <a:r>
            <a:rPr kumimoji="1" lang="ja-JP" altLang="en-US" sz="1100" b="1">
              <a:solidFill>
                <a:srgbClr val="000000"/>
              </a:solidFill>
              <a:latin typeface="ＭＳ ゴシック" panose="020B0609070205080204" pitchFamily="49" charset="-128"/>
              <a:ea typeface="ＭＳ ゴシック" panose="020B0609070205080204" pitchFamily="49" charset="-128"/>
            </a:rPr>
            <a:t>ｋ㎡
千円
千円
千円
千円
千円</a:t>
          </a:r>
        </a:p>
      </xdr:txBody>
    </xdr:sp>
    <xdr:clientData/>
  </xdr:twoCellAnchor>
  <xdr:twoCellAnchor>
    <xdr:from>
      <xdr:col>23</xdr:col>
      <xdr:colOff>123825</xdr:colOff>
      <xdr:row>2</xdr:row>
      <xdr:rowOff>73025</xdr:rowOff>
    </xdr:from>
    <xdr:to>
      <xdr:col>34</xdr:col>
      <xdr:colOff>60325</xdr:colOff>
      <xdr:row>7</xdr:row>
      <xdr:rowOff>3175</xdr:rowOff>
    </xdr:to>
    <xdr:sp macro="" textlink="">
      <xdr:nvSpPr>
        <xdr:cNvPr id="24" name="正方形/長方形 23">
          <a:extLst>
            <a:ext uri="{FF2B5EF4-FFF2-40B4-BE49-F238E27FC236}">
              <a16:creationId xmlns:a16="http://schemas.microsoft.com/office/drawing/2014/main" id="{DE70913D-6F5A-4427-BB3D-44E2390F943E}"/>
            </a:ext>
          </a:extLst>
        </xdr:cNvPr>
        <xdr:cNvSpPr/>
      </xdr:nvSpPr>
      <xdr:spPr>
        <a:xfrm>
          <a:off x="4340225" y="936625"/>
          <a:ext cx="1822450" cy="9144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dist"/>
          <a:r>
            <a:rPr kumimoji="1" lang="ja-JP" altLang="en-US" sz="1100" b="1">
              <a:solidFill>
                <a:srgbClr val="000000"/>
              </a:solidFill>
              <a:latin typeface="ＭＳ ゴシック" panose="020B0609070205080204" pitchFamily="49" charset="-128"/>
              <a:ea typeface="ＭＳ ゴシック" panose="020B0609070205080204" pitchFamily="49" charset="-128"/>
            </a:rPr>
            <a:t>実質赤字比率
連結実質赤字比率
実質公債費比率
将来負担比率</a:t>
          </a:r>
        </a:p>
      </xdr:txBody>
    </xdr:sp>
    <xdr:clientData/>
  </xdr:twoCellAnchor>
  <xdr:twoCellAnchor>
    <xdr:from>
      <xdr:col>34</xdr:col>
      <xdr:colOff>60325</xdr:colOff>
      <xdr:row>2</xdr:row>
      <xdr:rowOff>73025</xdr:rowOff>
    </xdr:from>
    <xdr:to>
      <xdr:col>40</xdr:col>
      <xdr:colOff>187325</xdr:colOff>
      <xdr:row>7</xdr:row>
      <xdr:rowOff>3175</xdr:rowOff>
    </xdr:to>
    <xdr:sp macro="" textlink="">
      <xdr:nvSpPr>
        <xdr:cNvPr id="25" name="正方形/長方形 24">
          <a:extLst>
            <a:ext uri="{FF2B5EF4-FFF2-40B4-BE49-F238E27FC236}">
              <a16:creationId xmlns:a16="http://schemas.microsoft.com/office/drawing/2014/main" id="{7B724A57-D909-43A2-9334-5F4FBD72FB4D}"/>
            </a:ext>
          </a:extLst>
        </xdr:cNvPr>
        <xdr:cNvSpPr/>
      </xdr:nvSpPr>
      <xdr:spPr>
        <a:xfrm>
          <a:off x="6162675" y="936625"/>
          <a:ext cx="1136650" cy="9144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100" b="1">
              <a:solidFill>
                <a:srgbClr val="000000"/>
              </a:solidFill>
              <a:latin typeface="ＭＳ ゴシック" panose="020B0609070205080204" pitchFamily="49" charset="-128"/>
              <a:ea typeface="ＭＳ ゴシック" panose="020B0609070205080204" pitchFamily="49" charset="-128"/>
            </a:rPr>
            <a:t>-
-
3.0
-</a:t>
          </a:r>
          <a:endParaRPr kumimoji="1" lang="ja-JP" altLang="en-US" sz="1100" b="1">
            <a:solidFill>
              <a:srgbClr val="000000"/>
            </a:solidFill>
            <a:latin typeface="ＭＳ ゴシック" panose="020B0609070205080204" pitchFamily="49" charset="-128"/>
            <a:ea typeface="ＭＳ ゴシック" panose="020B0609070205080204" pitchFamily="49" charset="-128"/>
          </a:endParaRPr>
        </a:p>
      </xdr:txBody>
    </xdr:sp>
    <xdr:clientData/>
  </xdr:twoCellAnchor>
  <xdr:twoCellAnchor>
    <xdr:from>
      <xdr:col>41</xdr:col>
      <xdr:colOff>60325</xdr:colOff>
      <xdr:row>2</xdr:row>
      <xdr:rowOff>85725</xdr:rowOff>
    </xdr:from>
    <xdr:to>
      <xdr:col>44</xdr:col>
      <xdr:colOff>123825</xdr:colOff>
      <xdr:row>7</xdr:row>
      <xdr:rowOff>15875</xdr:rowOff>
    </xdr:to>
    <xdr:sp macro="" textlink="">
      <xdr:nvSpPr>
        <xdr:cNvPr id="26" name="正方形/長方形 25">
          <a:extLst>
            <a:ext uri="{FF2B5EF4-FFF2-40B4-BE49-F238E27FC236}">
              <a16:creationId xmlns:a16="http://schemas.microsoft.com/office/drawing/2014/main" id="{FC807D8C-89FE-40ED-8279-0E288B586DDB}"/>
            </a:ext>
          </a:extLst>
        </xdr:cNvPr>
        <xdr:cNvSpPr/>
      </xdr:nvSpPr>
      <xdr:spPr>
        <a:xfrm>
          <a:off x="7362825" y="949325"/>
          <a:ext cx="577850" cy="9144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l"/>
          <a:r>
            <a:rPr kumimoji="1" lang="ja-JP" altLang="en-US" sz="1100" b="1">
              <a:solidFill>
                <a:srgbClr val="000000"/>
              </a:solidFill>
              <a:latin typeface="ＭＳ ゴシック" panose="020B0609070205080204" pitchFamily="49" charset="-128"/>
              <a:ea typeface="ＭＳ ゴシック" panose="020B0609070205080204" pitchFamily="49" charset="-128"/>
            </a:rPr>
            <a:t>％
％
％
％</a:t>
          </a:r>
        </a:p>
      </xdr:txBody>
    </xdr:sp>
    <xdr:clientData/>
  </xdr:twoCellAnchor>
  <xdr:twoCellAnchor>
    <xdr:from>
      <xdr:col>23</xdr:col>
      <xdr:colOff>123825</xdr:colOff>
      <xdr:row>6</xdr:row>
      <xdr:rowOff>9525</xdr:rowOff>
    </xdr:from>
    <xdr:to>
      <xdr:col>34</xdr:col>
      <xdr:colOff>60325</xdr:colOff>
      <xdr:row>9</xdr:row>
      <xdr:rowOff>130175</xdr:rowOff>
    </xdr:to>
    <xdr:sp macro="" textlink="">
      <xdr:nvSpPr>
        <xdr:cNvPr id="27" name="正方形/長方形 26">
          <a:extLst>
            <a:ext uri="{FF2B5EF4-FFF2-40B4-BE49-F238E27FC236}">
              <a16:creationId xmlns:a16="http://schemas.microsoft.com/office/drawing/2014/main" id="{BED24737-D712-4EC0-98A1-A67989E242C8}"/>
            </a:ext>
          </a:extLst>
        </xdr:cNvPr>
        <xdr:cNvSpPr/>
      </xdr:nvSpPr>
      <xdr:spPr>
        <a:xfrm>
          <a:off x="4340225" y="1692275"/>
          <a:ext cx="1822450" cy="61595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dist"/>
          <a:r>
            <a:rPr kumimoji="1" lang="ja-JP" altLang="en-US" sz="1100" b="1">
              <a:solidFill>
                <a:srgbClr val="000000"/>
              </a:solidFill>
              <a:latin typeface="ＭＳ ゴシック" panose="020B0609070205080204" pitchFamily="49" charset="-128"/>
              <a:ea typeface="ＭＳ ゴシック" panose="020B0609070205080204" pitchFamily="49" charset="-128"/>
            </a:rPr>
            <a:t>市町村類型
</a:t>
          </a:r>
          <a:r>
            <a:rPr kumimoji="1" lang="en-US" altLang="ja-JP" sz="1100" b="1">
              <a:solidFill>
                <a:srgbClr val="000000"/>
              </a:solidFill>
              <a:latin typeface="ＭＳ ゴシック" panose="020B0609070205080204" pitchFamily="49" charset="-128"/>
              <a:ea typeface="ＭＳ ゴシック" panose="020B0609070205080204" pitchFamily="49" charset="-128"/>
            </a:rPr>
            <a:t>(</a:t>
          </a:r>
          <a:r>
            <a:rPr kumimoji="1" lang="ja-JP" altLang="en-US" sz="1100" b="1">
              <a:solidFill>
                <a:srgbClr val="000000"/>
              </a:solidFill>
              <a:latin typeface="ＭＳ ゴシック" panose="020B0609070205080204" pitchFamily="49" charset="-128"/>
              <a:ea typeface="ＭＳ ゴシック" panose="020B0609070205080204" pitchFamily="49" charset="-128"/>
            </a:rPr>
            <a:t>年度毎</a:t>
          </a:r>
          <a:r>
            <a:rPr kumimoji="1" lang="en-US" altLang="ja-JP" sz="1100" b="1">
              <a:solidFill>
                <a:srgbClr val="000000"/>
              </a:solidFill>
              <a:latin typeface="ＭＳ ゴシック" panose="020B0609070205080204" pitchFamily="49" charset="-128"/>
              <a:ea typeface="ＭＳ ゴシック" panose="020B0609070205080204" pitchFamily="49" charset="-128"/>
            </a:rPr>
            <a:t>)</a:t>
          </a:r>
          <a:endParaRPr kumimoji="1" lang="ja-JP" altLang="en-US" sz="1100" b="1">
            <a:solidFill>
              <a:srgbClr val="000000"/>
            </a:solidFill>
            <a:latin typeface="ＭＳ ゴシック" panose="020B0609070205080204" pitchFamily="49" charset="-128"/>
            <a:ea typeface="ＭＳ ゴシック" panose="020B0609070205080204" pitchFamily="49" charset="-128"/>
          </a:endParaRPr>
        </a:p>
      </xdr:txBody>
    </xdr:sp>
    <xdr:clientData/>
  </xdr:twoCellAnchor>
  <xdr:twoCellAnchor>
    <xdr:from>
      <xdr:col>34</xdr:col>
      <xdr:colOff>123825</xdr:colOff>
      <xdr:row>6</xdr:row>
      <xdr:rowOff>9525</xdr:rowOff>
    </xdr:from>
    <xdr:to>
      <xdr:col>53</xdr:col>
      <xdr:colOff>187325</xdr:colOff>
      <xdr:row>9</xdr:row>
      <xdr:rowOff>130175</xdr:rowOff>
    </xdr:to>
    <xdr:sp macro="" textlink="">
      <xdr:nvSpPr>
        <xdr:cNvPr id="28" name="正方形/長方形 27">
          <a:extLst>
            <a:ext uri="{FF2B5EF4-FFF2-40B4-BE49-F238E27FC236}">
              <a16:creationId xmlns:a16="http://schemas.microsoft.com/office/drawing/2014/main" id="{03ECC204-3C28-423A-B9FD-F1D250D59FC3}"/>
            </a:ext>
          </a:extLst>
        </xdr:cNvPr>
        <xdr:cNvSpPr/>
      </xdr:nvSpPr>
      <xdr:spPr>
        <a:xfrm>
          <a:off x="6226175" y="1692275"/>
          <a:ext cx="3302000" cy="61595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l"/>
          <a:r>
            <a:rPr kumimoji="1" lang="en-US" altLang="ja-JP" sz="1100" b="1">
              <a:solidFill>
                <a:srgbClr val="000000"/>
              </a:solidFill>
              <a:latin typeface="ＭＳ ゴシック" panose="020B0609070205080204" pitchFamily="49" charset="-128"/>
              <a:ea typeface="ＭＳ ゴシック" panose="020B0609070205080204" pitchFamily="49" charset="-128"/>
            </a:rPr>
            <a:t>H26  Ⅱ</a:t>
          </a:r>
          <a:r>
            <a:rPr kumimoji="1" lang="ja-JP" altLang="en-US" sz="1100" b="1">
              <a:solidFill>
                <a:srgbClr val="000000"/>
              </a:solidFill>
              <a:latin typeface="ＭＳ ゴシック" panose="020B0609070205080204" pitchFamily="49" charset="-128"/>
              <a:ea typeface="ＭＳ ゴシック" panose="020B0609070205080204" pitchFamily="49" charset="-128"/>
            </a:rPr>
            <a:t>－１    </a:t>
          </a:r>
          <a:r>
            <a:rPr kumimoji="1" lang="en-US" altLang="ja-JP" sz="1100" b="1">
              <a:solidFill>
                <a:srgbClr val="000000"/>
              </a:solidFill>
              <a:latin typeface="ＭＳ ゴシック" panose="020B0609070205080204" pitchFamily="49" charset="-128"/>
              <a:ea typeface="ＭＳ ゴシック" panose="020B0609070205080204" pitchFamily="49" charset="-128"/>
            </a:rPr>
            <a:t>H27  Ⅱ</a:t>
          </a:r>
          <a:r>
            <a:rPr kumimoji="1" lang="ja-JP" altLang="en-US" sz="1100" b="1">
              <a:solidFill>
                <a:srgbClr val="000000"/>
              </a:solidFill>
              <a:latin typeface="ＭＳ ゴシック" panose="020B0609070205080204" pitchFamily="49" charset="-128"/>
              <a:ea typeface="ＭＳ ゴシック" panose="020B0609070205080204" pitchFamily="49" charset="-128"/>
            </a:rPr>
            <a:t>－３    </a:t>
          </a:r>
          <a:r>
            <a:rPr kumimoji="1" lang="en-US" altLang="ja-JP" sz="1100" b="1">
              <a:solidFill>
                <a:srgbClr val="000000"/>
              </a:solidFill>
              <a:latin typeface="ＭＳ ゴシック" panose="020B0609070205080204" pitchFamily="49" charset="-128"/>
              <a:ea typeface="ＭＳ ゴシック" panose="020B0609070205080204" pitchFamily="49" charset="-128"/>
            </a:rPr>
            <a:t>H28  Ⅱ</a:t>
          </a:r>
          <a:r>
            <a:rPr kumimoji="1" lang="ja-JP" altLang="en-US" sz="1100" b="1">
              <a:solidFill>
                <a:srgbClr val="000000"/>
              </a:solidFill>
              <a:latin typeface="ＭＳ ゴシック" panose="020B0609070205080204" pitchFamily="49" charset="-128"/>
              <a:ea typeface="ＭＳ ゴシック" panose="020B0609070205080204" pitchFamily="49" charset="-128"/>
            </a:rPr>
            <a:t>－３    
</a:t>
          </a:r>
          <a:r>
            <a:rPr kumimoji="1" lang="en-US" altLang="ja-JP" sz="1100" b="1">
              <a:solidFill>
                <a:srgbClr val="000000"/>
              </a:solidFill>
              <a:latin typeface="ＭＳ ゴシック" panose="020B0609070205080204" pitchFamily="49" charset="-128"/>
              <a:ea typeface="ＭＳ ゴシック" panose="020B0609070205080204" pitchFamily="49" charset="-128"/>
            </a:rPr>
            <a:t>H29  Ⅱ</a:t>
          </a:r>
          <a:r>
            <a:rPr kumimoji="1" lang="ja-JP" altLang="en-US" sz="1100" b="1">
              <a:solidFill>
                <a:srgbClr val="000000"/>
              </a:solidFill>
              <a:latin typeface="ＭＳ ゴシック" panose="020B0609070205080204" pitchFamily="49" charset="-128"/>
              <a:ea typeface="ＭＳ ゴシック" panose="020B0609070205080204" pitchFamily="49" charset="-128"/>
            </a:rPr>
            <a:t>－３    </a:t>
          </a:r>
          <a:r>
            <a:rPr kumimoji="1" lang="en-US" altLang="ja-JP" sz="1100" b="1">
              <a:solidFill>
                <a:srgbClr val="000000"/>
              </a:solidFill>
              <a:latin typeface="ＭＳ ゴシック" panose="020B0609070205080204" pitchFamily="49" charset="-128"/>
              <a:ea typeface="ＭＳ ゴシック" panose="020B0609070205080204" pitchFamily="49" charset="-128"/>
            </a:rPr>
            <a:t>H30  Ⅱ</a:t>
          </a:r>
          <a:r>
            <a:rPr kumimoji="1" lang="ja-JP" altLang="en-US" sz="1100" b="1">
              <a:solidFill>
                <a:srgbClr val="000000"/>
              </a:solidFill>
              <a:latin typeface="ＭＳ ゴシック" panose="020B0609070205080204" pitchFamily="49" charset="-128"/>
              <a:ea typeface="ＭＳ ゴシック" panose="020B0609070205080204" pitchFamily="49" charset="-128"/>
            </a:rPr>
            <a:t>－３</a:t>
          </a:r>
        </a:p>
      </xdr:txBody>
    </xdr:sp>
    <xdr:clientData/>
  </xdr:twoCellAnchor>
  <xdr:twoCellAnchor>
    <xdr:from>
      <xdr:col>56</xdr:col>
      <xdr:colOff>111125</xdr:colOff>
      <xdr:row>2</xdr:row>
      <xdr:rowOff>22225</xdr:rowOff>
    </xdr:from>
    <xdr:to>
      <xdr:col>64</xdr:col>
      <xdr:colOff>111125</xdr:colOff>
      <xdr:row>8</xdr:row>
      <xdr:rowOff>111125</xdr:rowOff>
    </xdr:to>
    <xdr:sp macro="" textlink="">
      <xdr:nvSpPr>
        <xdr:cNvPr id="29" name="角丸四角形 28">
          <a:extLst>
            <a:ext uri="{FF2B5EF4-FFF2-40B4-BE49-F238E27FC236}">
              <a16:creationId xmlns:a16="http://schemas.microsoft.com/office/drawing/2014/main" id="{B44ADA5A-8E1B-4D16-BDA0-044264BF1799}"/>
            </a:ext>
          </a:extLst>
        </xdr:cNvPr>
        <xdr:cNvSpPr/>
      </xdr:nvSpPr>
      <xdr:spPr>
        <a:xfrm>
          <a:off x="9985375" y="885825"/>
          <a:ext cx="1371600" cy="1238250"/>
        </a:xfrm>
        <a:prstGeom prst="roundRect">
          <a:avLst>
            <a:gd name="adj" fmla="val 0"/>
          </a:avLst>
        </a:prstGeom>
        <a:solidFill>
          <a:schemeClr val="bg1"/>
        </a:solidFill>
        <a:ln w="19050">
          <a:solidFill>
            <a:schemeClr val="tx1"/>
          </a:solidFill>
        </a:ln>
        <a:effectLst>
          <a:outerShdw dist="37357" dir="2700000" rotWithShape="0">
            <a:scrgbClr r="0" g="0" b="0"/>
          </a:outerShdw>
        </a:effec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57</xdr:col>
      <xdr:colOff>180975</xdr:colOff>
      <xdr:row>2</xdr:row>
      <xdr:rowOff>85725</xdr:rowOff>
    </xdr:from>
    <xdr:to>
      <xdr:col>64</xdr:col>
      <xdr:colOff>180975</xdr:colOff>
      <xdr:row>3</xdr:row>
      <xdr:rowOff>15875</xdr:rowOff>
    </xdr:to>
    <xdr:sp macro="" textlink="">
      <xdr:nvSpPr>
        <xdr:cNvPr id="30" name="正方形/長方形 29">
          <a:extLst>
            <a:ext uri="{FF2B5EF4-FFF2-40B4-BE49-F238E27FC236}">
              <a16:creationId xmlns:a16="http://schemas.microsoft.com/office/drawing/2014/main" id="{944303FF-D4BF-428E-8F88-8D033BD5C333}"/>
            </a:ext>
          </a:extLst>
        </xdr:cNvPr>
        <xdr:cNvSpPr/>
      </xdr:nvSpPr>
      <xdr:spPr>
        <a:xfrm>
          <a:off x="10213975" y="949325"/>
          <a:ext cx="120015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r>
            <a:rPr kumimoji="1" lang="ja-JP" altLang="en-US" sz="900">
              <a:solidFill>
                <a:srgbClr val="000000"/>
              </a:solidFill>
              <a:latin typeface="ＭＳ Ｐゴシック" panose="020B0600070205080204" pitchFamily="50" charset="-128"/>
              <a:ea typeface="ＭＳ Ｐゴシック" panose="020B0600070205080204" pitchFamily="50" charset="-128"/>
            </a:rPr>
            <a:t>当　該　団　体　値</a:t>
          </a:r>
        </a:p>
      </xdr:txBody>
    </xdr:sp>
    <xdr:clientData/>
  </xdr:twoCellAnchor>
  <xdr:twoCellAnchor>
    <xdr:from>
      <xdr:col>57</xdr:col>
      <xdr:colOff>180975</xdr:colOff>
      <xdr:row>3</xdr:row>
      <xdr:rowOff>28575</xdr:rowOff>
    </xdr:from>
    <xdr:to>
      <xdr:col>64</xdr:col>
      <xdr:colOff>180975</xdr:colOff>
      <xdr:row>6</xdr:row>
      <xdr:rowOff>34925</xdr:rowOff>
    </xdr:to>
    <xdr:sp macro="" textlink="">
      <xdr:nvSpPr>
        <xdr:cNvPr id="31" name="正方形/長方形 30">
          <a:extLst>
            <a:ext uri="{FF2B5EF4-FFF2-40B4-BE49-F238E27FC236}">
              <a16:creationId xmlns:a16="http://schemas.microsoft.com/office/drawing/2014/main" id="{43D2B100-C87A-4C96-8E55-103E784968BC}"/>
            </a:ext>
          </a:extLst>
        </xdr:cNvPr>
        <xdr:cNvSpPr/>
      </xdr:nvSpPr>
      <xdr:spPr>
        <a:xfrm>
          <a:off x="10213975" y="1216025"/>
          <a:ext cx="1200150" cy="50165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r>
            <a:rPr kumimoji="1" lang="ja-JP" altLang="en-US" sz="900">
              <a:solidFill>
                <a:srgbClr val="000000"/>
              </a:solidFill>
              <a:latin typeface="ＭＳ Ｐゴシック" panose="020B0600070205080204" pitchFamily="50" charset="-128"/>
              <a:ea typeface="ＭＳ Ｐゴシック" panose="020B0600070205080204" pitchFamily="50" charset="-128"/>
            </a:rPr>
            <a:t>類似団体内平均値</a:t>
          </a:r>
        </a:p>
      </xdr:txBody>
    </xdr:sp>
    <xdr:clientData/>
  </xdr:twoCellAnchor>
  <xdr:twoCellAnchor>
    <xdr:from>
      <xdr:col>57</xdr:col>
      <xdr:colOff>180975</xdr:colOff>
      <xdr:row>5</xdr:row>
      <xdr:rowOff>28575</xdr:rowOff>
    </xdr:from>
    <xdr:to>
      <xdr:col>65</xdr:col>
      <xdr:colOff>117475</xdr:colOff>
      <xdr:row>8</xdr:row>
      <xdr:rowOff>161925</xdr:rowOff>
    </xdr:to>
    <xdr:sp macro="" textlink="">
      <xdr:nvSpPr>
        <xdr:cNvPr id="32" name="正方形/長方形 31">
          <a:extLst>
            <a:ext uri="{FF2B5EF4-FFF2-40B4-BE49-F238E27FC236}">
              <a16:creationId xmlns:a16="http://schemas.microsoft.com/office/drawing/2014/main" id="{022C0037-DBFE-4632-873D-3F1DE04DB9CF}"/>
            </a:ext>
          </a:extLst>
        </xdr:cNvPr>
        <xdr:cNvSpPr/>
      </xdr:nvSpPr>
      <xdr:spPr>
        <a:xfrm>
          <a:off x="10213975" y="1546225"/>
          <a:ext cx="1320800" cy="62865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r>
            <a:rPr kumimoji="1" lang="ja-JP" altLang="en-US" sz="900">
              <a:solidFill>
                <a:srgbClr val="000000"/>
              </a:solidFill>
              <a:latin typeface="ＭＳ Ｐゴシック" panose="020B0600070205080204" pitchFamily="50" charset="-128"/>
              <a:ea typeface="ＭＳ Ｐゴシック" panose="020B0600070205080204" pitchFamily="50" charset="-128"/>
            </a:rPr>
            <a:t>類似団体内の
 最大値及び最小値</a:t>
          </a:r>
        </a:p>
      </xdr:txBody>
    </xdr:sp>
    <xdr:clientData/>
  </xdr:twoCellAnchor>
  <xdr:twoCellAnchor>
    <xdr:from>
      <xdr:col>57</xdr:col>
      <xdr:colOff>3175</xdr:colOff>
      <xdr:row>2</xdr:row>
      <xdr:rowOff>174625</xdr:rowOff>
    </xdr:from>
    <xdr:to>
      <xdr:col>58</xdr:col>
      <xdr:colOff>22225</xdr:colOff>
      <xdr:row>2</xdr:row>
      <xdr:rowOff>174625</xdr:rowOff>
    </xdr:to>
    <xdr:cxnSp macro="">
      <xdr:nvCxnSpPr>
        <xdr:cNvPr id="33" name="直線コネクタ 32">
          <a:extLst>
            <a:ext uri="{FF2B5EF4-FFF2-40B4-BE49-F238E27FC236}">
              <a16:creationId xmlns:a16="http://schemas.microsoft.com/office/drawing/2014/main" id="{797FA053-D2BC-4B55-A94D-38BC3E46A042}"/>
            </a:ext>
          </a:extLst>
        </xdr:cNvPr>
        <xdr:cNvCxnSpPr/>
      </xdr:nvCxnSpPr>
      <xdr:spPr>
        <a:xfrm flipH="1">
          <a:off x="10048875" y="1038225"/>
          <a:ext cx="190500" cy="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57</xdr:col>
      <xdr:colOff>57150</xdr:colOff>
      <xdr:row>2</xdr:row>
      <xdr:rowOff>136525</xdr:rowOff>
    </xdr:from>
    <xdr:to>
      <xdr:col>57</xdr:col>
      <xdr:colOff>158750</xdr:colOff>
      <xdr:row>2</xdr:row>
      <xdr:rowOff>238125</xdr:rowOff>
    </xdr:to>
    <xdr:sp macro="" textlink="">
      <xdr:nvSpPr>
        <xdr:cNvPr id="34" name="楕円 33">
          <a:extLst>
            <a:ext uri="{FF2B5EF4-FFF2-40B4-BE49-F238E27FC236}">
              <a16:creationId xmlns:a16="http://schemas.microsoft.com/office/drawing/2014/main" id="{54C5EC1C-3E64-4AC8-8F1D-5667DCFEEE1E}"/>
            </a:ext>
          </a:extLst>
        </xdr:cNvPr>
        <xdr:cNvSpPr/>
      </xdr:nvSpPr>
      <xdr:spPr>
        <a:xfrm>
          <a:off x="10102850" y="1000125"/>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57</xdr:col>
      <xdr:colOff>57150</xdr:colOff>
      <xdr:row>3</xdr:row>
      <xdr:rowOff>117475</xdr:rowOff>
    </xdr:from>
    <xdr:to>
      <xdr:col>57</xdr:col>
      <xdr:colOff>158750</xdr:colOff>
      <xdr:row>4</xdr:row>
      <xdr:rowOff>47625</xdr:rowOff>
    </xdr:to>
    <xdr:sp macro="" textlink="">
      <xdr:nvSpPr>
        <xdr:cNvPr id="35" name="フローチャート: 判断 34">
          <a:extLst>
            <a:ext uri="{FF2B5EF4-FFF2-40B4-BE49-F238E27FC236}">
              <a16:creationId xmlns:a16="http://schemas.microsoft.com/office/drawing/2014/main" id="{24DDF7D7-2D65-4CE8-8E32-D0F5039C7115}"/>
            </a:ext>
          </a:extLst>
        </xdr:cNvPr>
        <xdr:cNvSpPr/>
      </xdr:nvSpPr>
      <xdr:spPr>
        <a:xfrm>
          <a:off x="10102850" y="1304925"/>
          <a:ext cx="101600" cy="9525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57</xdr:col>
      <xdr:colOff>101600</xdr:colOff>
      <xdr:row>5</xdr:row>
      <xdr:rowOff>28575</xdr:rowOff>
    </xdr:from>
    <xdr:to>
      <xdr:col>57</xdr:col>
      <xdr:colOff>101600</xdr:colOff>
      <xdr:row>5</xdr:row>
      <xdr:rowOff>168275</xdr:rowOff>
    </xdr:to>
    <xdr:cxnSp macro="">
      <xdr:nvCxnSpPr>
        <xdr:cNvPr id="36" name="直線コネクタ 35">
          <a:extLst>
            <a:ext uri="{FF2B5EF4-FFF2-40B4-BE49-F238E27FC236}">
              <a16:creationId xmlns:a16="http://schemas.microsoft.com/office/drawing/2014/main" id="{F513B555-5E39-40D0-AB1F-D88F95CF01B1}"/>
            </a:ext>
          </a:extLst>
        </xdr:cNvPr>
        <xdr:cNvCxnSpPr/>
      </xdr:nvCxnSpPr>
      <xdr:spPr>
        <a:xfrm>
          <a:off x="10147300" y="1546225"/>
          <a:ext cx="0" cy="133350"/>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57</xdr:col>
      <xdr:colOff>22225</xdr:colOff>
      <xdr:row>5</xdr:row>
      <xdr:rowOff>28575</xdr:rowOff>
    </xdr:from>
    <xdr:to>
      <xdr:col>58</xdr:col>
      <xdr:colOff>3175</xdr:colOff>
      <xdr:row>5</xdr:row>
      <xdr:rowOff>28575</xdr:rowOff>
    </xdr:to>
    <xdr:cxnSp macro="">
      <xdr:nvCxnSpPr>
        <xdr:cNvPr id="37" name="直線コネクタ 36">
          <a:extLst>
            <a:ext uri="{FF2B5EF4-FFF2-40B4-BE49-F238E27FC236}">
              <a16:creationId xmlns:a16="http://schemas.microsoft.com/office/drawing/2014/main" id="{F8B8EC59-70A5-455D-AC84-95D88BA08945}"/>
            </a:ext>
          </a:extLst>
        </xdr:cNvPr>
        <xdr:cNvCxnSpPr/>
      </xdr:nvCxnSpPr>
      <xdr:spPr>
        <a:xfrm>
          <a:off x="10067925" y="1546225"/>
          <a:ext cx="152400" cy="0"/>
        </a:xfrm>
        <a:prstGeom prst="line">
          <a:avLst/>
        </a:prstGeom>
        <a:ln w="15875">
          <a:solidFill>
            <a:srgbClr val="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57</xdr:col>
      <xdr:colOff>101600</xdr:colOff>
      <xdr:row>6</xdr:row>
      <xdr:rowOff>95250</xdr:rowOff>
    </xdr:from>
    <xdr:to>
      <xdr:col>57</xdr:col>
      <xdr:colOff>101600</xdr:colOff>
      <xdr:row>7</xdr:row>
      <xdr:rowOff>63500</xdr:rowOff>
    </xdr:to>
    <xdr:cxnSp macro="">
      <xdr:nvCxnSpPr>
        <xdr:cNvPr id="38" name="直線コネクタ 37">
          <a:extLst>
            <a:ext uri="{FF2B5EF4-FFF2-40B4-BE49-F238E27FC236}">
              <a16:creationId xmlns:a16="http://schemas.microsoft.com/office/drawing/2014/main" id="{12B29F68-A3AE-4AF3-8266-8BF54E7B7A44}"/>
            </a:ext>
          </a:extLst>
        </xdr:cNvPr>
        <xdr:cNvCxnSpPr/>
      </xdr:nvCxnSpPr>
      <xdr:spPr>
        <a:xfrm flipV="1">
          <a:off x="10147300" y="1778000"/>
          <a:ext cx="0" cy="133350"/>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57</xdr:col>
      <xdr:colOff>22225</xdr:colOff>
      <xdr:row>7</xdr:row>
      <xdr:rowOff>66675</xdr:rowOff>
    </xdr:from>
    <xdr:to>
      <xdr:col>58</xdr:col>
      <xdr:colOff>3175</xdr:colOff>
      <xdr:row>7</xdr:row>
      <xdr:rowOff>66675</xdr:rowOff>
    </xdr:to>
    <xdr:cxnSp macro="">
      <xdr:nvCxnSpPr>
        <xdr:cNvPr id="39" name="直線コネクタ 38">
          <a:extLst>
            <a:ext uri="{FF2B5EF4-FFF2-40B4-BE49-F238E27FC236}">
              <a16:creationId xmlns:a16="http://schemas.microsoft.com/office/drawing/2014/main" id="{DCFAAEAB-31EB-4D7F-8C61-E221BAC263C9}"/>
            </a:ext>
          </a:extLst>
        </xdr:cNvPr>
        <xdr:cNvCxnSpPr/>
      </xdr:nvCxnSpPr>
      <xdr:spPr>
        <a:xfrm>
          <a:off x="10067925" y="1914525"/>
          <a:ext cx="152400" cy="0"/>
        </a:xfrm>
        <a:prstGeom prst="line">
          <a:avLst/>
        </a:prstGeom>
        <a:ln w="15875">
          <a:solidFill>
            <a:srgbClr val="00000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419100</xdr:colOff>
      <xdr:row>12</xdr:row>
      <xdr:rowOff>47625</xdr:rowOff>
    </xdr:from>
    <xdr:ext cx="8896666" cy="259045"/>
    <xdr:sp macro="" textlink="">
      <xdr:nvSpPr>
        <xdr:cNvPr id="40" name="テキスト ボックス 39">
          <a:extLst>
            <a:ext uri="{FF2B5EF4-FFF2-40B4-BE49-F238E27FC236}">
              <a16:creationId xmlns:a16="http://schemas.microsoft.com/office/drawing/2014/main" id="{760AF6A8-9F06-483B-AB56-664C30878DD8}"/>
            </a:ext>
          </a:extLst>
        </xdr:cNvPr>
        <xdr:cNvSpPr txBox="1"/>
      </xdr:nvSpPr>
      <xdr:spPr>
        <a:xfrm>
          <a:off x="419100" y="2720975"/>
          <a:ext cx="8896666"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pPr algn="l"/>
          <a:r>
            <a:rPr kumimoji="1" lang="en-US" altLang="ja-JP" sz="1000">
              <a:solidFill>
                <a:srgbClr val="000000"/>
              </a:solidFill>
              <a:latin typeface="ＭＳ Ｐゴシック" panose="020B0600070205080204" pitchFamily="50" charset="-128"/>
              <a:ea typeface="ＭＳ Ｐゴシック" panose="020B0600070205080204" pitchFamily="50" charset="-128"/>
            </a:rPr>
            <a:t>※</a:t>
          </a:r>
          <a:r>
            <a:rPr kumimoji="1" lang="ja-JP" altLang="en-US" sz="1000">
              <a:solidFill>
                <a:srgbClr val="000000"/>
              </a:solidFill>
              <a:latin typeface="ＭＳ Ｐゴシック" panose="020B0600070205080204" pitchFamily="50" charset="-128"/>
              <a:ea typeface="ＭＳ Ｐゴシック" panose="020B0600070205080204" pitchFamily="50" charset="-128"/>
            </a:rPr>
            <a:t>　市町村類型とは、人口および産業構造等により全国の市町村を</a:t>
          </a:r>
          <a:r>
            <a:rPr kumimoji="1" lang="en-US" altLang="ja-JP" sz="1000">
              <a:solidFill>
                <a:srgbClr val="000000"/>
              </a:solidFill>
              <a:latin typeface="ＭＳ Ｐゴシック" panose="020B0600070205080204" pitchFamily="50" charset="-128"/>
              <a:ea typeface="ＭＳ Ｐゴシック" panose="020B0600070205080204" pitchFamily="50" charset="-128"/>
            </a:rPr>
            <a:t>35</a:t>
          </a:r>
          <a:r>
            <a:rPr kumimoji="1" lang="ja-JP" altLang="en-US" sz="1000">
              <a:solidFill>
                <a:srgbClr val="000000"/>
              </a:solidFill>
              <a:latin typeface="ＭＳ Ｐゴシック" panose="020B0600070205080204" pitchFamily="50" charset="-128"/>
              <a:ea typeface="ＭＳ Ｐゴシック" panose="020B0600070205080204" pitchFamily="50" charset="-128"/>
            </a:rPr>
            <a:t>のグループに分類したものである。当該団体と同じグループに属する団体を類似団体と言う。</a:t>
          </a:r>
        </a:p>
      </xdr:txBody>
    </xdr:sp>
    <xdr:clientData/>
  </xdr:oneCellAnchor>
  <xdr:oneCellAnchor>
    <xdr:from>
      <xdr:col>0</xdr:col>
      <xdr:colOff>419100</xdr:colOff>
      <xdr:row>13</xdr:row>
      <xdr:rowOff>168275</xdr:rowOff>
    </xdr:from>
    <xdr:ext cx="6046335" cy="259045"/>
    <xdr:sp macro="" textlink="">
      <xdr:nvSpPr>
        <xdr:cNvPr id="41" name="テキスト ボックス 40">
          <a:extLst>
            <a:ext uri="{FF2B5EF4-FFF2-40B4-BE49-F238E27FC236}">
              <a16:creationId xmlns:a16="http://schemas.microsoft.com/office/drawing/2014/main" id="{B9D984B4-5684-4972-B3AC-79D7F67F2EA4}"/>
            </a:ext>
          </a:extLst>
        </xdr:cNvPr>
        <xdr:cNvSpPr txBox="1"/>
      </xdr:nvSpPr>
      <xdr:spPr>
        <a:xfrm>
          <a:off x="419100" y="3000375"/>
          <a:ext cx="6046335"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pPr algn="l"/>
          <a:r>
            <a:rPr kumimoji="1" lang="en-US" altLang="ja-JP" sz="1000">
              <a:solidFill>
                <a:srgbClr val="000000"/>
              </a:solidFill>
              <a:latin typeface="ＭＳ Ｐゴシック" panose="020B0600070205080204" pitchFamily="50" charset="-128"/>
              <a:ea typeface="ＭＳ Ｐゴシック" panose="020B0600070205080204" pitchFamily="50" charset="-128"/>
            </a:rPr>
            <a:t>※</a:t>
          </a:r>
          <a:r>
            <a:rPr kumimoji="1" lang="ja-JP" altLang="en-US" sz="1000">
              <a:solidFill>
                <a:srgbClr val="000000"/>
              </a:solidFill>
              <a:latin typeface="ＭＳ Ｐゴシック" panose="020B0600070205080204" pitchFamily="50" charset="-128"/>
              <a:ea typeface="ＭＳ Ｐゴシック" panose="020B0600070205080204" pitchFamily="50" charset="-128"/>
            </a:rPr>
            <a:t>　人口については、各調査対象年度の</a:t>
          </a:r>
          <a:r>
            <a:rPr kumimoji="1" lang="en-US" altLang="ja-JP" sz="1000">
              <a:solidFill>
                <a:srgbClr val="000000"/>
              </a:solidFill>
              <a:latin typeface="ＭＳ Ｐゴシック" panose="020B0600070205080204" pitchFamily="50" charset="-128"/>
              <a:ea typeface="ＭＳ Ｐゴシック" panose="020B0600070205080204" pitchFamily="50" charset="-128"/>
            </a:rPr>
            <a:t>1</a:t>
          </a:r>
          <a:r>
            <a:rPr kumimoji="1" lang="ja-JP" altLang="en-US" sz="1000">
              <a:solidFill>
                <a:srgbClr val="000000"/>
              </a:solidFill>
              <a:latin typeface="ＭＳ Ｐゴシック" panose="020B0600070205080204" pitchFamily="50" charset="-128"/>
              <a:ea typeface="ＭＳ Ｐゴシック" panose="020B0600070205080204" pitchFamily="50" charset="-128"/>
            </a:rPr>
            <a:t>月</a:t>
          </a:r>
          <a:r>
            <a:rPr kumimoji="1" lang="en-US" altLang="ja-JP" sz="1000">
              <a:solidFill>
                <a:srgbClr val="000000"/>
              </a:solidFill>
              <a:latin typeface="ＭＳ Ｐゴシック" panose="020B0600070205080204" pitchFamily="50" charset="-128"/>
              <a:ea typeface="ＭＳ Ｐゴシック" panose="020B0600070205080204" pitchFamily="50" charset="-128"/>
            </a:rPr>
            <a:t>1</a:t>
          </a:r>
          <a:r>
            <a:rPr kumimoji="1" lang="ja-JP" altLang="en-US" sz="1000">
              <a:solidFill>
                <a:srgbClr val="000000"/>
              </a:solidFill>
              <a:latin typeface="ＭＳ Ｐゴシック" panose="020B0600070205080204" pitchFamily="50" charset="-128"/>
              <a:ea typeface="ＭＳ Ｐゴシック" panose="020B0600070205080204" pitchFamily="50" charset="-128"/>
            </a:rPr>
            <a:t>日現在の住民基本台帳に登載されている人口に基づいている。</a:t>
          </a:r>
        </a:p>
      </xdr:txBody>
    </xdr:sp>
    <xdr:clientData/>
  </xdr:oneCellAnchor>
  <xdr:oneCellAnchor>
    <xdr:from>
      <xdr:col>0</xdr:col>
      <xdr:colOff>419100</xdr:colOff>
      <xdr:row>15</xdr:row>
      <xdr:rowOff>117475</xdr:rowOff>
    </xdr:from>
    <xdr:ext cx="8295925" cy="259045"/>
    <xdr:sp macro="" textlink="">
      <xdr:nvSpPr>
        <xdr:cNvPr id="42" name="テキスト ボックス 41">
          <a:extLst>
            <a:ext uri="{FF2B5EF4-FFF2-40B4-BE49-F238E27FC236}">
              <a16:creationId xmlns:a16="http://schemas.microsoft.com/office/drawing/2014/main" id="{2F41E6E9-724B-4F09-A8FA-51A9828DFBB5}"/>
            </a:ext>
          </a:extLst>
        </xdr:cNvPr>
        <xdr:cNvSpPr txBox="1"/>
      </xdr:nvSpPr>
      <xdr:spPr>
        <a:xfrm>
          <a:off x="419100" y="3286125"/>
          <a:ext cx="8295925"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pPr algn="l"/>
          <a:r>
            <a:rPr kumimoji="1" lang="en-US" altLang="ja-JP" sz="1000">
              <a:solidFill>
                <a:srgbClr val="000000"/>
              </a:solidFill>
              <a:latin typeface="ＭＳ Ｐゴシック" panose="020B0600070205080204" pitchFamily="50" charset="-128"/>
              <a:ea typeface="ＭＳ Ｐゴシック" panose="020B0600070205080204" pitchFamily="50" charset="-128"/>
            </a:rPr>
            <a:t>※</a:t>
          </a:r>
          <a:r>
            <a:rPr kumimoji="1" lang="ja-JP" altLang="en-US" sz="1000">
              <a:solidFill>
                <a:srgbClr val="000000"/>
              </a:solidFill>
              <a:latin typeface="ＭＳ Ｐゴシック" panose="020B0600070205080204" pitchFamily="50" charset="-128"/>
              <a:ea typeface="ＭＳ Ｐゴシック" panose="020B0600070205080204" pitchFamily="50" charset="-128"/>
            </a:rPr>
            <a:t>　類似団体内順位、全国平均、各都道府県平均は、平成</a:t>
          </a:r>
          <a:r>
            <a:rPr kumimoji="1" lang="en-US" altLang="ja-JP" sz="1000">
              <a:solidFill>
                <a:srgbClr val="000000"/>
              </a:solidFill>
              <a:latin typeface="ＭＳ Ｐゴシック" panose="020B0600070205080204" pitchFamily="50" charset="-128"/>
              <a:ea typeface="ＭＳ Ｐゴシック" panose="020B0600070205080204" pitchFamily="50" charset="-128"/>
            </a:rPr>
            <a:t>30</a:t>
          </a:r>
          <a:r>
            <a:rPr kumimoji="1" lang="ja-JP" altLang="en-US" sz="1000">
              <a:solidFill>
                <a:srgbClr val="000000"/>
              </a:solidFill>
              <a:latin typeface="ＭＳ Ｐゴシック" panose="020B0600070205080204" pitchFamily="50" charset="-128"/>
              <a:ea typeface="ＭＳ Ｐゴシック" panose="020B0600070205080204" pitchFamily="50" charset="-128"/>
            </a:rPr>
            <a:t>年度決算の状況である。また類似団体が存在しない場合、類似団体内順位を表示しない。</a:t>
          </a:r>
        </a:p>
      </xdr:txBody>
    </xdr:sp>
    <xdr:clientData/>
  </xdr:oneCellAnchor>
  <xdr:oneCellAnchor>
    <xdr:from>
      <xdr:col>0</xdr:col>
      <xdr:colOff>419100</xdr:colOff>
      <xdr:row>17</xdr:row>
      <xdr:rowOff>66675</xdr:rowOff>
    </xdr:from>
    <xdr:ext cx="10968003" cy="259045"/>
    <xdr:sp macro="" textlink="">
      <xdr:nvSpPr>
        <xdr:cNvPr id="43" name="テキスト ボックス 42">
          <a:extLst>
            <a:ext uri="{FF2B5EF4-FFF2-40B4-BE49-F238E27FC236}">
              <a16:creationId xmlns:a16="http://schemas.microsoft.com/office/drawing/2014/main" id="{9E3B5990-55B1-4087-B67D-5E608D1F866A}"/>
            </a:ext>
          </a:extLst>
        </xdr:cNvPr>
        <xdr:cNvSpPr txBox="1"/>
      </xdr:nvSpPr>
      <xdr:spPr>
        <a:xfrm>
          <a:off x="419100" y="3565525"/>
          <a:ext cx="10968003"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pPr algn="l"/>
          <a:r>
            <a:rPr kumimoji="1" lang="en-US" altLang="ja-JP" sz="1000">
              <a:solidFill>
                <a:srgbClr val="000000"/>
              </a:solidFill>
              <a:latin typeface="ＭＳ Ｐゴシック" panose="020B0600070205080204" pitchFamily="50" charset="-128"/>
              <a:ea typeface="ＭＳ Ｐゴシック" panose="020B0600070205080204" pitchFamily="50" charset="-128"/>
            </a:rPr>
            <a:t>※</a:t>
          </a:r>
          <a:r>
            <a:rPr kumimoji="1" lang="ja-JP" altLang="en-US" sz="1000">
              <a:solidFill>
                <a:srgbClr val="000000"/>
              </a:solidFill>
              <a:latin typeface="ＭＳ Ｐゴシック" panose="020B0600070205080204" pitchFamily="50" charset="-128"/>
              <a:ea typeface="ＭＳ Ｐゴシック" panose="020B0600070205080204" pitchFamily="50" charset="-128"/>
            </a:rPr>
            <a:t>　平成</a:t>
          </a:r>
          <a:r>
            <a:rPr kumimoji="1" lang="en-US" altLang="ja-JP" sz="1000">
              <a:solidFill>
                <a:srgbClr val="000000"/>
              </a:solidFill>
              <a:latin typeface="ＭＳ Ｐゴシック" panose="020B0600070205080204" pitchFamily="50" charset="-128"/>
              <a:ea typeface="ＭＳ Ｐゴシック" panose="020B0600070205080204" pitchFamily="50" charset="-128"/>
            </a:rPr>
            <a:t>31</a:t>
          </a:r>
          <a:r>
            <a:rPr kumimoji="1" lang="ja-JP" altLang="en-US" sz="1000">
              <a:solidFill>
                <a:srgbClr val="000000"/>
              </a:solidFill>
              <a:latin typeface="ＭＳ Ｐゴシック" panose="020B0600070205080204" pitchFamily="50" charset="-128"/>
              <a:ea typeface="ＭＳ Ｐゴシック" panose="020B0600070205080204" pitchFamily="50" charset="-128"/>
            </a:rPr>
            <a:t>年度中に市町村合併した団体で、合併前の団体毎の決算に基づく健全化判断比率等を算出していない団体については、債務償還比率、実質公債費率、将来負担比率のグラフを表記しない。</a:t>
          </a:r>
        </a:p>
      </xdr:txBody>
    </xdr:sp>
    <xdr:clientData/>
  </xdr:oneCellAnchor>
  <xdr:twoCellAnchor>
    <xdr:from>
      <xdr:col>5</xdr:col>
      <xdr:colOff>22225</xdr:colOff>
      <xdr:row>20</xdr:row>
      <xdr:rowOff>149225</xdr:rowOff>
    </xdr:from>
    <xdr:to>
      <xdr:col>27</xdr:col>
      <xdr:colOff>73025</xdr:colOff>
      <xdr:row>22</xdr:row>
      <xdr:rowOff>28575</xdr:rowOff>
    </xdr:to>
    <xdr:sp macro="" textlink="">
      <xdr:nvSpPr>
        <xdr:cNvPr id="44" name="正方形/長方形 43">
          <a:extLst>
            <a:ext uri="{FF2B5EF4-FFF2-40B4-BE49-F238E27FC236}">
              <a16:creationId xmlns:a16="http://schemas.microsoft.com/office/drawing/2014/main" id="{5151CC63-4BAD-4020-A237-85421DD70262}"/>
            </a:ext>
          </a:extLst>
        </xdr:cNvPr>
        <xdr:cNvSpPr/>
      </xdr:nvSpPr>
      <xdr:spPr>
        <a:xfrm>
          <a:off x="1152525" y="4143375"/>
          <a:ext cx="3822700" cy="29845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有形固定資産減価償却率</a:t>
          </a:r>
        </a:p>
      </xdr:txBody>
    </xdr:sp>
    <xdr:clientData/>
  </xdr:twoCellAnchor>
  <xdr:twoCellAnchor>
    <xdr:from>
      <xdr:col>8</xdr:col>
      <xdr:colOff>166864</xdr:colOff>
      <xdr:row>22</xdr:row>
      <xdr:rowOff>81217</xdr:rowOff>
    </xdr:from>
    <xdr:to>
      <xdr:col>18</xdr:col>
      <xdr:colOff>4585</xdr:colOff>
      <xdr:row>24</xdr:row>
      <xdr:rowOff>14034</xdr:rowOff>
    </xdr:to>
    <xdr:sp macro="" textlink="">
      <xdr:nvSpPr>
        <xdr:cNvPr id="45" name="正方形/長方形 44">
          <a:extLst>
            <a:ext uri="{FF2B5EF4-FFF2-40B4-BE49-F238E27FC236}">
              <a16:creationId xmlns:a16="http://schemas.microsoft.com/office/drawing/2014/main" id="{5AB38F54-93DD-4B97-A6F9-ABC9A3AC6D1B}"/>
            </a:ext>
          </a:extLst>
        </xdr:cNvPr>
        <xdr:cNvSpPr/>
      </xdr:nvSpPr>
      <xdr:spPr>
        <a:xfrm>
          <a:off x="1811514" y="4494467"/>
          <a:ext cx="1552221" cy="263017"/>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wrap="none" rtlCol="0" anchor="ctr">
          <a:spAutoFit/>
        </a:bodyPr>
        <a:lstStyle/>
        <a:p>
          <a:pPr algn="ctr"/>
          <a:r>
            <a:rPr kumimoji="1" lang="ja-JP" altLang="en-US" sz="1100" b="1">
              <a:solidFill>
                <a:sysClr val="windowText" lastClr="000000"/>
              </a:solidFill>
              <a:latin typeface="ＭＳ Ｐゴシック" panose="020B0600070205080204" pitchFamily="50" charset="-128"/>
              <a:ea typeface="ＭＳ Ｐゴシック" panose="020B0600070205080204" pitchFamily="50" charset="-128"/>
            </a:rPr>
            <a:t>有形固定資産減価償却率</a:t>
          </a:r>
        </a:p>
      </xdr:txBody>
    </xdr:sp>
    <xdr:clientData/>
  </xdr:twoCellAnchor>
  <xdr:twoCellAnchor>
    <xdr:from>
      <xdr:col>18</xdr:col>
      <xdr:colOff>102864</xdr:colOff>
      <xdr:row>22</xdr:row>
      <xdr:rowOff>64546</xdr:rowOff>
    </xdr:from>
    <xdr:to>
      <xdr:col>23</xdr:col>
      <xdr:colOff>5085</xdr:colOff>
      <xdr:row>24</xdr:row>
      <xdr:rowOff>30705</xdr:rowOff>
    </xdr:to>
    <xdr:sp macro="" textlink="">
      <xdr:nvSpPr>
        <xdr:cNvPr id="46" name="正方形/長方形 45">
          <a:extLst>
            <a:ext uri="{FF2B5EF4-FFF2-40B4-BE49-F238E27FC236}">
              <a16:creationId xmlns:a16="http://schemas.microsoft.com/office/drawing/2014/main" id="{F7B84C60-02D5-447F-AB8A-006FB9ED8C9B}"/>
            </a:ext>
          </a:extLst>
        </xdr:cNvPr>
        <xdr:cNvSpPr/>
      </xdr:nvSpPr>
      <xdr:spPr>
        <a:xfrm>
          <a:off x="3462014" y="4477796"/>
          <a:ext cx="759471" cy="296359"/>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wrap="none" rtlCol="0" anchor="ctr">
          <a:spAutoFit/>
        </a:bodyPr>
        <a:lstStyle/>
        <a:p>
          <a:pPr algn="ctr"/>
          <a:r>
            <a:rPr kumimoji="1" lang="en-US" altLang="ja-JP" sz="1300" b="1">
              <a:solidFill>
                <a:srgbClr val="FF0000"/>
              </a:solidFill>
              <a:latin typeface="ＭＳ Ｐゴシック" panose="020B0600070205080204" pitchFamily="50" charset="-128"/>
              <a:ea typeface="ＭＳ Ｐゴシック" panose="020B0600070205080204" pitchFamily="50" charset="-128"/>
            </a:rPr>
            <a:t>[ 65.9</a:t>
          </a:r>
          <a:r>
            <a:rPr kumimoji="1" lang="ja-JP" altLang="en-US" sz="1300" b="1">
              <a:solidFill>
                <a:srgbClr val="FF0000"/>
              </a:solidFill>
              <a:latin typeface="ＭＳ Ｐゴシック" panose="020B0600070205080204" pitchFamily="50" charset="-128"/>
              <a:ea typeface="ＭＳ Ｐゴシック" panose="020B0600070205080204" pitchFamily="50" charset="-128"/>
            </a:rPr>
            <a:t>％ </a:t>
          </a:r>
          <a:r>
            <a:rPr kumimoji="1" lang="en-US" altLang="ja-JP" sz="1300" b="1">
              <a:solidFill>
                <a:srgbClr val="FF0000"/>
              </a:solidFill>
              <a:latin typeface="ＭＳ Ｐゴシック" panose="020B0600070205080204" pitchFamily="50" charset="-128"/>
              <a:ea typeface="ＭＳ Ｐゴシック" panose="020B0600070205080204" pitchFamily="50" charset="-128"/>
            </a:rPr>
            <a:t>]</a:t>
          </a:r>
          <a:endParaRPr kumimoji="1" lang="ja-JP" altLang="en-US" sz="1300" b="1">
            <a:solidFill>
              <a:srgbClr val="FF0000"/>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27</xdr:col>
      <xdr:colOff>22225</xdr:colOff>
      <xdr:row>21</xdr:row>
      <xdr:rowOff>57150</xdr:rowOff>
    </xdr:from>
    <xdr:to>
      <xdr:col>35</xdr:col>
      <xdr:colOff>22225</xdr:colOff>
      <xdr:row>22</xdr:row>
      <xdr:rowOff>92075</xdr:rowOff>
    </xdr:to>
    <xdr:sp macro="" textlink="">
      <xdr:nvSpPr>
        <xdr:cNvPr id="47" name="正方形/長方形 46">
          <a:extLst>
            <a:ext uri="{FF2B5EF4-FFF2-40B4-BE49-F238E27FC236}">
              <a16:creationId xmlns:a16="http://schemas.microsoft.com/office/drawing/2014/main" id="{98C02776-16C8-4F58-B935-F62FF549B4B2}"/>
            </a:ext>
          </a:extLst>
        </xdr:cNvPr>
        <xdr:cNvSpPr/>
      </xdr:nvSpPr>
      <xdr:spPr>
        <a:xfrm>
          <a:off x="4924425" y="4260850"/>
          <a:ext cx="1371600" cy="244475"/>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27</xdr:col>
      <xdr:colOff>22225</xdr:colOff>
      <xdr:row>22</xdr:row>
      <xdr:rowOff>28575</xdr:rowOff>
    </xdr:from>
    <xdr:to>
      <xdr:col>35</xdr:col>
      <xdr:colOff>22225</xdr:colOff>
      <xdr:row>23</xdr:row>
      <xdr:rowOff>111125</xdr:rowOff>
    </xdr:to>
    <xdr:sp macro="" textlink="">
      <xdr:nvSpPr>
        <xdr:cNvPr id="48" name="正方形/長方形 47">
          <a:extLst>
            <a:ext uri="{FF2B5EF4-FFF2-40B4-BE49-F238E27FC236}">
              <a16:creationId xmlns:a16="http://schemas.microsoft.com/office/drawing/2014/main" id="{E8E0C0A6-0F6E-4EF8-A96E-C5A3DEB7FA74}"/>
            </a:ext>
          </a:extLst>
        </xdr:cNvPr>
        <xdr:cNvSpPr/>
      </xdr:nvSpPr>
      <xdr:spPr>
        <a:xfrm>
          <a:off x="4924425" y="4441825"/>
          <a:ext cx="1371600" cy="24765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12/76</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35</xdr:col>
      <xdr:colOff>22225</xdr:colOff>
      <xdr:row>21</xdr:row>
      <xdr:rowOff>57150</xdr:rowOff>
    </xdr:from>
    <xdr:to>
      <xdr:col>43</xdr:col>
      <xdr:colOff>22225</xdr:colOff>
      <xdr:row>22</xdr:row>
      <xdr:rowOff>92075</xdr:rowOff>
    </xdr:to>
    <xdr:sp macro="" textlink="">
      <xdr:nvSpPr>
        <xdr:cNvPr id="49" name="正方形/長方形 48">
          <a:extLst>
            <a:ext uri="{FF2B5EF4-FFF2-40B4-BE49-F238E27FC236}">
              <a16:creationId xmlns:a16="http://schemas.microsoft.com/office/drawing/2014/main" id="{EFFADF6D-A35E-47BC-A2D7-C0742268FF7C}"/>
            </a:ext>
          </a:extLst>
        </xdr:cNvPr>
        <xdr:cNvSpPr/>
      </xdr:nvSpPr>
      <xdr:spPr>
        <a:xfrm>
          <a:off x="6296025" y="4260850"/>
          <a:ext cx="1371600" cy="244475"/>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35</xdr:col>
      <xdr:colOff>22225</xdr:colOff>
      <xdr:row>22</xdr:row>
      <xdr:rowOff>28575</xdr:rowOff>
    </xdr:from>
    <xdr:to>
      <xdr:col>43</xdr:col>
      <xdr:colOff>22225</xdr:colOff>
      <xdr:row>23</xdr:row>
      <xdr:rowOff>111125</xdr:rowOff>
    </xdr:to>
    <xdr:sp macro="" textlink="">
      <xdr:nvSpPr>
        <xdr:cNvPr id="50" name="正方形/長方形 49">
          <a:extLst>
            <a:ext uri="{FF2B5EF4-FFF2-40B4-BE49-F238E27FC236}">
              <a16:creationId xmlns:a16="http://schemas.microsoft.com/office/drawing/2014/main" id="{52FD4D43-368C-4BD7-879B-E7036E55DDFB}"/>
            </a:ext>
          </a:extLst>
        </xdr:cNvPr>
        <xdr:cNvSpPr/>
      </xdr:nvSpPr>
      <xdr:spPr>
        <a:xfrm>
          <a:off x="6296025" y="4441825"/>
          <a:ext cx="1371600" cy="24765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60.3</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43</xdr:col>
      <xdr:colOff>149225</xdr:colOff>
      <xdr:row>21</xdr:row>
      <xdr:rowOff>57150</xdr:rowOff>
    </xdr:from>
    <xdr:to>
      <xdr:col>51</xdr:col>
      <xdr:colOff>149225</xdr:colOff>
      <xdr:row>22</xdr:row>
      <xdr:rowOff>92075</xdr:rowOff>
    </xdr:to>
    <xdr:sp macro="" textlink="">
      <xdr:nvSpPr>
        <xdr:cNvPr id="51" name="正方形/長方形 50">
          <a:extLst>
            <a:ext uri="{FF2B5EF4-FFF2-40B4-BE49-F238E27FC236}">
              <a16:creationId xmlns:a16="http://schemas.microsoft.com/office/drawing/2014/main" id="{3E9AA7D7-8DA8-4087-89FE-EB5CE8891EAB}"/>
            </a:ext>
          </a:extLst>
        </xdr:cNvPr>
        <xdr:cNvSpPr/>
      </xdr:nvSpPr>
      <xdr:spPr>
        <a:xfrm>
          <a:off x="7794625" y="4260850"/>
          <a:ext cx="1371600" cy="244475"/>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京都府平均</a:t>
          </a:r>
        </a:p>
      </xdr:txBody>
    </xdr:sp>
    <xdr:clientData/>
  </xdr:twoCellAnchor>
  <xdr:twoCellAnchor>
    <xdr:from>
      <xdr:col>43</xdr:col>
      <xdr:colOff>149225</xdr:colOff>
      <xdr:row>22</xdr:row>
      <xdr:rowOff>28575</xdr:rowOff>
    </xdr:from>
    <xdr:to>
      <xdr:col>51</xdr:col>
      <xdr:colOff>149225</xdr:colOff>
      <xdr:row>23</xdr:row>
      <xdr:rowOff>111125</xdr:rowOff>
    </xdr:to>
    <xdr:sp macro="" textlink="">
      <xdr:nvSpPr>
        <xdr:cNvPr id="52" name="正方形/長方形 51">
          <a:extLst>
            <a:ext uri="{FF2B5EF4-FFF2-40B4-BE49-F238E27FC236}">
              <a16:creationId xmlns:a16="http://schemas.microsoft.com/office/drawing/2014/main" id="{4D281AE0-8DF6-4BB6-81C0-3FF42B6BA3E3}"/>
            </a:ext>
          </a:extLst>
        </xdr:cNvPr>
        <xdr:cNvSpPr/>
      </xdr:nvSpPr>
      <xdr:spPr>
        <a:xfrm>
          <a:off x="7794625" y="4441825"/>
          <a:ext cx="1371600" cy="24765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63.4</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5</xdr:col>
      <xdr:colOff>22225</xdr:colOff>
      <xdr:row>24</xdr:row>
      <xdr:rowOff>66675</xdr:rowOff>
    </xdr:from>
    <xdr:to>
      <xdr:col>27</xdr:col>
      <xdr:colOff>73025</xdr:colOff>
      <xdr:row>36</xdr:row>
      <xdr:rowOff>168275</xdr:rowOff>
    </xdr:to>
    <xdr:sp macro="" textlink="">
      <xdr:nvSpPr>
        <xdr:cNvPr id="53" name="正方形/長方形 52">
          <a:extLst>
            <a:ext uri="{FF2B5EF4-FFF2-40B4-BE49-F238E27FC236}">
              <a16:creationId xmlns:a16="http://schemas.microsoft.com/office/drawing/2014/main" id="{22433F9B-B3EB-41C1-B27A-C7966CDF3965}"/>
            </a:ext>
          </a:extLst>
        </xdr:cNvPr>
        <xdr:cNvSpPr/>
      </xdr:nvSpPr>
      <xdr:spPr>
        <a:xfrm>
          <a:off x="1152525" y="4810125"/>
          <a:ext cx="3822700" cy="207645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28</xdr:col>
      <xdr:colOff>149225</xdr:colOff>
      <xdr:row>24</xdr:row>
      <xdr:rowOff>66675</xdr:rowOff>
    </xdr:from>
    <xdr:to>
      <xdr:col>53</xdr:col>
      <xdr:colOff>149225</xdr:colOff>
      <xdr:row>36</xdr:row>
      <xdr:rowOff>168275</xdr:rowOff>
    </xdr:to>
    <xdr:sp macro="" textlink="">
      <xdr:nvSpPr>
        <xdr:cNvPr id="54" name="正方形/長方形 53">
          <a:extLst>
            <a:ext uri="{FF2B5EF4-FFF2-40B4-BE49-F238E27FC236}">
              <a16:creationId xmlns:a16="http://schemas.microsoft.com/office/drawing/2014/main" id="{DEBF126B-4F24-41E5-AAEF-46BAE5B7645F}"/>
            </a:ext>
          </a:extLst>
        </xdr:cNvPr>
        <xdr:cNvSpPr/>
      </xdr:nvSpPr>
      <xdr:spPr>
        <a:xfrm>
          <a:off x="5222875" y="4810125"/>
          <a:ext cx="4286250" cy="207645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28</xdr:col>
      <xdr:colOff>149225</xdr:colOff>
      <xdr:row>24</xdr:row>
      <xdr:rowOff>130175</xdr:rowOff>
    </xdr:from>
    <xdr:to>
      <xdr:col>52</xdr:col>
      <xdr:colOff>149225</xdr:colOff>
      <xdr:row>26</xdr:row>
      <xdr:rowOff>41275</xdr:rowOff>
    </xdr:to>
    <xdr:sp macro="" textlink="">
      <xdr:nvSpPr>
        <xdr:cNvPr id="55" name="正方形/長方形 54">
          <a:extLst>
            <a:ext uri="{FF2B5EF4-FFF2-40B4-BE49-F238E27FC236}">
              <a16:creationId xmlns:a16="http://schemas.microsoft.com/office/drawing/2014/main" id="{A25FBDD0-1B73-4AFC-A1B6-9816FA512304}"/>
            </a:ext>
          </a:extLst>
        </xdr:cNvPr>
        <xdr:cNvSpPr/>
      </xdr:nvSpPr>
      <xdr:spPr>
        <a:xfrm>
          <a:off x="5222875" y="4873625"/>
          <a:ext cx="4114800" cy="2413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b"/>
        <a:lstStyle/>
        <a:p>
          <a:pPr algn="l"/>
          <a:r>
            <a:rPr kumimoji="1" lang="ja-JP" altLang="en-US" sz="1100" b="1" i="1">
              <a:solidFill>
                <a:srgbClr val="FF0000"/>
              </a:solidFill>
              <a:latin typeface="ＭＳ Ｐゴシック" panose="020B0600070205080204" pitchFamily="50" charset="-128"/>
              <a:ea typeface="ＭＳ Ｐゴシック" panose="020B0600070205080204" pitchFamily="50" charset="-128"/>
            </a:rPr>
            <a:t>有形固定資産減価償却率の分析欄</a:t>
          </a:r>
        </a:p>
      </xdr:txBody>
    </xdr:sp>
    <xdr:clientData/>
  </xdr:twoCellAnchor>
  <xdr:twoCellAnchor>
    <xdr:from>
      <xdr:col>29</xdr:col>
      <xdr:colOff>34925</xdr:colOff>
      <xdr:row>26</xdr:row>
      <xdr:rowOff>15875</xdr:rowOff>
    </xdr:from>
    <xdr:to>
      <xdr:col>53</xdr:col>
      <xdr:colOff>22225</xdr:colOff>
      <xdr:row>36</xdr:row>
      <xdr:rowOff>79375</xdr:rowOff>
    </xdr:to>
    <xdr:sp macro="" textlink="" fLocksText="0">
      <xdr:nvSpPr>
        <xdr:cNvPr id="56" name="テキスト ボックス 55">
          <a:extLst>
            <a:ext uri="{FF2B5EF4-FFF2-40B4-BE49-F238E27FC236}">
              <a16:creationId xmlns:a16="http://schemas.microsoft.com/office/drawing/2014/main" id="{DA74D7B3-67D1-49E8-815E-595FAFFFCC01}"/>
            </a:ext>
          </a:extLst>
        </xdr:cNvPr>
        <xdr:cNvSpPr txBox="1"/>
      </xdr:nvSpPr>
      <xdr:spPr>
        <a:xfrm>
          <a:off x="5280025" y="5089525"/>
          <a:ext cx="4102100" cy="1714500"/>
        </a:xfrm>
        <a:prstGeom prst="rect">
          <a:avLst/>
        </a:prstGeom>
        <a:solidFill>
          <a:schemeClr val="lt1"/>
        </a:solidFill>
        <a:ln w="9525" cmpd="sng">
          <a:noFill/>
        </a:ln>
        <a:effectLst/>
        <a:extLst>
          <a:ext uri="{91240B29-F687-4F45-9708-019B960494DF}">
            <a14:hiddenLine xmlns:a14="http://schemas.microsoft.com/office/drawing/2010/main" w="9525" cmpd="sng">
              <a:solidFill>
                <a:schemeClr val="lt1">
                  <a:shade val="50000"/>
                </a:schemeClr>
              </a:solidFill>
            </a14:hiddenLine>
          </a:ext>
        </a:extLst>
      </xdr:spPr>
      <xdr:style>
        <a:lnRef idx="0">
          <a:scrgbClr r="0" g="0" b="0"/>
        </a:lnRef>
        <a:fillRef idx="0">
          <a:scrgbClr r="0" g="0" b="0"/>
        </a:fillRef>
        <a:effectRef idx="0">
          <a:scrgbClr r="0" g="0" b="0"/>
        </a:effectRef>
        <a:fontRef idx="minor">
          <a:schemeClr val="dk1"/>
        </a:fontRef>
      </xdr:style>
      <xdr:txBody>
        <a:bodyPr vertOverflow="clip" horzOverflow="clip" vert="horz" rtlCol="0" anchor="t"/>
        <a:lstStyle/>
        <a:p>
          <a:r>
            <a:rPr kumimoji="1" lang="ja-JP" altLang="ja-JP" sz="1100">
              <a:solidFill>
                <a:schemeClr val="dk1"/>
              </a:solidFill>
              <a:effectLst/>
              <a:latin typeface="+mn-lt"/>
              <a:ea typeface="+mn-ea"/>
              <a:cs typeface="+mn-cs"/>
            </a:rPr>
            <a:t>有形固定資産減価償却率については、類似団体に比べて高い水準にあるが、公共施設等総合管理計画等に基づく個別施設計画</a:t>
          </a:r>
          <a:r>
            <a:rPr kumimoji="1" lang="ja-JP" altLang="en-US" sz="1100">
              <a:solidFill>
                <a:schemeClr val="dk1"/>
              </a:solidFill>
              <a:effectLst/>
              <a:latin typeface="+mn-lt"/>
              <a:ea typeface="+mn-ea"/>
              <a:cs typeface="+mn-cs"/>
            </a:rPr>
            <a:t>を</a:t>
          </a:r>
          <a:r>
            <a:rPr kumimoji="1" lang="ja-JP" altLang="ja-JP" sz="1100">
              <a:solidFill>
                <a:schemeClr val="dk1"/>
              </a:solidFill>
              <a:effectLst/>
              <a:latin typeface="+mn-lt"/>
              <a:ea typeface="+mn-ea"/>
              <a:cs typeface="+mn-cs"/>
            </a:rPr>
            <a:t>策定</a:t>
          </a:r>
          <a:r>
            <a:rPr kumimoji="1" lang="ja-JP" altLang="en-US" sz="1100">
              <a:solidFill>
                <a:schemeClr val="dk1"/>
              </a:solidFill>
              <a:effectLst/>
              <a:latin typeface="+mn-lt"/>
              <a:ea typeface="+mn-ea"/>
              <a:cs typeface="+mn-cs"/>
            </a:rPr>
            <a:t>し、市内小中学校の長寿命化や、市内に点在する公共施設の集約化・複合化を進めている。また、</a:t>
          </a:r>
          <a:r>
            <a:rPr kumimoji="1" lang="ja-JP" altLang="ja-JP" sz="1100">
              <a:solidFill>
                <a:schemeClr val="dk1"/>
              </a:solidFill>
              <a:effectLst/>
              <a:latin typeface="+mn-lt"/>
              <a:ea typeface="+mn-ea"/>
              <a:cs typeface="+mn-cs"/>
            </a:rPr>
            <a:t>点検・診断</a:t>
          </a:r>
          <a:r>
            <a:rPr kumimoji="1" lang="ja-JP" altLang="en-US" sz="1100">
              <a:solidFill>
                <a:schemeClr val="dk1"/>
              </a:solidFill>
              <a:effectLst/>
              <a:latin typeface="+mn-lt"/>
              <a:ea typeface="+mn-ea"/>
              <a:cs typeface="+mn-cs"/>
            </a:rPr>
            <a:t>など施設の</a:t>
          </a:r>
          <a:r>
            <a:rPr kumimoji="1" lang="ja-JP" altLang="ja-JP" sz="1100">
              <a:solidFill>
                <a:schemeClr val="dk1"/>
              </a:solidFill>
              <a:effectLst/>
              <a:latin typeface="+mn-lt"/>
              <a:ea typeface="+mn-ea"/>
              <a:cs typeface="+mn-cs"/>
            </a:rPr>
            <a:t>適正な管理に努めている。</a:t>
          </a:r>
          <a:endParaRPr lang="ja-JP" altLang="ja-JP">
            <a:effectLst/>
          </a:endParaRPr>
        </a:p>
      </xdr:txBody>
    </xdr:sp>
    <xdr:clientData/>
  </xdr:twoCellAnchor>
  <xdr:oneCellAnchor>
    <xdr:from>
      <xdr:col>4</xdr:col>
      <xdr:colOff>174625</xdr:colOff>
      <xdr:row>23</xdr:row>
      <xdr:rowOff>47625</xdr:rowOff>
    </xdr:from>
    <xdr:ext cx="349839" cy="225703"/>
    <xdr:sp macro="" textlink="">
      <xdr:nvSpPr>
        <xdr:cNvPr id="57" name="テキスト ボックス 56">
          <a:extLst>
            <a:ext uri="{FF2B5EF4-FFF2-40B4-BE49-F238E27FC236}">
              <a16:creationId xmlns:a16="http://schemas.microsoft.com/office/drawing/2014/main" id="{BFEFEFDC-1A51-4DFC-8CFB-2CFF028360F5}"/>
            </a:ext>
          </a:extLst>
        </xdr:cNvPr>
        <xdr:cNvSpPr txBox="1"/>
      </xdr:nvSpPr>
      <xdr:spPr>
        <a:xfrm>
          <a:off x="1127125" y="4625975"/>
          <a:ext cx="349839"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r>
            <a:rPr kumimoji="1" lang="ja-JP" altLang="en-US" sz="800">
              <a:latin typeface="ＭＳ Ｐゴシック" panose="020B0600070205080204" pitchFamily="50" charset="-128"/>
              <a:ea typeface="ＭＳ Ｐゴシック" panose="020B0600070205080204" pitchFamily="50" charset="-128"/>
            </a:rPr>
            <a:t>％</a:t>
          </a:r>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5</xdr:col>
      <xdr:colOff>22225</xdr:colOff>
      <xdr:row>36</xdr:row>
      <xdr:rowOff>168275</xdr:rowOff>
    </xdr:from>
    <xdr:to>
      <xdr:col>27</xdr:col>
      <xdr:colOff>73025</xdr:colOff>
      <xdr:row>36</xdr:row>
      <xdr:rowOff>168275</xdr:rowOff>
    </xdr:to>
    <xdr:cxnSp macro="">
      <xdr:nvCxnSpPr>
        <xdr:cNvPr id="58" name="直線コネクタ 57">
          <a:extLst>
            <a:ext uri="{FF2B5EF4-FFF2-40B4-BE49-F238E27FC236}">
              <a16:creationId xmlns:a16="http://schemas.microsoft.com/office/drawing/2014/main" id="{4196793D-F015-4252-BFB7-01F85D529DCF}"/>
            </a:ext>
          </a:extLst>
        </xdr:cNvPr>
        <xdr:cNvCxnSpPr/>
      </xdr:nvCxnSpPr>
      <xdr:spPr>
        <a:xfrm>
          <a:off x="1152525" y="6886575"/>
          <a:ext cx="38227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xdr:col>
      <xdr:colOff>170831</xdr:colOff>
      <xdr:row>36</xdr:row>
      <xdr:rowOff>74474</xdr:rowOff>
    </xdr:from>
    <xdr:ext cx="359394" cy="225703"/>
    <xdr:sp macro="" textlink="">
      <xdr:nvSpPr>
        <xdr:cNvPr id="59" name="テキスト ボックス 58">
          <a:extLst>
            <a:ext uri="{FF2B5EF4-FFF2-40B4-BE49-F238E27FC236}">
              <a16:creationId xmlns:a16="http://schemas.microsoft.com/office/drawing/2014/main" id="{B7489993-6F6A-42A7-A9ED-DE85F5F1A6CB}"/>
            </a:ext>
          </a:extLst>
        </xdr:cNvPr>
        <xdr:cNvSpPr txBox="1"/>
      </xdr:nvSpPr>
      <xdr:spPr>
        <a:xfrm>
          <a:off x="786781" y="6799124"/>
          <a:ext cx="359394"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800">
              <a:latin typeface="ＭＳ Ｐゴシック" panose="020B0600070205080204" pitchFamily="50" charset="-128"/>
              <a:ea typeface="ＭＳ Ｐゴシック" panose="020B0600070205080204" pitchFamily="50" charset="-128"/>
            </a:rPr>
            <a:t>20.0</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5</xdr:col>
      <xdr:colOff>22225</xdr:colOff>
      <xdr:row>35</xdr:row>
      <xdr:rowOff>31297</xdr:rowOff>
    </xdr:from>
    <xdr:to>
      <xdr:col>27</xdr:col>
      <xdr:colOff>73025</xdr:colOff>
      <xdr:row>35</xdr:row>
      <xdr:rowOff>31297</xdr:rowOff>
    </xdr:to>
    <xdr:cxnSp macro="">
      <xdr:nvCxnSpPr>
        <xdr:cNvPr id="60" name="直線コネクタ 59">
          <a:extLst>
            <a:ext uri="{FF2B5EF4-FFF2-40B4-BE49-F238E27FC236}">
              <a16:creationId xmlns:a16="http://schemas.microsoft.com/office/drawing/2014/main" id="{2E561FDD-CF49-45F3-93C5-18D679F1ED36}"/>
            </a:ext>
          </a:extLst>
        </xdr:cNvPr>
        <xdr:cNvCxnSpPr/>
      </xdr:nvCxnSpPr>
      <xdr:spPr>
        <a:xfrm>
          <a:off x="1152525" y="6590847"/>
          <a:ext cx="38227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xdr:col>
      <xdr:colOff>170831</xdr:colOff>
      <xdr:row>34</xdr:row>
      <xdr:rowOff>108946</xdr:rowOff>
    </xdr:from>
    <xdr:ext cx="359394" cy="225703"/>
    <xdr:sp macro="" textlink="">
      <xdr:nvSpPr>
        <xdr:cNvPr id="61" name="テキスト ボックス 60">
          <a:extLst>
            <a:ext uri="{FF2B5EF4-FFF2-40B4-BE49-F238E27FC236}">
              <a16:creationId xmlns:a16="http://schemas.microsoft.com/office/drawing/2014/main" id="{B7B592A2-14DA-4140-870A-023848BD72A0}"/>
            </a:ext>
          </a:extLst>
        </xdr:cNvPr>
        <xdr:cNvSpPr txBox="1"/>
      </xdr:nvSpPr>
      <xdr:spPr>
        <a:xfrm>
          <a:off x="786781" y="6503396"/>
          <a:ext cx="359394"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800">
              <a:latin typeface="ＭＳ Ｐゴシック" panose="020B0600070205080204" pitchFamily="50" charset="-128"/>
              <a:ea typeface="ＭＳ Ｐゴシック" panose="020B0600070205080204" pitchFamily="50" charset="-128"/>
            </a:rPr>
            <a:t>30.0</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5</xdr:col>
      <xdr:colOff>22225</xdr:colOff>
      <xdr:row>33</xdr:row>
      <xdr:rowOff>65768</xdr:rowOff>
    </xdr:from>
    <xdr:to>
      <xdr:col>27</xdr:col>
      <xdr:colOff>73025</xdr:colOff>
      <xdr:row>33</xdr:row>
      <xdr:rowOff>65768</xdr:rowOff>
    </xdr:to>
    <xdr:cxnSp macro="">
      <xdr:nvCxnSpPr>
        <xdr:cNvPr id="62" name="直線コネクタ 61">
          <a:extLst>
            <a:ext uri="{FF2B5EF4-FFF2-40B4-BE49-F238E27FC236}">
              <a16:creationId xmlns:a16="http://schemas.microsoft.com/office/drawing/2014/main" id="{2A014203-B4E6-443C-98CB-D256063DBC32}"/>
            </a:ext>
          </a:extLst>
        </xdr:cNvPr>
        <xdr:cNvCxnSpPr/>
      </xdr:nvCxnSpPr>
      <xdr:spPr>
        <a:xfrm>
          <a:off x="1152525" y="6295118"/>
          <a:ext cx="38227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xdr:col>
      <xdr:colOff>170831</xdr:colOff>
      <xdr:row>32</xdr:row>
      <xdr:rowOff>143417</xdr:rowOff>
    </xdr:from>
    <xdr:ext cx="359394" cy="225703"/>
    <xdr:sp macro="" textlink="">
      <xdr:nvSpPr>
        <xdr:cNvPr id="63" name="テキスト ボックス 62">
          <a:extLst>
            <a:ext uri="{FF2B5EF4-FFF2-40B4-BE49-F238E27FC236}">
              <a16:creationId xmlns:a16="http://schemas.microsoft.com/office/drawing/2014/main" id="{9D3FFC27-8432-4097-80F6-4A79B07B822B}"/>
            </a:ext>
          </a:extLst>
        </xdr:cNvPr>
        <xdr:cNvSpPr txBox="1"/>
      </xdr:nvSpPr>
      <xdr:spPr>
        <a:xfrm>
          <a:off x="786781" y="6207667"/>
          <a:ext cx="359394"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800">
              <a:latin typeface="ＭＳ Ｐゴシック" panose="020B0600070205080204" pitchFamily="50" charset="-128"/>
              <a:ea typeface="ＭＳ Ｐゴシック" panose="020B0600070205080204" pitchFamily="50" charset="-128"/>
            </a:rPr>
            <a:t>40.0</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5</xdr:col>
      <xdr:colOff>22225</xdr:colOff>
      <xdr:row>31</xdr:row>
      <xdr:rowOff>100239</xdr:rowOff>
    </xdr:from>
    <xdr:to>
      <xdr:col>27</xdr:col>
      <xdr:colOff>73025</xdr:colOff>
      <xdr:row>31</xdr:row>
      <xdr:rowOff>100239</xdr:rowOff>
    </xdr:to>
    <xdr:cxnSp macro="">
      <xdr:nvCxnSpPr>
        <xdr:cNvPr id="64" name="直線コネクタ 63">
          <a:extLst>
            <a:ext uri="{FF2B5EF4-FFF2-40B4-BE49-F238E27FC236}">
              <a16:creationId xmlns:a16="http://schemas.microsoft.com/office/drawing/2014/main" id="{4DDFC765-42E4-4224-B8DF-EA87E048B292}"/>
            </a:ext>
          </a:extLst>
        </xdr:cNvPr>
        <xdr:cNvCxnSpPr/>
      </xdr:nvCxnSpPr>
      <xdr:spPr>
        <a:xfrm>
          <a:off x="1152525" y="5999389"/>
          <a:ext cx="38227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xdr:col>
      <xdr:colOff>170831</xdr:colOff>
      <xdr:row>31</xdr:row>
      <xdr:rowOff>6438</xdr:rowOff>
    </xdr:from>
    <xdr:ext cx="359394" cy="225703"/>
    <xdr:sp macro="" textlink="">
      <xdr:nvSpPr>
        <xdr:cNvPr id="65" name="テキスト ボックス 64">
          <a:extLst>
            <a:ext uri="{FF2B5EF4-FFF2-40B4-BE49-F238E27FC236}">
              <a16:creationId xmlns:a16="http://schemas.microsoft.com/office/drawing/2014/main" id="{FCAF5EE9-5E0A-4996-871E-920A3DA444BF}"/>
            </a:ext>
          </a:extLst>
        </xdr:cNvPr>
        <xdr:cNvSpPr txBox="1"/>
      </xdr:nvSpPr>
      <xdr:spPr>
        <a:xfrm>
          <a:off x="786781" y="5905588"/>
          <a:ext cx="359394"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800">
              <a:latin typeface="ＭＳ Ｐゴシック" panose="020B0600070205080204" pitchFamily="50" charset="-128"/>
              <a:ea typeface="ＭＳ Ｐゴシック" panose="020B0600070205080204" pitchFamily="50" charset="-128"/>
            </a:rPr>
            <a:t>50.0</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5</xdr:col>
      <xdr:colOff>22225</xdr:colOff>
      <xdr:row>29</xdr:row>
      <xdr:rowOff>134711</xdr:rowOff>
    </xdr:from>
    <xdr:to>
      <xdr:col>27</xdr:col>
      <xdr:colOff>73025</xdr:colOff>
      <xdr:row>29</xdr:row>
      <xdr:rowOff>134711</xdr:rowOff>
    </xdr:to>
    <xdr:cxnSp macro="">
      <xdr:nvCxnSpPr>
        <xdr:cNvPr id="66" name="直線コネクタ 65">
          <a:extLst>
            <a:ext uri="{FF2B5EF4-FFF2-40B4-BE49-F238E27FC236}">
              <a16:creationId xmlns:a16="http://schemas.microsoft.com/office/drawing/2014/main" id="{C84F470F-A748-408D-AC44-0DFAB3E2AD79}"/>
            </a:ext>
          </a:extLst>
        </xdr:cNvPr>
        <xdr:cNvCxnSpPr/>
      </xdr:nvCxnSpPr>
      <xdr:spPr>
        <a:xfrm>
          <a:off x="1152525" y="5703661"/>
          <a:ext cx="38227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xdr:col>
      <xdr:colOff>170831</xdr:colOff>
      <xdr:row>29</xdr:row>
      <xdr:rowOff>40910</xdr:rowOff>
    </xdr:from>
    <xdr:ext cx="359394" cy="225703"/>
    <xdr:sp macro="" textlink="">
      <xdr:nvSpPr>
        <xdr:cNvPr id="67" name="テキスト ボックス 66">
          <a:extLst>
            <a:ext uri="{FF2B5EF4-FFF2-40B4-BE49-F238E27FC236}">
              <a16:creationId xmlns:a16="http://schemas.microsoft.com/office/drawing/2014/main" id="{82B02FD0-2A62-4E2B-9302-B32ECD96D75D}"/>
            </a:ext>
          </a:extLst>
        </xdr:cNvPr>
        <xdr:cNvSpPr txBox="1"/>
      </xdr:nvSpPr>
      <xdr:spPr>
        <a:xfrm>
          <a:off x="786781" y="5609860"/>
          <a:ext cx="359394"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800">
              <a:latin typeface="ＭＳ Ｐゴシック" panose="020B0600070205080204" pitchFamily="50" charset="-128"/>
              <a:ea typeface="ＭＳ Ｐゴシック" panose="020B0600070205080204" pitchFamily="50" charset="-128"/>
            </a:rPr>
            <a:t>60.0</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5</xdr:col>
      <xdr:colOff>22225</xdr:colOff>
      <xdr:row>27</xdr:row>
      <xdr:rowOff>169182</xdr:rowOff>
    </xdr:from>
    <xdr:to>
      <xdr:col>27</xdr:col>
      <xdr:colOff>73025</xdr:colOff>
      <xdr:row>27</xdr:row>
      <xdr:rowOff>169182</xdr:rowOff>
    </xdr:to>
    <xdr:cxnSp macro="">
      <xdr:nvCxnSpPr>
        <xdr:cNvPr id="68" name="直線コネクタ 67">
          <a:extLst>
            <a:ext uri="{FF2B5EF4-FFF2-40B4-BE49-F238E27FC236}">
              <a16:creationId xmlns:a16="http://schemas.microsoft.com/office/drawing/2014/main" id="{643949BB-1A31-4E1E-A08F-E77D9A7A3EA8}"/>
            </a:ext>
          </a:extLst>
        </xdr:cNvPr>
        <xdr:cNvCxnSpPr/>
      </xdr:nvCxnSpPr>
      <xdr:spPr>
        <a:xfrm>
          <a:off x="1152525" y="5401582"/>
          <a:ext cx="38227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xdr:col>
      <xdr:colOff>170831</xdr:colOff>
      <xdr:row>27</xdr:row>
      <xdr:rowOff>75381</xdr:rowOff>
    </xdr:from>
    <xdr:ext cx="359394" cy="225703"/>
    <xdr:sp macro="" textlink="">
      <xdr:nvSpPr>
        <xdr:cNvPr id="69" name="テキスト ボックス 68">
          <a:extLst>
            <a:ext uri="{FF2B5EF4-FFF2-40B4-BE49-F238E27FC236}">
              <a16:creationId xmlns:a16="http://schemas.microsoft.com/office/drawing/2014/main" id="{F3EF7C4F-3136-4F1C-9D23-AC036C0EA15E}"/>
            </a:ext>
          </a:extLst>
        </xdr:cNvPr>
        <xdr:cNvSpPr txBox="1"/>
      </xdr:nvSpPr>
      <xdr:spPr>
        <a:xfrm>
          <a:off x="786781" y="5314131"/>
          <a:ext cx="359394"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800">
              <a:latin typeface="ＭＳ Ｐゴシック" panose="020B0600070205080204" pitchFamily="50" charset="-128"/>
              <a:ea typeface="ＭＳ Ｐゴシック" panose="020B0600070205080204" pitchFamily="50" charset="-128"/>
            </a:rPr>
            <a:t>70.0</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5</xdr:col>
      <xdr:colOff>22225</xdr:colOff>
      <xdr:row>26</xdr:row>
      <xdr:rowOff>32203</xdr:rowOff>
    </xdr:from>
    <xdr:to>
      <xdr:col>27</xdr:col>
      <xdr:colOff>73025</xdr:colOff>
      <xdr:row>26</xdr:row>
      <xdr:rowOff>32203</xdr:rowOff>
    </xdr:to>
    <xdr:cxnSp macro="">
      <xdr:nvCxnSpPr>
        <xdr:cNvPr id="70" name="直線コネクタ 69">
          <a:extLst>
            <a:ext uri="{FF2B5EF4-FFF2-40B4-BE49-F238E27FC236}">
              <a16:creationId xmlns:a16="http://schemas.microsoft.com/office/drawing/2014/main" id="{80457CB5-BF6D-451C-91B6-38179295A3A8}"/>
            </a:ext>
          </a:extLst>
        </xdr:cNvPr>
        <xdr:cNvCxnSpPr/>
      </xdr:nvCxnSpPr>
      <xdr:spPr>
        <a:xfrm>
          <a:off x="1152525" y="5105853"/>
          <a:ext cx="38227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xdr:col>
      <xdr:colOff>170831</xdr:colOff>
      <xdr:row>25</xdr:row>
      <xdr:rowOff>109852</xdr:rowOff>
    </xdr:from>
    <xdr:ext cx="359394" cy="225703"/>
    <xdr:sp macro="" textlink="">
      <xdr:nvSpPr>
        <xdr:cNvPr id="71" name="テキスト ボックス 70">
          <a:extLst>
            <a:ext uri="{FF2B5EF4-FFF2-40B4-BE49-F238E27FC236}">
              <a16:creationId xmlns:a16="http://schemas.microsoft.com/office/drawing/2014/main" id="{9A91C4D5-8736-437E-B8E0-211DACF68698}"/>
            </a:ext>
          </a:extLst>
        </xdr:cNvPr>
        <xdr:cNvSpPr txBox="1"/>
      </xdr:nvSpPr>
      <xdr:spPr>
        <a:xfrm>
          <a:off x="786781" y="5018402"/>
          <a:ext cx="359394"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800">
              <a:latin typeface="ＭＳ Ｐゴシック" panose="020B0600070205080204" pitchFamily="50" charset="-128"/>
              <a:ea typeface="ＭＳ Ｐゴシック" panose="020B0600070205080204" pitchFamily="50" charset="-128"/>
            </a:rPr>
            <a:t>80.0</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5</xdr:col>
      <xdr:colOff>22225</xdr:colOff>
      <xdr:row>24</xdr:row>
      <xdr:rowOff>66675</xdr:rowOff>
    </xdr:from>
    <xdr:to>
      <xdr:col>27</xdr:col>
      <xdr:colOff>73025</xdr:colOff>
      <xdr:row>24</xdr:row>
      <xdr:rowOff>66675</xdr:rowOff>
    </xdr:to>
    <xdr:cxnSp macro="">
      <xdr:nvCxnSpPr>
        <xdr:cNvPr id="72" name="直線コネクタ 71">
          <a:extLst>
            <a:ext uri="{FF2B5EF4-FFF2-40B4-BE49-F238E27FC236}">
              <a16:creationId xmlns:a16="http://schemas.microsoft.com/office/drawing/2014/main" id="{5B7E6C0B-9B29-479F-B54E-0DC1490D57E0}"/>
            </a:ext>
          </a:extLst>
        </xdr:cNvPr>
        <xdr:cNvCxnSpPr/>
      </xdr:nvCxnSpPr>
      <xdr:spPr>
        <a:xfrm>
          <a:off x="1152525" y="4810125"/>
          <a:ext cx="38227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xdr:col>
      <xdr:colOff>170831</xdr:colOff>
      <xdr:row>23</xdr:row>
      <xdr:rowOff>144324</xdr:rowOff>
    </xdr:from>
    <xdr:ext cx="359394" cy="225703"/>
    <xdr:sp macro="" textlink="">
      <xdr:nvSpPr>
        <xdr:cNvPr id="73" name="テキスト ボックス 72">
          <a:extLst>
            <a:ext uri="{FF2B5EF4-FFF2-40B4-BE49-F238E27FC236}">
              <a16:creationId xmlns:a16="http://schemas.microsoft.com/office/drawing/2014/main" id="{3B6B5647-3B80-4681-9FDC-67F930937BD3}"/>
            </a:ext>
          </a:extLst>
        </xdr:cNvPr>
        <xdr:cNvSpPr txBox="1"/>
      </xdr:nvSpPr>
      <xdr:spPr>
        <a:xfrm>
          <a:off x="786781" y="4722674"/>
          <a:ext cx="359394"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800">
              <a:latin typeface="ＭＳ Ｐゴシック" panose="020B0600070205080204" pitchFamily="50" charset="-128"/>
              <a:ea typeface="ＭＳ Ｐゴシック" panose="020B0600070205080204" pitchFamily="50" charset="-128"/>
            </a:rPr>
            <a:t>90.0</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5</xdr:col>
      <xdr:colOff>22225</xdr:colOff>
      <xdr:row>24</xdr:row>
      <xdr:rowOff>66675</xdr:rowOff>
    </xdr:from>
    <xdr:to>
      <xdr:col>27</xdr:col>
      <xdr:colOff>73025</xdr:colOff>
      <xdr:row>36</xdr:row>
      <xdr:rowOff>168275</xdr:rowOff>
    </xdr:to>
    <xdr:sp macro="" textlink="">
      <xdr:nvSpPr>
        <xdr:cNvPr id="74" name="有形固定資産減価償却率グラフ枠">
          <a:extLst>
            <a:ext uri="{FF2B5EF4-FFF2-40B4-BE49-F238E27FC236}">
              <a16:creationId xmlns:a16="http://schemas.microsoft.com/office/drawing/2014/main" id="{E409B49B-9DEA-44D8-A464-DC37CD310479}"/>
            </a:ext>
          </a:extLst>
        </xdr:cNvPr>
        <xdr:cNvSpPr/>
      </xdr:nvSpPr>
      <xdr:spPr>
        <a:xfrm>
          <a:off x="1152525" y="4810125"/>
          <a:ext cx="3822700" cy="207645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23</xdr:col>
      <xdr:colOff>83820</xdr:colOff>
      <xdr:row>26</xdr:row>
      <xdr:rowOff>84636</xdr:rowOff>
    </xdr:from>
    <xdr:to>
      <xdr:col>23</xdr:col>
      <xdr:colOff>85090</xdr:colOff>
      <xdr:row>34</xdr:row>
      <xdr:rowOff>36195</xdr:rowOff>
    </xdr:to>
    <xdr:cxnSp macro="">
      <xdr:nvCxnSpPr>
        <xdr:cNvPr id="75" name="直線コネクタ 74">
          <a:extLst>
            <a:ext uri="{FF2B5EF4-FFF2-40B4-BE49-F238E27FC236}">
              <a16:creationId xmlns:a16="http://schemas.microsoft.com/office/drawing/2014/main" id="{67F132D3-7F66-409F-AD9A-1885868AF2BA}"/>
            </a:ext>
          </a:extLst>
        </xdr:cNvPr>
        <xdr:cNvCxnSpPr/>
      </xdr:nvCxnSpPr>
      <xdr:spPr>
        <a:xfrm flipV="1">
          <a:off x="4300220" y="5158286"/>
          <a:ext cx="1270" cy="1272359"/>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23</xdr:col>
      <xdr:colOff>136525</xdr:colOff>
      <xdr:row>34</xdr:row>
      <xdr:rowOff>40022</xdr:rowOff>
    </xdr:from>
    <xdr:ext cx="405111" cy="259045"/>
    <xdr:sp macro="" textlink="">
      <xdr:nvSpPr>
        <xdr:cNvPr id="76" name="有形固定資産減価償却率最小値テキスト">
          <a:extLst>
            <a:ext uri="{FF2B5EF4-FFF2-40B4-BE49-F238E27FC236}">
              <a16:creationId xmlns:a16="http://schemas.microsoft.com/office/drawing/2014/main" id="{40B8FC12-47EC-44CF-9ECA-A6BA927CDC8D}"/>
            </a:ext>
          </a:extLst>
        </xdr:cNvPr>
        <xdr:cNvSpPr txBox="1"/>
      </xdr:nvSpPr>
      <xdr:spPr>
        <a:xfrm>
          <a:off x="4352925" y="6434472"/>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35.4</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22</xdr:col>
      <xdr:colOff>187325</xdr:colOff>
      <xdr:row>34</xdr:row>
      <xdr:rowOff>36195</xdr:rowOff>
    </xdr:from>
    <xdr:to>
      <xdr:col>23</xdr:col>
      <xdr:colOff>174625</xdr:colOff>
      <xdr:row>34</xdr:row>
      <xdr:rowOff>36195</xdr:rowOff>
    </xdr:to>
    <xdr:cxnSp macro="">
      <xdr:nvCxnSpPr>
        <xdr:cNvPr id="77" name="直線コネクタ 76">
          <a:extLst>
            <a:ext uri="{FF2B5EF4-FFF2-40B4-BE49-F238E27FC236}">
              <a16:creationId xmlns:a16="http://schemas.microsoft.com/office/drawing/2014/main" id="{4D09E675-D5C1-4FBA-949A-49744F85C1B0}"/>
            </a:ext>
          </a:extLst>
        </xdr:cNvPr>
        <xdr:cNvCxnSpPr/>
      </xdr:nvCxnSpPr>
      <xdr:spPr>
        <a:xfrm>
          <a:off x="4213225" y="6430645"/>
          <a:ext cx="17145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23</xdr:col>
      <xdr:colOff>136525</xdr:colOff>
      <xdr:row>25</xdr:row>
      <xdr:rowOff>31313</xdr:rowOff>
    </xdr:from>
    <xdr:ext cx="405111" cy="259045"/>
    <xdr:sp macro="" textlink="">
      <xdr:nvSpPr>
        <xdr:cNvPr id="78" name="有形固定資産減価償却率最大値テキスト">
          <a:extLst>
            <a:ext uri="{FF2B5EF4-FFF2-40B4-BE49-F238E27FC236}">
              <a16:creationId xmlns:a16="http://schemas.microsoft.com/office/drawing/2014/main" id="{2ABE4B57-1953-4962-9738-003B7FE88E2E}"/>
            </a:ext>
          </a:extLst>
        </xdr:cNvPr>
        <xdr:cNvSpPr txBox="1"/>
      </xdr:nvSpPr>
      <xdr:spPr>
        <a:xfrm>
          <a:off x="4352925" y="4939863"/>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78.3</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22</xdr:col>
      <xdr:colOff>187325</xdr:colOff>
      <xdr:row>26</xdr:row>
      <xdr:rowOff>84636</xdr:rowOff>
    </xdr:from>
    <xdr:to>
      <xdr:col>23</xdr:col>
      <xdr:colOff>174625</xdr:colOff>
      <xdr:row>26</xdr:row>
      <xdr:rowOff>84636</xdr:rowOff>
    </xdr:to>
    <xdr:cxnSp macro="">
      <xdr:nvCxnSpPr>
        <xdr:cNvPr id="79" name="直線コネクタ 78">
          <a:extLst>
            <a:ext uri="{FF2B5EF4-FFF2-40B4-BE49-F238E27FC236}">
              <a16:creationId xmlns:a16="http://schemas.microsoft.com/office/drawing/2014/main" id="{317DBF21-867C-43B6-82FA-9EAF0322F4E3}"/>
            </a:ext>
          </a:extLst>
        </xdr:cNvPr>
        <xdr:cNvCxnSpPr/>
      </xdr:nvCxnSpPr>
      <xdr:spPr>
        <a:xfrm>
          <a:off x="4213225" y="5158286"/>
          <a:ext cx="17145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23</xdr:col>
      <xdr:colOff>136525</xdr:colOff>
      <xdr:row>29</xdr:row>
      <xdr:rowOff>68506</xdr:rowOff>
    </xdr:from>
    <xdr:ext cx="405111" cy="259045"/>
    <xdr:sp macro="" textlink="">
      <xdr:nvSpPr>
        <xdr:cNvPr id="80" name="有形固定資産減価償却率平均値テキスト">
          <a:extLst>
            <a:ext uri="{FF2B5EF4-FFF2-40B4-BE49-F238E27FC236}">
              <a16:creationId xmlns:a16="http://schemas.microsoft.com/office/drawing/2014/main" id="{03B8DAF0-EB5A-489B-BA15-E1077EFDED26}"/>
            </a:ext>
          </a:extLst>
        </xdr:cNvPr>
        <xdr:cNvSpPr txBox="1"/>
      </xdr:nvSpPr>
      <xdr:spPr>
        <a:xfrm>
          <a:off x="4352925" y="5637456"/>
          <a:ext cx="405111"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59.8</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23</xdr:col>
      <xdr:colOff>34925</xdr:colOff>
      <xdr:row>29</xdr:row>
      <xdr:rowOff>90079</xdr:rowOff>
    </xdr:from>
    <xdr:to>
      <xdr:col>23</xdr:col>
      <xdr:colOff>136525</xdr:colOff>
      <xdr:row>30</xdr:row>
      <xdr:rowOff>20229</xdr:rowOff>
    </xdr:to>
    <xdr:sp macro="" textlink="">
      <xdr:nvSpPr>
        <xdr:cNvPr id="81" name="フローチャート: 判断 80">
          <a:extLst>
            <a:ext uri="{FF2B5EF4-FFF2-40B4-BE49-F238E27FC236}">
              <a16:creationId xmlns:a16="http://schemas.microsoft.com/office/drawing/2014/main" id="{FC13780A-E0DB-4574-975F-9980A5C803C6}"/>
            </a:ext>
          </a:extLst>
        </xdr:cNvPr>
        <xdr:cNvSpPr/>
      </xdr:nvSpPr>
      <xdr:spPr>
        <a:xfrm>
          <a:off x="4251325" y="5659029"/>
          <a:ext cx="101600" cy="9525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19</xdr:col>
      <xdr:colOff>85725</xdr:colOff>
      <xdr:row>29</xdr:row>
      <xdr:rowOff>105501</xdr:rowOff>
    </xdr:from>
    <xdr:to>
      <xdr:col>19</xdr:col>
      <xdr:colOff>187325</xdr:colOff>
      <xdr:row>30</xdr:row>
      <xdr:rowOff>35651</xdr:rowOff>
    </xdr:to>
    <xdr:sp macro="" textlink="">
      <xdr:nvSpPr>
        <xdr:cNvPr id="82" name="フローチャート: 判断 81">
          <a:extLst>
            <a:ext uri="{FF2B5EF4-FFF2-40B4-BE49-F238E27FC236}">
              <a16:creationId xmlns:a16="http://schemas.microsoft.com/office/drawing/2014/main" id="{27AFC5F6-86B1-4B91-A425-28F6854E841D}"/>
            </a:ext>
          </a:extLst>
        </xdr:cNvPr>
        <xdr:cNvSpPr/>
      </xdr:nvSpPr>
      <xdr:spPr>
        <a:xfrm>
          <a:off x="3616325" y="5674451"/>
          <a:ext cx="82550" cy="9525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15</xdr:col>
      <xdr:colOff>85725</xdr:colOff>
      <xdr:row>29</xdr:row>
      <xdr:rowOff>71574</xdr:rowOff>
    </xdr:from>
    <xdr:to>
      <xdr:col>15</xdr:col>
      <xdr:colOff>187325</xdr:colOff>
      <xdr:row>30</xdr:row>
      <xdr:rowOff>1724</xdr:rowOff>
    </xdr:to>
    <xdr:sp macro="" textlink="">
      <xdr:nvSpPr>
        <xdr:cNvPr id="83" name="フローチャート: 判断 82">
          <a:extLst>
            <a:ext uri="{FF2B5EF4-FFF2-40B4-BE49-F238E27FC236}">
              <a16:creationId xmlns:a16="http://schemas.microsoft.com/office/drawing/2014/main" id="{E1C73AB4-A12E-4EAA-A96A-DA92FEE26071}"/>
            </a:ext>
          </a:extLst>
        </xdr:cNvPr>
        <xdr:cNvSpPr/>
      </xdr:nvSpPr>
      <xdr:spPr>
        <a:xfrm>
          <a:off x="2930525" y="5640524"/>
          <a:ext cx="82550" cy="9525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11</xdr:col>
      <xdr:colOff>85725</xdr:colOff>
      <xdr:row>30</xdr:row>
      <xdr:rowOff>11158</xdr:rowOff>
    </xdr:from>
    <xdr:to>
      <xdr:col>11</xdr:col>
      <xdr:colOff>187325</xdr:colOff>
      <xdr:row>30</xdr:row>
      <xdr:rowOff>112758</xdr:rowOff>
    </xdr:to>
    <xdr:sp macro="" textlink="">
      <xdr:nvSpPr>
        <xdr:cNvPr id="84" name="フローチャート: 判断 83">
          <a:extLst>
            <a:ext uri="{FF2B5EF4-FFF2-40B4-BE49-F238E27FC236}">
              <a16:creationId xmlns:a16="http://schemas.microsoft.com/office/drawing/2014/main" id="{F1391412-6CD8-42C1-B3E5-F15BD3CB17F3}"/>
            </a:ext>
          </a:extLst>
        </xdr:cNvPr>
        <xdr:cNvSpPr/>
      </xdr:nvSpPr>
      <xdr:spPr>
        <a:xfrm>
          <a:off x="2244725" y="5745208"/>
          <a:ext cx="8255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22</xdr:col>
      <xdr:colOff>98425</xdr:colOff>
      <xdr:row>37</xdr:row>
      <xdr:rowOff>42724</xdr:rowOff>
    </xdr:from>
    <xdr:ext cx="762000" cy="225703"/>
    <xdr:sp macro="" textlink="">
      <xdr:nvSpPr>
        <xdr:cNvPr id="85" name="テキスト ボックス 84">
          <a:extLst>
            <a:ext uri="{FF2B5EF4-FFF2-40B4-BE49-F238E27FC236}">
              <a16:creationId xmlns:a16="http://schemas.microsoft.com/office/drawing/2014/main" id="{C242338B-1163-4280-BB62-05D4BF8492F4}"/>
            </a:ext>
          </a:extLst>
        </xdr:cNvPr>
        <xdr:cNvSpPr txBox="1"/>
      </xdr:nvSpPr>
      <xdr:spPr>
        <a:xfrm>
          <a:off x="4143375" y="6932474"/>
          <a:ext cx="762000"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800">
              <a:latin typeface="ＭＳ Ｐゴシック" panose="020B0600070205080204" pitchFamily="50" charset="-128"/>
              <a:ea typeface="ＭＳ Ｐゴシック" panose="020B0600070205080204" pitchFamily="50" charset="-128"/>
            </a:rPr>
            <a:t>H30</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oneCellAnchor>
    <xdr:from>
      <xdr:col>18</xdr:col>
      <xdr:colOff>149225</xdr:colOff>
      <xdr:row>37</xdr:row>
      <xdr:rowOff>42724</xdr:rowOff>
    </xdr:from>
    <xdr:ext cx="762000" cy="225703"/>
    <xdr:sp macro="" textlink="">
      <xdr:nvSpPr>
        <xdr:cNvPr id="86" name="テキスト ボックス 85">
          <a:extLst>
            <a:ext uri="{FF2B5EF4-FFF2-40B4-BE49-F238E27FC236}">
              <a16:creationId xmlns:a16="http://schemas.microsoft.com/office/drawing/2014/main" id="{10EF7C11-955A-4641-986D-B310C08B2F41}"/>
            </a:ext>
          </a:extLst>
        </xdr:cNvPr>
        <xdr:cNvSpPr txBox="1"/>
      </xdr:nvSpPr>
      <xdr:spPr>
        <a:xfrm>
          <a:off x="3508375" y="6932474"/>
          <a:ext cx="762000"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800">
              <a:latin typeface="ＭＳ Ｐゴシック" panose="020B0600070205080204" pitchFamily="50" charset="-128"/>
              <a:ea typeface="ＭＳ Ｐゴシック" panose="020B0600070205080204" pitchFamily="50" charset="-128"/>
            </a:rPr>
            <a:t>H29</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oneCellAnchor>
    <xdr:from>
      <xdr:col>14</xdr:col>
      <xdr:colOff>149225</xdr:colOff>
      <xdr:row>37</xdr:row>
      <xdr:rowOff>42724</xdr:rowOff>
    </xdr:from>
    <xdr:ext cx="762000" cy="225703"/>
    <xdr:sp macro="" textlink="">
      <xdr:nvSpPr>
        <xdr:cNvPr id="87" name="テキスト ボックス 86">
          <a:extLst>
            <a:ext uri="{FF2B5EF4-FFF2-40B4-BE49-F238E27FC236}">
              <a16:creationId xmlns:a16="http://schemas.microsoft.com/office/drawing/2014/main" id="{756575EE-7885-4209-9C00-125E38E0C617}"/>
            </a:ext>
          </a:extLst>
        </xdr:cNvPr>
        <xdr:cNvSpPr txBox="1"/>
      </xdr:nvSpPr>
      <xdr:spPr>
        <a:xfrm>
          <a:off x="2822575" y="6932474"/>
          <a:ext cx="762000"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800">
              <a:latin typeface="ＭＳ Ｐゴシック" panose="020B0600070205080204" pitchFamily="50" charset="-128"/>
              <a:ea typeface="ＭＳ Ｐゴシック" panose="020B0600070205080204" pitchFamily="50" charset="-128"/>
            </a:rPr>
            <a:t>H28</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oneCellAnchor>
    <xdr:from>
      <xdr:col>10</xdr:col>
      <xdr:colOff>149225</xdr:colOff>
      <xdr:row>37</xdr:row>
      <xdr:rowOff>42724</xdr:rowOff>
    </xdr:from>
    <xdr:ext cx="762000" cy="225703"/>
    <xdr:sp macro="" textlink="">
      <xdr:nvSpPr>
        <xdr:cNvPr id="88" name="テキスト ボックス 87">
          <a:extLst>
            <a:ext uri="{FF2B5EF4-FFF2-40B4-BE49-F238E27FC236}">
              <a16:creationId xmlns:a16="http://schemas.microsoft.com/office/drawing/2014/main" id="{4C4A6979-D83C-4463-BA15-218D906082D2}"/>
            </a:ext>
          </a:extLst>
        </xdr:cNvPr>
        <xdr:cNvSpPr txBox="1"/>
      </xdr:nvSpPr>
      <xdr:spPr>
        <a:xfrm>
          <a:off x="2136775" y="6932474"/>
          <a:ext cx="762000"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800">
              <a:latin typeface="ＭＳ Ｐゴシック" panose="020B0600070205080204" pitchFamily="50" charset="-128"/>
              <a:ea typeface="ＭＳ Ｐゴシック" panose="020B0600070205080204" pitchFamily="50" charset="-128"/>
            </a:rPr>
            <a:t>H27</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oneCellAnchor>
    <xdr:from>
      <xdr:col>6</xdr:col>
      <xdr:colOff>149225</xdr:colOff>
      <xdr:row>37</xdr:row>
      <xdr:rowOff>42724</xdr:rowOff>
    </xdr:from>
    <xdr:ext cx="762000" cy="225703"/>
    <xdr:sp macro="" textlink="">
      <xdr:nvSpPr>
        <xdr:cNvPr id="89" name="テキスト ボックス 88">
          <a:extLst>
            <a:ext uri="{FF2B5EF4-FFF2-40B4-BE49-F238E27FC236}">
              <a16:creationId xmlns:a16="http://schemas.microsoft.com/office/drawing/2014/main" id="{1A049E00-8E95-41A4-9845-174D645F01D7}"/>
            </a:ext>
          </a:extLst>
        </xdr:cNvPr>
        <xdr:cNvSpPr txBox="1"/>
      </xdr:nvSpPr>
      <xdr:spPr>
        <a:xfrm>
          <a:off x="1450975" y="6932474"/>
          <a:ext cx="762000"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800">
              <a:latin typeface="ＭＳ Ｐゴシック" panose="020B0600070205080204" pitchFamily="50" charset="-128"/>
              <a:ea typeface="ＭＳ Ｐゴシック" panose="020B0600070205080204" pitchFamily="50" charset="-128"/>
            </a:rPr>
            <a:t>H26</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23</xdr:col>
      <xdr:colOff>34925</xdr:colOff>
      <xdr:row>28</xdr:row>
      <xdr:rowOff>73388</xdr:rowOff>
    </xdr:from>
    <xdr:to>
      <xdr:col>23</xdr:col>
      <xdr:colOff>136525</xdr:colOff>
      <xdr:row>29</xdr:row>
      <xdr:rowOff>3538</xdr:rowOff>
    </xdr:to>
    <xdr:sp macro="" textlink="">
      <xdr:nvSpPr>
        <xdr:cNvPr id="90" name="楕円 89">
          <a:extLst>
            <a:ext uri="{FF2B5EF4-FFF2-40B4-BE49-F238E27FC236}">
              <a16:creationId xmlns:a16="http://schemas.microsoft.com/office/drawing/2014/main" id="{417001AD-49A1-4BC1-AD19-1CDFAF5A3E12}"/>
            </a:ext>
          </a:extLst>
        </xdr:cNvPr>
        <xdr:cNvSpPr/>
      </xdr:nvSpPr>
      <xdr:spPr>
        <a:xfrm>
          <a:off x="4251325" y="5477238"/>
          <a:ext cx="101600" cy="9525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23</xdr:col>
      <xdr:colOff>136525</xdr:colOff>
      <xdr:row>27</xdr:row>
      <xdr:rowOff>96265</xdr:rowOff>
    </xdr:from>
    <xdr:ext cx="405111" cy="259045"/>
    <xdr:sp macro="" textlink="">
      <xdr:nvSpPr>
        <xdr:cNvPr id="91" name="有形固定資産減価償却率該当値テキスト">
          <a:extLst>
            <a:ext uri="{FF2B5EF4-FFF2-40B4-BE49-F238E27FC236}">
              <a16:creationId xmlns:a16="http://schemas.microsoft.com/office/drawing/2014/main" id="{EFE78E6C-A358-4329-81BB-751FC2D2A2F3}"/>
            </a:ext>
          </a:extLst>
        </xdr:cNvPr>
        <xdr:cNvSpPr txBox="1"/>
      </xdr:nvSpPr>
      <xdr:spPr>
        <a:xfrm>
          <a:off x="4352925" y="5335015"/>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65.9</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19</xdr:col>
      <xdr:colOff>85725</xdr:colOff>
      <xdr:row>28</xdr:row>
      <xdr:rowOff>110399</xdr:rowOff>
    </xdr:from>
    <xdr:to>
      <xdr:col>19</xdr:col>
      <xdr:colOff>187325</xdr:colOff>
      <xdr:row>29</xdr:row>
      <xdr:rowOff>40549</xdr:rowOff>
    </xdr:to>
    <xdr:sp macro="" textlink="">
      <xdr:nvSpPr>
        <xdr:cNvPr id="92" name="楕円 91">
          <a:extLst>
            <a:ext uri="{FF2B5EF4-FFF2-40B4-BE49-F238E27FC236}">
              <a16:creationId xmlns:a16="http://schemas.microsoft.com/office/drawing/2014/main" id="{A98C5FCC-6F93-4419-992F-52E5E4825AFF}"/>
            </a:ext>
          </a:extLst>
        </xdr:cNvPr>
        <xdr:cNvSpPr/>
      </xdr:nvSpPr>
      <xdr:spPr>
        <a:xfrm>
          <a:off x="3616325" y="5514249"/>
          <a:ext cx="82550" cy="9525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19</xdr:col>
      <xdr:colOff>136525</xdr:colOff>
      <xdr:row>28</xdr:row>
      <xdr:rowOff>124188</xdr:rowOff>
    </xdr:from>
    <xdr:to>
      <xdr:col>23</xdr:col>
      <xdr:colOff>85725</xdr:colOff>
      <xdr:row>28</xdr:row>
      <xdr:rowOff>161199</xdr:rowOff>
    </xdr:to>
    <xdr:cxnSp macro="">
      <xdr:nvCxnSpPr>
        <xdr:cNvPr id="93" name="直線コネクタ 92">
          <a:extLst>
            <a:ext uri="{FF2B5EF4-FFF2-40B4-BE49-F238E27FC236}">
              <a16:creationId xmlns:a16="http://schemas.microsoft.com/office/drawing/2014/main" id="{60803EA6-FBF4-40F6-B351-A2DEB1AEC91F}"/>
            </a:ext>
          </a:extLst>
        </xdr:cNvPr>
        <xdr:cNvCxnSpPr/>
      </xdr:nvCxnSpPr>
      <xdr:spPr>
        <a:xfrm flipV="1">
          <a:off x="3667125" y="5528038"/>
          <a:ext cx="635000" cy="37011"/>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15</xdr:col>
      <xdr:colOff>85725</xdr:colOff>
      <xdr:row>28</xdr:row>
      <xdr:rowOff>141242</xdr:rowOff>
    </xdr:from>
    <xdr:to>
      <xdr:col>15</xdr:col>
      <xdr:colOff>187325</xdr:colOff>
      <xdr:row>29</xdr:row>
      <xdr:rowOff>71392</xdr:rowOff>
    </xdr:to>
    <xdr:sp macro="" textlink="">
      <xdr:nvSpPr>
        <xdr:cNvPr id="94" name="楕円 93">
          <a:extLst>
            <a:ext uri="{FF2B5EF4-FFF2-40B4-BE49-F238E27FC236}">
              <a16:creationId xmlns:a16="http://schemas.microsoft.com/office/drawing/2014/main" id="{6D5238D3-48EF-4470-9F73-50AB8C47D9AA}"/>
            </a:ext>
          </a:extLst>
        </xdr:cNvPr>
        <xdr:cNvSpPr/>
      </xdr:nvSpPr>
      <xdr:spPr>
        <a:xfrm>
          <a:off x="2930525" y="5545092"/>
          <a:ext cx="82550" cy="9525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15</xdr:col>
      <xdr:colOff>136525</xdr:colOff>
      <xdr:row>28</xdr:row>
      <xdr:rowOff>161199</xdr:rowOff>
    </xdr:from>
    <xdr:to>
      <xdr:col>19</xdr:col>
      <xdr:colOff>136525</xdr:colOff>
      <xdr:row>29</xdr:row>
      <xdr:rowOff>20592</xdr:rowOff>
    </xdr:to>
    <xdr:cxnSp macro="">
      <xdr:nvCxnSpPr>
        <xdr:cNvPr id="95" name="直線コネクタ 94">
          <a:extLst>
            <a:ext uri="{FF2B5EF4-FFF2-40B4-BE49-F238E27FC236}">
              <a16:creationId xmlns:a16="http://schemas.microsoft.com/office/drawing/2014/main" id="{E021D325-C766-4F55-BE8F-9729028992BF}"/>
            </a:ext>
          </a:extLst>
        </xdr:cNvPr>
        <xdr:cNvCxnSpPr/>
      </xdr:nvCxnSpPr>
      <xdr:spPr>
        <a:xfrm flipV="1">
          <a:off x="2981325" y="5565049"/>
          <a:ext cx="685800" cy="24493"/>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11</xdr:col>
      <xdr:colOff>85725</xdr:colOff>
      <xdr:row>29</xdr:row>
      <xdr:rowOff>9888</xdr:rowOff>
    </xdr:from>
    <xdr:to>
      <xdr:col>11</xdr:col>
      <xdr:colOff>187325</xdr:colOff>
      <xdr:row>29</xdr:row>
      <xdr:rowOff>111488</xdr:rowOff>
    </xdr:to>
    <xdr:sp macro="" textlink="">
      <xdr:nvSpPr>
        <xdr:cNvPr id="96" name="楕円 95">
          <a:extLst>
            <a:ext uri="{FF2B5EF4-FFF2-40B4-BE49-F238E27FC236}">
              <a16:creationId xmlns:a16="http://schemas.microsoft.com/office/drawing/2014/main" id="{8364629C-4EF6-4201-A0CA-03D535EA55DC}"/>
            </a:ext>
          </a:extLst>
        </xdr:cNvPr>
        <xdr:cNvSpPr/>
      </xdr:nvSpPr>
      <xdr:spPr>
        <a:xfrm>
          <a:off x="2244725" y="5578838"/>
          <a:ext cx="8255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11</xdr:col>
      <xdr:colOff>136525</xdr:colOff>
      <xdr:row>29</xdr:row>
      <xdr:rowOff>20592</xdr:rowOff>
    </xdr:from>
    <xdr:to>
      <xdr:col>15</xdr:col>
      <xdr:colOff>136525</xdr:colOff>
      <xdr:row>29</xdr:row>
      <xdr:rowOff>60688</xdr:rowOff>
    </xdr:to>
    <xdr:cxnSp macro="">
      <xdr:nvCxnSpPr>
        <xdr:cNvPr id="97" name="直線コネクタ 96">
          <a:extLst>
            <a:ext uri="{FF2B5EF4-FFF2-40B4-BE49-F238E27FC236}">
              <a16:creationId xmlns:a16="http://schemas.microsoft.com/office/drawing/2014/main" id="{B41C5E14-BA69-4EBF-9832-4E84B6880082}"/>
            </a:ext>
          </a:extLst>
        </xdr:cNvPr>
        <xdr:cNvCxnSpPr/>
      </xdr:nvCxnSpPr>
      <xdr:spPr>
        <a:xfrm flipV="1">
          <a:off x="2295525" y="5589542"/>
          <a:ext cx="685800" cy="40096"/>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18</xdr:col>
      <xdr:colOff>111769</xdr:colOff>
      <xdr:row>30</xdr:row>
      <xdr:rowOff>26778</xdr:rowOff>
    </xdr:from>
    <xdr:ext cx="405111" cy="259045"/>
    <xdr:sp macro="" textlink="">
      <xdr:nvSpPr>
        <xdr:cNvPr id="98" name="n_1aveValue有形固定資産減価償却率">
          <a:extLst>
            <a:ext uri="{FF2B5EF4-FFF2-40B4-BE49-F238E27FC236}">
              <a16:creationId xmlns:a16="http://schemas.microsoft.com/office/drawing/2014/main" id="{43698515-AC43-4D6D-B7FC-90E9D375AE4B}"/>
            </a:ext>
          </a:extLst>
        </xdr:cNvPr>
        <xdr:cNvSpPr txBox="1"/>
      </xdr:nvSpPr>
      <xdr:spPr>
        <a:xfrm>
          <a:off x="3470919" y="5760828"/>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59.3</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14</xdr:col>
      <xdr:colOff>124469</xdr:colOff>
      <xdr:row>29</xdr:row>
      <xdr:rowOff>164301</xdr:rowOff>
    </xdr:from>
    <xdr:ext cx="405111" cy="259045"/>
    <xdr:sp macro="" textlink="">
      <xdr:nvSpPr>
        <xdr:cNvPr id="99" name="n_2aveValue有形固定資産減価償却率">
          <a:extLst>
            <a:ext uri="{FF2B5EF4-FFF2-40B4-BE49-F238E27FC236}">
              <a16:creationId xmlns:a16="http://schemas.microsoft.com/office/drawing/2014/main" id="{9585AF76-7645-48AF-9756-D302C70304D7}"/>
            </a:ext>
          </a:extLst>
        </xdr:cNvPr>
        <xdr:cNvSpPr txBox="1"/>
      </xdr:nvSpPr>
      <xdr:spPr>
        <a:xfrm>
          <a:off x="2797819" y="5733251"/>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60.4</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10</xdr:col>
      <xdr:colOff>124469</xdr:colOff>
      <xdr:row>30</xdr:row>
      <xdr:rowOff>103885</xdr:rowOff>
    </xdr:from>
    <xdr:ext cx="405111" cy="259045"/>
    <xdr:sp macro="" textlink="">
      <xdr:nvSpPr>
        <xdr:cNvPr id="100" name="n_3aveValue有形固定資産減価償却率">
          <a:extLst>
            <a:ext uri="{FF2B5EF4-FFF2-40B4-BE49-F238E27FC236}">
              <a16:creationId xmlns:a16="http://schemas.microsoft.com/office/drawing/2014/main" id="{BD35A1DE-E81F-4D9C-A305-21A168725B79}"/>
            </a:ext>
          </a:extLst>
        </xdr:cNvPr>
        <xdr:cNvSpPr txBox="1"/>
      </xdr:nvSpPr>
      <xdr:spPr>
        <a:xfrm>
          <a:off x="2112019" y="5837935"/>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56.8</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18</xdr:col>
      <xdr:colOff>111769</xdr:colOff>
      <xdr:row>27</xdr:row>
      <xdr:rowOff>57076</xdr:rowOff>
    </xdr:from>
    <xdr:ext cx="405111" cy="259045"/>
    <xdr:sp macro="" textlink="">
      <xdr:nvSpPr>
        <xdr:cNvPr id="101" name="n_1mainValue有形固定資産減価償却率">
          <a:extLst>
            <a:ext uri="{FF2B5EF4-FFF2-40B4-BE49-F238E27FC236}">
              <a16:creationId xmlns:a16="http://schemas.microsoft.com/office/drawing/2014/main" id="{AA2DA568-9ED3-4619-BD4C-F1A687374748}"/>
            </a:ext>
          </a:extLst>
        </xdr:cNvPr>
        <xdr:cNvSpPr txBox="1"/>
      </xdr:nvSpPr>
      <xdr:spPr>
        <a:xfrm>
          <a:off x="3470919" y="5295826"/>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64.7</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14</xdr:col>
      <xdr:colOff>124469</xdr:colOff>
      <xdr:row>27</xdr:row>
      <xdr:rowOff>87919</xdr:rowOff>
    </xdr:from>
    <xdr:ext cx="405111" cy="259045"/>
    <xdr:sp macro="" textlink="">
      <xdr:nvSpPr>
        <xdr:cNvPr id="102" name="n_2mainValue有形固定資産減価償却率">
          <a:extLst>
            <a:ext uri="{FF2B5EF4-FFF2-40B4-BE49-F238E27FC236}">
              <a16:creationId xmlns:a16="http://schemas.microsoft.com/office/drawing/2014/main" id="{44A96D27-948E-4565-BCDA-41DD7BE223D9}"/>
            </a:ext>
          </a:extLst>
        </xdr:cNvPr>
        <xdr:cNvSpPr txBox="1"/>
      </xdr:nvSpPr>
      <xdr:spPr>
        <a:xfrm>
          <a:off x="2797819" y="5326669"/>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63.7</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10</xdr:col>
      <xdr:colOff>124469</xdr:colOff>
      <xdr:row>27</xdr:row>
      <xdr:rowOff>128015</xdr:rowOff>
    </xdr:from>
    <xdr:ext cx="405111" cy="259045"/>
    <xdr:sp macro="" textlink="">
      <xdr:nvSpPr>
        <xdr:cNvPr id="103" name="n_3mainValue有形固定資産減価償却率">
          <a:extLst>
            <a:ext uri="{FF2B5EF4-FFF2-40B4-BE49-F238E27FC236}">
              <a16:creationId xmlns:a16="http://schemas.microsoft.com/office/drawing/2014/main" id="{DC581A53-B6D1-4A30-97C6-64C062D7B005}"/>
            </a:ext>
          </a:extLst>
        </xdr:cNvPr>
        <xdr:cNvSpPr txBox="1"/>
      </xdr:nvSpPr>
      <xdr:spPr>
        <a:xfrm>
          <a:off x="2112019" y="5366765"/>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62.4</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57</xdr:col>
      <xdr:colOff>149225</xdr:colOff>
      <xdr:row>20</xdr:row>
      <xdr:rowOff>149225</xdr:rowOff>
    </xdr:from>
    <xdr:to>
      <xdr:col>80</xdr:col>
      <xdr:colOff>9525</xdr:colOff>
      <xdr:row>22</xdr:row>
      <xdr:rowOff>28575</xdr:rowOff>
    </xdr:to>
    <xdr:sp macro="" textlink="">
      <xdr:nvSpPr>
        <xdr:cNvPr id="104" name="正方形/長方形 103">
          <a:extLst>
            <a:ext uri="{FF2B5EF4-FFF2-40B4-BE49-F238E27FC236}">
              <a16:creationId xmlns:a16="http://schemas.microsoft.com/office/drawing/2014/main" id="{B0782BD7-F60F-46DF-99EA-2634FA157C77}"/>
            </a:ext>
          </a:extLst>
        </xdr:cNvPr>
        <xdr:cNvSpPr/>
      </xdr:nvSpPr>
      <xdr:spPr>
        <a:xfrm>
          <a:off x="10194925" y="4143375"/>
          <a:ext cx="3803650" cy="29845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（参考）債務償還比率</a:t>
          </a:r>
        </a:p>
      </xdr:txBody>
    </xdr:sp>
    <xdr:clientData/>
  </xdr:twoCellAnchor>
  <xdr:twoCellAnchor>
    <xdr:from>
      <xdr:col>63</xdr:col>
      <xdr:colOff>76468</xdr:colOff>
      <xdr:row>22</xdr:row>
      <xdr:rowOff>81217</xdr:rowOff>
    </xdr:from>
    <xdr:to>
      <xdr:col>68</xdr:col>
      <xdr:colOff>158482</xdr:colOff>
      <xdr:row>24</xdr:row>
      <xdr:rowOff>14034</xdr:rowOff>
    </xdr:to>
    <xdr:sp macro="" textlink="">
      <xdr:nvSpPr>
        <xdr:cNvPr id="105" name="正方形/長方形 104">
          <a:extLst>
            <a:ext uri="{FF2B5EF4-FFF2-40B4-BE49-F238E27FC236}">
              <a16:creationId xmlns:a16="http://schemas.microsoft.com/office/drawing/2014/main" id="{4B5A8036-FB2A-4C0C-AC92-F08157D2EFF6}"/>
            </a:ext>
          </a:extLst>
        </xdr:cNvPr>
        <xdr:cNvSpPr/>
      </xdr:nvSpPr>
      <xdr:spPr>
        <a:xfrm>
          <a:off x="11150868" y="4494467"/>
          <a:ext cx="939264" cy="263017"/>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wrap="none" rtlCol="0" anchor="ctr">
          <a:spAutoFit/>
        </a:bodyPr>
        <a:lstStyle/>
        <a:p>
          <a:pPr algn="ctr"/>
          <a:r>
            <a:rPr kumimoji="1" lang="ja-JP" altLang="en-US" sz="1100" b="1">
              <a:solidFill>
                <a:sysClr val="windowText" lastClr="000000"/>
              </a:solidFill>
              <a:latin typeface="ＭＳ Ｐゴシック" panose="020B0600070205080204" pitchFamily="50" charset="-128"/>
              <a:ea typeface="ＭＳ Ｐゴシック" panose="020B0600070205080204" pitchFamily="50" charset="-128"/>
            </a:rPr>
            <a:t>債務償還比率</a:t>
          </a:r>
        </a:p>
      </xdr:txBody>
    </xdr:sp>
    <xdr:clientData/>
  </xdr:twoCellAnchor>
  <xdr:twoCellAnchor>
    <xdr:from>
      <xdr:col>70</xdr:col>
      <xdr:colOff>187865</xdr:colOff>
      <xdr:row>22</xdr:row>
      <xdr:rowOff>64546</xdr:rowOff>
    </xdr:from>
    <xdr:to>
      <xdr:col>75</xdr:col>
      <xdr:colOff>174084</xdr:colOff>
      <xdr:row>24</xdr:row>
      <xdr:rowOff>30705</xdr:rowOff>
    </xdr:to>
    <xdr:sp macro="" textlink="">
      <xdr:nvSpPr>
        <xdr:cNvPr id="106" name="正方形/長方形 105">
          <a:extLst>
            <a:ext uri="{FF2B5EF4-FFF2-40B4-BE49-F238E27FC236}">
              <a16:creationId xmlns:a16="http://schemas.microsoft.com/office/drawing/2014/main" id="{0FC45F78-797D-4E11-8FDC-C6C3444D8DC4}"/>
            </a:ext>
          </a:extLst>
        </xdr:cNvPr>
        <xdr:cNvSpPr/>
      </xdr:nvSpPr>
      <xdr:spPr>
        <a:xfrm>
          <a:off x="12443365" y="4477796"/>
          <a:ext cx="862519" cy="296359"/>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wrap="none" rtlCol="0" anchor="ctr">
          <a:spAutoFit/>
        </a:bodyPr>
        <a:lstStyle/>
        <a:p>
          <a:pPr algn="ctr"/>
          <a:r>
            <a:rPr kumimoji="1" lang="en-US" altLang="ja-JP" sz="1300" b="1">
              <a:solidFill>
                <a:srgbClr val="FF0000"/>
              </a:solidFill>
              <a:latin typeface="ＭＳ Ｐゴシック" panose="020B0600070205080204" pitchFamily="50" charset="-128"/>
              <a:ea typeface="ＭＳ Ｐゴシック" panose="020B0600070205080204" pitchFamily="50" charset="-128"/>
            </a:rPr>
            <a:t>[ 496.0</a:t>
          </a:r>
          <a:r>
            <a:rPr kumimoji="1" lang="ja-JP" altLang="en-US" sz="1300" b="1">
              <a:solidFill>
                <a:srgbClr val="FF0000"/>
              </a:solidFill>
              <a:latin typeface="ＭＳ Ｐゴシック" panose="020B0600070205080204" pitchFamily="50" charset="-128"/>
              <a:ea typeface="ＭＳ Ｐゴシック" panose="020B0600070205080204" pitchFamily="50" charset="-128"/>
            </a:rPr>
            <a:t>％ </a:t>
          </a:r>
          <a:r>
            <a:rPr kumimoji="1" lang="en-US" altLang="ja-JP" sz="1300" b="1">
              <a:solidFill>
                <a:srgbClr val="FF0000"/>
              </a:solidFill>
              <a:latin typeface="ＭＳ Ｐゴシック" panose="020B0600070205080204" pitchFamily="50" charset="-128"/>
              <a:ea typeface="ＭＳ Ｐゴシック" panose="020B0600070205080204" pitchFamily="50" charset="-128"/>
            </a:rPr>
            <a:t>]</a:t>
          </a:r>
          <a:endParaRPr kumimoji="1" lang="ja-JP" altLang="en-US" sz="1300" b="1">
            <a:solidFill>
              <a:srgbClr val="FF0000"/>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79</xdr:col>
      <xdr:colOff>149225</xdr:colOff>
      <xdr:row>21</xdr:row>
      <xdr:rowOff>57150</xdr:rowOff>
    </xdr:from>
    <xdr:to>
      <xdr:col>87</xdr:col>
      <xdr:colOff>149225</xdr:colOff>
      <xdr:row>22</xdr:row>
      <xdr:rowOff>92075</xdr:rowOff>
    </xdr:to>
    <xdr:sp macro="" textlink="">
      <xdr:nvSpPr>
        <xdr:cNvPr id="107" name="正方形/長方形 106">
          <a:extLst>
            <a:ext uri="{FF2B5EF4-FFF2-40B4-BE49-F238E27FC236}">
              <a16:creationId xmlns:a16="http://schemas.microsoft.com/office/drawing/2014/main" id="{D3E20C1B-95A8-47A1-A182-B0EEF8187FF7}"/>
            </a:ext>
          </a:extLst>
        </xdr:cNvPr>
        <xdr:cNvSpPr/>
      </xdr:nvSpPr>
      <xdr:spPr>
        <a:xfrm>
          <a:off x="13966825" y="4260850"/>
          <a:ext cx="1371600" cy="244475"/>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79</xdr:col>
      <xdr:colOff>149225</xdr:colOff>
      <xdr:row>22</xdr:row>
      <xdr:rowOff>28575</xdr:rowOff>
    </xdr:from>
    <xdr:to>
      <xdr:col>87</xdr:col>
      <xdr:colOff>149225</xdr:colOff>
      <xdr:row>23</xdr:row>
      <xdr:rowOff>111125</xdr:rowOff>
    </xdr:to>
    <xdr:sp macro="" textlink="">
      <xdr:nvSpPr>
        <xdr:cNvPr id="108" name="正方形/長方形 107">
          <a:extLst>
            <a:ext uri="{FF2B5EF4-FFF2-40B4-BE49-F238E27FC236}">
              <a16:creationId xmlns:a16="http://schemas.microsoft.com/office/drawing/2014/main" id="{CD88D3DE-B2B5-43A4-96BC-0056CD32505E}"/>
            </a:ext>
          </a:extLst>
        </xdr:cNvPr>
        <xdr:cNvSpPr/>
      </xdr:nvSpPr>
      <xdr:spPr>
        <a:xfrm>
          <a:off x="13966825" y="4441825"/>
          <a:ext cx="1371600" cy="24765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25/86</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87</xdr:col>
      <xdr:colOff>149225</xdr:colOff>
      <xdr:row>21</xdr:row>
      <xdr:rowOff>57150</xdr:rowOff>
    </xdr:from>
    <xdr:to>
      <xdr:col>95</xdr:col>
      <xdr:colOff>149225</xdr:colOff>
      <xdr:row>22</xdr:row>
      <xdr:rowOff>92075</xdr:rowOff>
    </xdr:to>
    <xdr:sp macro="" textlink="">
      <xdr:nvSpPr>
        <xdr:cNvPr id="109" name="正方形/長方形 108">
          <a:extLst>
            <a:ext uri="{FF2B5EF4-FFF2-40B4-BE49-F238E27FC236}">
              <a16:creationId xmlns:a16="http://schemas.microsoft.com/office/drawing/2014/main" id="{7DE25BB8-F82E-47A3-8976-F91A6879180B}"/>
            </a:ext>
          </a:extLst>
        </xdr:cNvPr>
        <xdr:cNvSpPr/>
      </xdr:nvSpPr>
      <xdr:spPr>
        <a:xfrm>
          <a:off x="15338425" y="4260850"/>
          <a:ext cx="1371600" cy="244475"/>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87</xdr:col>
      <xdr:colOff>149225</xdr:colOff>
      <xdr:row>22</xdr:row>
      <xdr:rowOff>28575</xdr:rowOff>
    </xdr:from>
    <xdr:to>
      <xdr:col>95</xdr:col>
      <xdr:colOff>149225</xdr:colOff>
      <xdr:row>23</xdr:row>
      <xdr:rowOff>111125</xdr:rowOff>
    </xdr:to>
    <xdr:sp macro="" textlink="">
      <xdr:nvSpPr>
        <xdr:cNvPr id="110" name="正方形/長方形 109">
          <a:extLst>
            <a:ext uri="{FF2B5EF4-FFF2-40B4-BE49-F238E27FC236}">
              <a16:creationId xmlns:a16="http://schemas.microsoft.com/office/drawing/2014/main" id="{350A0289-220E-4BFC-9863-6CF16AFCC283}"/>
            </a:ext>
          </a:extLst>
        </xdr:cNvPr>
        <xdr:cNvSpPr/>
      </xdr:nvSpPr>
      <xdr:spPr>
        <a:xfrm>
          <a:off x="15338425" y="4441825"/>
          <a:ext cx="1371600" cy="24765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635.6</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96</xdr:col>
      <xdr:colOff>85725</xdr:colOff>
      <xdr:row>21</xdr:row>
      <xdr:rowOff>57150</xdr:rowOff>
    </xdr:from>
    <xdr:to>
      <xdr:col>104</xdr:col>
      <xdr:colOff>85725</xdr:colOff>
      <xdr:row>22</xdr:row>
      <xdr:rowOff>92075</xdr:rowOff>
    </xdr:to>
    <xdr:sp macro="" textlink="">
      <xdr:nvSpPr>
        <xdr:cNvPr id="111" name="正方形/長方形 110">
          <a:extLst>
            <a:ext uri="{FF2B5EF4-FFF2-40B4-BE49-F238E27FC236}">
              <a16:creationId xmlns:a16="http://schemas.microsoft.com/office/drawing/2014/main" id="{EBDCE98B-D2A8-4B63-B578-4DB7F2EEF1E4}"/>
            </a:ext>
          </a:extLst>
        </xdr:cNvPr>
        <xdr:cNvSpPr/>
      </xdr:nvSpPr>
      <xdr:spPr>
        <a:xfrm>
          <a:off x="16817975" y="4260850"/>
          <a:ext cx="1371600" cy="244475"/>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京都府平均</a:t>
          </a:r>
        </a:p>
      </xdr:txBody>
    </xdr:sp>
    <xdr:clientData/>
  </xdr:twoCellAnchor>
  <xdr:twoCellAnchor>
    <xdr:from>
      <xdr:col>96</xdr:col>
      <xdr:colOff>85725</xdr:colOff>
      <xdr:row>22</xdr:row>
      <xdr:rowOff>28575</xdr:rowOff>
    </xdr:from>
    <xdr:to>
      <xdr:col>104</xdr:col>
      <xdr:colOff>85725</xdr:colOff>
      <xdr:row>23</xdr:row>
      <xdr:rowOff>111125</xdr:rowOff>
    </xdr:to>
    <xdr:sp macro="" textlink="">
      <xdr:nvSpPr>
        <xdr:cNvPr id="112" name="正方形/長方形 111">
          <a:extLst>
            <a:ext uri="{FF2B5EF4-FFF2-40B4-BE49-F238E27FC236}">
              <a16:creationId xmlns:a16="http://schemas.microsoft.com/office/drawing/2014/main" id="{81E5BFFB-F9CE-4FD3-A7DA-766921190A80}"/>
            </a:ext>
          </a:extLst>
        </xdr:cNvPr>
        <xdr:cNvSpPr/>
      </xdr:nvSpPr>
      <xdr:spPr>
        <a:xfrm>
          <a:off x="16817975" y="4441825"/>
          <a:ext cx="1371600" cy="24765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1,138.1</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57</xdr:col>
      <xdr:colOff>149225</xdr:colOff>
      <xdr:row>24</xdr:row>
      <xdr:rowOff>66675</xdr:rowOff>
    </xdr:from>
    <xdr:to>
      <xdr:col>80</xdr:col>
      <xdr:colOff>9525</xdr:colOff>
      <xdr:row>36</xdr:row>
      <xdr:rowOff>168275</xdr:rowOff>
    </xdr:to>
    <xdr:sp macro="" textlink="">
      <xdr:nvSpPr>
        <xdr:cNvPr id="113" name="正方形/長方形 112">
          <a:extLst>
            <a:ext uri="{FF2B5EF4-FFF2-40B4-BE49-F238E27FC236}">
              <a16:creationId xmlns:a16="http://schemas.microsoft.com/office/drawing/2014/main" id="{BA770862-F45A-46B2-A79F-851F52144A2F}"/>
            </a:ext>
          </a:extLst>
        </xdr:cNvPr>
        <xdr:cNvSpPr/>
      </xdr:nvSpPr>
      <xdr:spPr>
        <a:xfrm>
          <a:off x="10194925" y="4810125"/>
          <a:ext cx="3803650" cy="207645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81</xdr:col>
      <xdr:colOff>85725</xdr:colOff>
      <xdr:row>24</xdr:row>
      <xdr:rowOff>66675</xdr:rowOff>
    </xdr:from>
    <xdr:to>
      <xdr:col>106</xdr:col>
      <xdr:colOff>85725</xdr:colOff>
      <xdr:row>36</xdr:row>
      <xdr:rowOff>168275</xdr:rowOff>
    </xdr:to>
    <xdr:sp macro="" textlink="">
      <xdr:nvSpPr>
        <xdr:cNvPr id="114" name="正方形/長方形 113">
          <a:extLst>
            <a:ext uri="{FF2B5EF4-FFF2-40B4-BE49-F238E27FC236}">
              <a16:creationId xmlns:a16="http://schemas.microsoft.com/office/drawing/2014/main" id="{6215BCEB-19BE-445F-9B1C-0EFB097D1C3B}"/>
            </a:ext>
          </a:extLst>
        </xdr:cNvPr>
        <xdr:cNvSpPr/>
      </xdr:nvSpPr>
      <xdr:spPr>
        <a:xfrm>
          <a:off x="14246225" y="4810125"/>
          <a:ext cx="4286250" cy="207645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81</xdr:col>
      <xdr:colOff>85725</xdr:colOff>
      <xdr:row>24</xdr:row>
      <xdr:rowOff>130175</xdr:rowOff>
    </xdr:from>
    <xdr:to>
      <xdr:col>105</xdr:col>
      <xdr:colOff>85725</xdr:colOff>
      <xdr:row>26</xdr:row>
      <xdr:rowOff>41275</xdr:rowOff>
    </xdr:to>
    <xdr:sp macro="" textlink="">
      <xdr:nvSpPr>
        <xdr:cNvPr id="115" name="正方形/長方形 114">
          <a:extLst>
            <a:ext uri="{FF2B5EF4-FFF2-40B4-BE49-F238E27FC236}">
              <a16:creationId xmlns:a16="http://schemas.microsoft.com/office/drawing/2014/main" id="{4015F001-C1FF-4388-9180-71A4DA1E784E}"/>
            </a:ext>
          </a:extLst>
        </xdr:cNvPr>
        <xdr:cNvSpPr/>
      </xdr:nvSpPr>
      <xdr:spPr>
        <a:xfrm>
          <a:off x="14246225" y="4873625"/>
          <a:ext cx="4114800" cy="2413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b"/>
        <a:lstStyle/>
        <a:p>
          <a:pPr algn="l"/>
          <a:r>
            <a:rPr kumimoji="1" lang="ja-JP" altLang="en-US" sz="1100" b="1" i="1">
              <a:solidFill>
                <a:srgbClr val="FF0000"/>
              </a:solidFill>
              <a:latin typeface="ＭＳ Ｐゴシック" panose="020B0600070205080204" pitchFamily="50" charset="-128"/>
              <a:ea typeface="ＭＳ Ｐゴシック" panose="020B0600070205080204" pitchFamily="50" charset="-128"/>
            </a:rPr>
            <a:t>債務償還比率の分析欄</a:t>
          </a:r>
        </a:p>
      </xdr:txBody>
    </xdr:sp>
    <xdr:clientData/>
  </xdr:twoCellAnchor>
  <xdr:twoCellAnchor>
    <xdr:from>
      <xdr:col>81</xdr:col>
      <xdr:colOff>161925</xdr:colOff>
      <xdr:row>26</xdr:row>
      <xdr:rowOff>15875</xdr:rowOff>
    </xdr:from>
    <xdr:to>
      <xdr:col>105</xdr:col>
      <xdr:colOff>149225</xdr:colOff>
      <xdr:row>36</xdr:row>
      <xdr:rowOff>79375</xdr:rowOff>
    </xdr:to>
    <xdr:sp macro="" textlink="" fLocksText="0">
      <xdr:nvSpPr>
        <xdr:cNvPr id="116" name="テキスト ボックス 115">
          <a:extLst>
            <a:ext uri="{FF2B5EF4-FFF2-40B4-BE49-F238E27FC236}">
              <a16:creationId xmlns:a16="http://schemas.microsoft.com/office/drawing/2014/main" id="{2ACEBD21-A180-427A-9A37-03DEFF5F1799}"/>
            </a:ext>
          </a:extLst>
        </xdr:cNvPr>
        <xdr:cNvSpPr txBox="1"/>
      </xdr:nvSpPr>
      <xdr:spPr>
        <a:xfrm>
          <a:off x="14322425" y="5089525"/>
          <a:ext cx="4102100" cy="1714500"/>
        </a:xfrm>
        <a:prstGeom prst="rect">
          <a:avLst/>
        </a:prstGeom>
        <a:solidFill>
          <a:schemeClr val="lt1"/>
        </a:solidFill>
        <a:ln w="9525" cmpd="sng">
          <a:noFill/>
        </a:ln>
        <a:effectLst/>
        <a:extLst>
          <a:ext uri="{91240B29-F687-4F45-9708-019B960494DF}">
            <a14:hiddenLine xmlns:a14="http://schemas.microsoft.com/office/drawing/2010/main" w="9525" cmpd="sng">
              <a:solidFill>
                <a:schemeClr val="lt1">
                  <a:shade val="50000"/>
                </a:schemeClr>
              </a:solidFill>
            </a14:hiddenLine>
          </a:ext>
        </a:extLst>
      </xdr:spPr>
      <xdr:style>
        <a:lnRef idx="0">
          <a:scrgbClr r="0" g="0" b="0"/>
        </a:lnRef>
        <a:fillRef idx="0">
          <a:scrgbClr r="0" g="0" b="0"/>
        </a:fillRef>
        <a:effectRef idx="0">
          <a:scrgbClr r="0" g="0" b="0"/>
        </a:effectRef>
        <a:fontRef idx="minor">
          <a:schemeClr val="dk1"/>
        </a:fontRef>
      </xdr:style>
      <xdr:txBody>
        <a:bodyPr vertOverflow="clip" horzOverflow="clip" vert="horz" rtlCol="0" anchor="t"/>
        <a:lstStyle/>
        <a:p>
          <a:r>
            <a:rPr kumimoji="1" lang="ja-JP" altLang="en-US" sz="1100">
              <a:solidFill>
                <a:schemeClr val="dk1"/>
              </a:solidFill>
              <a:effectLst/>
              <a:latin typeface="+mn-lt"/>
              <a:ea typeface="+mn-ea"/>
              <a:cs typeface="+mn-cs"/>
            </a:rPr>
            <a:t>債務償還比率</a:t>
          </a:r>
          <a:r>
            <a:rPr kumimoji="1" lang="ja-JP" altLang="ja-JP" sz="1100">
              <a:solidFill>
                <a:schemeClr val="dk1"/>
              </a:solidFill>
              <a:effectLst/>
              <a:latin typeface="+mn-lt"/>
              <a:ea typeface="+mn-ea"/>
              <a:cs typeface="+mn-cs"/>
            </a:rPr>
            <a:t>については、類似団体平均を下回っており、主な要因としては過去の土地区画整理事業等の大型事業に係る地方債の償還が終わり、地方債残高が平成</a:t>
          </a:r>
          <a:r>
            <a:rPr kumimoji="1" lang="en-US" altLang="ja-JP" sz="1100">
              <a:solidFill>
                <a:schemeClr val="dk1"/>
              </a:solidFill>
              <a:effectLst/>
              <a:latin typeface="+mn-lt"/>
              <a:ea typeface="+mn-ea"/>
              <a:cs typeface="+mn-cs"/>
            </a:rPr>
            <a:t>29</a:t>
          </a:r>
          <a:r>
            <a:rPr kumimoji="1" lang="ja-JP" altLang="ja-JP" sz="1100">
              <a:solidFill>
                <a:schemeClr val="dk1"/>
              </a:solidFill>
              <a:effectLst/>
              <a:latin typeface="+mn-lt"/>
              <a:ea typeface="+mn-ea"/>
              <a:cs typeface="+mn-cs"/>
            </a:rPr>
            <a:t>年度から</a:t>
          </a:r>
          <a:r>
            <a:rPr kumimoji="1" lang="en-US" altLang="ja-JP" sz="1100">
              <a:solidFill>
                <a:schemeClr val="dk1"/>
              </a:solidFill>
              <a:effectLst/>
              <a:latin typeface="+mn-lt"/>
              <a:ea typeface="+mn-ea"/>
              <a:cs typeface="+mn-cs"/>
            </a:rPr>
            <a:t>30</a:t>
          </a:r>
          <a:r>
            <a:rPr kumimoji="1" lang="ja-JP" altLang="ja-JP" sz="1100">
              <a:solidFill>
                <a:schemeClr val="dk1"/>
              </a:solidFill>
              <a:effectLst/>
              <a:latin typeface="+mn-lt"/>
              <a:ea typeface="+mn-ea"/>
              <a:cs typeface="+mn-cs"/>
            </a:rPr>
            <a:t>年度にかけて</a:t>
          </a:r>
          <a:r>
            <a:rPr kumimoji="1" lang="en-US" altLang="ja-JP" sz="1100">
              <a:solidFill>
                <a:schemeClr val="dk1"/>
              </a:solidFill>
              <a:effectLst/>
              <a:latin typeface="+mn-lt"/>
              <a:ea typeface="+mn-ea"/>
              <a:cs typeface="+mn-cs"/>
            </a:rPr>
            <a:t>5</a:t>
          </a:r>
          <a:r>
            <a:rPr kumimoji="1" lang="ja-JP" altLang="ja-JP" sz="1100">
              <a:solidFill>
                <a:schemeClr val="dk1"/>
              </a:solidFill>
              <a:effectLst/>
              <a:latin typeface="+mn-lt"/>
              <a:ea typeface="+mn-ea"/>
              <a:cs typeface="+mn-cs"/>
            </a:rPr>
            <a:t>億円減少した為である。</a:t>
          </a:r>
          <a:endParaRPr lang="ja-JP" altLang="ja-JP">
            <a:effectLst/>
          </a:endParaRPr>
        </a:p>
      </xdr:txBody>
    </xdr:sp>
    <xdr:clientData/>
  </xdr:twoCellAnchor>
  <xdr:oneCellAnchor>
    <xdr:from>
      <xdr:col>57</xdr:col>
      <xdr:colOff>111125</xdr:colOff>
      <xdr:row>23</xdr:row>
      <xdr:rowOff>47625</xdr:rowOff>
    </xdr:from>
    <xdr:ext cx="349839" cy="225703"/>
    <xdr:sp macro="" textlink="">
      <xdr:nvSpPr>
        <xdr:cNvPr id="117" name="テキスト ボックス 116">
          <a:extLst>
            <a:ext uri="{FF2B5EF4-FFF2-40B4-BE49-F238E27FC236}">
              <a16:creationId xmlns:a16="http://schemas.microsoft.com/office/drawing/2014/main" id="{2A98D480-91FF-4D0C-AF06-1821FD9AE2F5}"/>
            </a:ext>
          </a:extLst>
        </xdr:cNvPr>
        <xdr:cNvSpPr txBox="1"/>
      </xdr:nvSpPr>
      <xdr:spPr>
        <a:xfrm>
          <a:off x="10156825" y="4625975"/>
          <a:ext cx="349839"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r>
            <a:rPr kumimoji="1" lang="ja-JP" altLang="en-US" sz="800">
              <a:latin typeface="ＭＳ Ｐゴシック" panose="020B0600070205080204" pitchFamily="50" charset="-128"/>
              <a:ea typeface="ＭＳ Ｐゴシック" panose="020B0600070205080204" pitchFamily="50" charset="-128"/>
            </a:rPr>
            <a:t>％</a:t>
          </a:r>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57</xdr:col>
      <xdr:colOff>149225</xdr:colOff>
      <xdr:row>36</xdr:row>
      <xdr:rowOff>168275</xdr:rowOff>
    </xdr:from>
    <xdr:to>
      <xdr:col>80</xdr:col>
      <xdr:colOff>9525</xdr:colOff>
      <xdr:row>36</xdr:row>
      <xdr:rowOff>168275</xdr:rowOff>
    </xdr:to>
    <xdr:cxnSp macro="">
      <xdr:nvCxnSpPr>
        <xdr:cNvPr id="118" name="直線コネクタ 117">
          <a:extLst>
            <a:ext uri="{FF2B5EF4-FFF2-40B4-BE49-F238E27FC236}">
              <a16:creationId xmlns:a16="http://schemas.microsoft.com/office/drawing/2014/main" id="{EB28F0B5-8CE7-4664-9662-087DC9F138FD}"/>
            </a:ext>
          </a:extLst>
        </xdr:cNvPr>
        <xdr:cNvCxnSpPr/>
      </xdr:nvCxnSpPr>
      <xdr:spPr>
        <a:xfrm>
          <a:off x="10194925" y="6886575"/>
          <a:ext cx="380365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57</xdr:col>
      <xdr:colOff>149225</xdr:colOff>
      <xdr:row>34</xdr:row>
      <xdr:rowOff>151342</xdr:rowOff>
    </xdr:from>
    <xdr:to>
      <xdr:col>80</xdr:col>
      <xdr:colOff>9525</xdr:colOff>
      <xdr:row>34</xdr:row>
      <xdr:rowOff>151342</xdr:rowOff>
    </xdr:to>
    <xdr:cxnSp macro="">
      <xdr:nvCxnSpPr>
        <xdr:cNvPr id="119" name="直線コネクタ 118">
          <a:extLst>
            <a:ext uri="{FF2B5EF4-FFF2-40B4-BE49-F238E27FC236}">
              <a16:creationId xmlns:a16="http://schemas.microsoft.com/office/drawing/2014/main" id="{0B59270D-D34A-414F-B496-1B229C086C25}"/>
            </a:ext>
          </a:extLst>
        </xdr:cNvPr>
        <xdr:cNvCxnSpPr/>
      </xdr:nvCxnSpPr>
      <xdr:spPr>
        <a:xfrm>
          <a:off x="10194925" y="6545792"/>
          <a:ext cx="380365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55</xdr:col>
      <xdr:colOff>158628</xdr:colOff>
      <xdr:row>34</xdr:row>
      <xdr:rowOff>57541</xdr:rowOff>
    </xdr:from>
    <xdr:ext cx="308097" cy="225703"/>
    <xdr:sp macro="" textlink="">
      <xdr:nvSpPr>
        <xdr:cNvPr id="120" name="テキスト ボックス 119">
          <a:extLst>
            <a:ext uri="{FF2B5EF4-FFF2-40B4-BE49-F238E27FC236}">
              <a16:creationId xmlns:a16="http://schemas.microsoft.com/office/drawing/2014/main" id="{AF06A776-64E6-40A6-B117-43ACB6BC7366}"/>
            </a:ext>
          </a:extLst>
        </xdr:cNvPr>
        <xdr:cNvSpPr txBox="1"/>
      </xdr:nvSpPr>
      <xdr:spPr>
        <a:xfrm>
          <a:off x="9861428" y="6451991"/>
          <a:ext cx="308097"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800">
              <a:latin typeface="ＭＳ Ｐゴシック" panose="020B0600070205080204" pitchFamily="50" charset="-128"/>
              <a:ea typeface="ＭＳ Ｐゴシック" panose="020B0600070205080204" pitchFamily="50" charset="-128"/>
            </a:rPr>
            <a:t>0.0</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57</xdr:col>
      <xdr:colOff>149225</xdr:colOff>
      <xdr:row>32</xdr:row>
      <xdr:rowOff>134408</xdr:rowOff>
    </xdr:from>
    <xdr:to>
      <xdr:col>80</xdr:col>
      <xdr:colOff>9525</xdr:colOff>
      <xdr:row>32</xdr:row>
      <xdr:rowOff>134408</xdr:rowOff>
    </xdr:to>
    <xdr:cxnSp macro="">
      <xdr:nvCxnSpPr>
        <xdr:cNvPr id="121" name="直線コネクタ 120">
          <a:extLst>
            <a:ext uri="{FF2B5EF4-FFF2-40B4-BE49-F238E27FC236}">
              <a16:creationId xmlns:a16="http://schemas.microsoft.com/office/drawing/2014/main" id="{526ED84D-B413-4693-93BB-60B958A16EAC}"/>
            </a:ext>
          </a:extLst>
        </xdr:cNvPr>
        <xdr:cNvCxnSpPr/>
      </xdr:nvCxnSpPr>
      <xdr:spPr>
        <a:xfrm>
          <a:off x="10194925" y="6198658"/>
          <a:ext cx="380365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55</xdr:col>
      <xdr:colOff>56036</xdr:colOff>
      <xdr:row>32</xdr:row>
      <xdr:rowOff>40607</xdr:rowOff>
    </xdr:from>
    <xdr:ext cx="410689" cy="225703"/>
    <xdr:sp macro="" textlink="">
      <xdr:nvSpPr>
        <xdr:cNvPr id="122" name="テキスト ボックス 121">
          <a:extLst>
            <a:ext uri="{FF2B5EF4-FFF2-40B4-BE49-F238E27FC236}">
              <a16:creationId xmlns:a16="http://schemas.microsoft.com/office/drawing/2014/main" id="{5B1622DD-BE93-49DB-8A0E-F4695DC936D9}"/>
            </a:ext>
          </a:extLst>
        </xdr:cNvPr>
        <xdr:cNvSpPr txBox="1"/>
      </xdr:nvSpPr>
      <xdr:spPr>
        <a:xfrm>
          <a:off x="9758836" y="6104857"/>
          <a:ext cx="410689"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800">
              <a:latin typeface="ＭＳ Ｐゴシック" panose="020B0600070205080204" pitchFamily="50" charset="-128"/>
              <a:ea typeface="ＭＳ Ｐゴシック" panose="020B0600070205080204" pitchFamily="50" charset="-128"/>
            </a:rPr>
            <a:t>300.0</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57</xdr:col>
      <xdr:colOff>149225</xdr:colOff>
      <xdr:row>30</xdr:row>
      <xdr:rowOff>117475</xdr:rowOff>
    </xdr:from>
    <xdr:to>
      <xdr:col>80</xdr:col>
      <xdr:colOff>9525</xdr:colOff>
      <xdr:row>30</xdr:row>
      <xdr:rowOff>117475</xdr:rowOff>
    </xdr:to>
    <xdr:cxnSp macro="">
      <xdr:nvCxnSpPr>
        <xdr:cNvPr id="123" name="直線コネクタ 122">
          <a:extLst>
            <a:ext uri="{FF2B5EF4-FFF2-40B4-BE49-F238E27FC236}">
              <a16:creationId xmlns:a16="http://schemas.microsoft.com/office/drawing/2014/main" id="{61FF6082-3EB5-437E-B8A7-8CCD7B315C82}"/>
            </a:ext>
          </a:extLst>
        </xdr:cNvPr>
        <xdr:cNvCxnSpPr/>
      </xdr:nvCxnSpPr>
      <xdr:spPr>
        <a:xfrm>
          <a:off x="10194925" y="5851525"/>
          <a:ext cx="380365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55</xdr:col>
      <xdr:colOff>56036</xdr:colOff>
      <xdr:row>30</xdr:row>
      <xdr:rowOff>23674</xdr:rowOff>
    </xdr:from>
    <xdr:ext cx="410689" cy="225703"/>
    <xdr:sp macro="" textlink="">
      <xdr:nvSpPr>
        <xdr:cNvPr id="124" name="テキスト ボックス 123">
          <a:extLst>
            <a:ext uri="{FF2B5EF4-FFF2-40B4-BE49-F238E27FC236}">
              <a16:creationId xmlns:a16="http://schemas.microsoft.com/office/drawing/2014/main" id="{998E3D8C-1894-4DC2-9A75-9E4E24A6962B}"/>
            </a:ext>
          </a:extLst>
        </xdr:cNvPr>
        <xdr:cNvSpPr txBox="1"/>
      </xdr:nvSpPr>
      <xdr:spPr>
        <a:xfrm>
          <a:off x="9758836" y="5757724"/>
          <a:ext cx="410689"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800">
              <a:latin typeface="ＭＳ Ｐゴシック" panose="020B0600070205080204" pitchFamily="50" charset="-128"/>
              <a:ea typeface="ＭＳ Ｐゴシック" panose="020B0600070205080204" pitchFamily="50" charset="-128"/>
            </a:rPr>
            <a:t>600.0</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57</xdr:col>
      <xdr:colOff>149225</xdr:colOff>
      <xdr:row>28</xdr:row>
      <xdr:rowOff>100542</xdr:rowOff>
    </xdr:from>
    <xdr:to>
      <xdr:col>80</xdr:col>
      <xdr:colOff>9525</xdr:colOff>
      <xdr:row>28</xdr:row>
      <xdr:rowOff>100542</xdr:rowOff>
    </xdr:to>
    <xdr:cxnSp macro="">
      <xdr:nvCxnSpPr>
        <xdr:cNvPr id="125" name="直線コネクタ 124">
          <a:extLst>
            <a:ext uri="{FF2B5EF4-FFF2-40B4-BE49-F238E27FC236}">
              <a16:creationId xmlns:a16="http://schemas.microsoft.com/office/drawing/2014/main" id="{3A6E8CA5-1910-46E8-8A75-43C5950739D4}"/>
            </a:ext>
          </a:extLst>
        </xdr:cNvPr>
        <xdr:cNvCxnSpPr/>
      </xdr:nvCxnSpPr>
      <xdr:spPr>
        <a:xfrm>
          <a:off x="10194925" y="5504392"/>
          <a:ext cx="380365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55</xdr:col>
      <xdr:colOff>56036</xdr:colOff>
      <xdr:row>28</xdr:row>
      <xdr:rowOff>6741</xdr:rowOff>
    </xdr:from>
    <xdr:ext cx="410689" cy="225703"/>
    <xdr:sp macro="" textlink="">
      <xdr:nvSpPr>
        <xdr:cNvPr id="126" name="テキスト ボックス 125">
          <a:extLst>
            <a:ext uri="{FF2B5EF4-FFF2-40B4-BE49-F238E27FC236}">
              <a16:creationId xmlns:a16="http://schemas.microsoft.com/office/drawing/2014/main" id="{2C951121-EBE4-48CB-B26E-A2F55D6D78B8}"/>
            </a:ext>
          </a:extLst>
        </xdr:cNvPr>
        <xdr:cNvSpPr txBox="1"/>
      </xdr:nvSpPr>
      <xdr:spPr>
        <a:xfrm>
          <a:off x="9758836" y="5410591"/>
          <a:ext cx="410689"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800">
              <a:latin typeface="ＭＳ Ｐゴシック" panose="020B0600070205080204" pitchFamily="50" charset="-128"/>
              <a:ea typeface="ＭＳ Ｐゴシック" panose="020B0600070205080204" pitchFamily="50" charset="-128"/>
            </a:rPr>
            <a:t>900.0</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57</xdr:col>
      <xdr:colOff>149225</xdr:colOff>
      <xdr:row>26</xdr:row>
      <xdr:rowOff>83608</xdr:rowOff>
    </xdr:from>
    <xdr:to>
      <xdr:col>80</xdr:col>
      <xdr:colOff>9525</xdr:colOff>
      <xdr:row>26</xdr:row>
      <xdr:rowOff>83608</xdr:rowOff>
    </xdr:to>
    <xdr:cxnSp macro="">
      <xdr:nvCxnSpPr>
        <xdr:cNvPr id="127" name="直線コネクタ 126">
          <a:extLst>
            <a:ext uri="{FF2B5EF4-FFF2-40B4-BE49-F238E27FC236}">
              <a16:creationId xmlns:a16="http://schemas.microsoft.com/office/drawing/2014/main" id="{204CEE02-586B-4870-82C1-CA068D2A73C5}"/>
            </a:ext>
          </a:extLst>
        </xdr:cNvPr>
        <xdr:cNvCxnSpPr/>
      </xdr:nvCxnSpPr>
      <xdr:spPr>
        <a:xfrm>
          <a:off x="10194925" y="5157258"/>
          <a:ext cx="380365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54</xdr:col>
      <xdr:colOff>174401</xdr:colOff>
      <xdr:row>25</xdr:row>
      <xdr:rowOff>161257</xdr:rowOff>
    </xdr:from>
    <xdr:ext cx="482824" cy="225703"/>
    <xdr:sp macro="" textlink="">
      <xdr:nvSpPr>
        <xdr:cNvPr id="128" name="テキスト ボックス 127">
          <a:extLst>
            <a:ext uri="{FF2B5EF4-FFF2-40B4-BE49-F238E27FC236}">
              <a16:creationId xmlns:a16="http://schemas.microsoft.com/office/drawing/2014/main" id="{E48978E7-A25A-44A7-B10C-F6FD523755EB}"/>
            </a:ext>
          </a:extLst>
        </xdr:cNvPr>
        <xdr:cNvSpPr txBox="1"/>
      </xdr:nvSpPr>
      <xdr:spPr>
        <a:xfrm>
          <a:off x="9705751" y="5069807"/>
          <a:ext cx="482824"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800">
              <a:latin typeface="ＭＳ Ｐゴシック" panose="020B0600070205080204" pitchFamily="50" charset="-128"/>
              <a:ea typeface="ＭＳ Ｐゴシック" panose="020B0600070205080204" pitchFamily="50" charset="-128"/>
            </a:rPr>
            <a:t>1,200.0</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57</xdr:col>
      <xdr:colOff>149225</xdr:colOff>
      <xdr:row>24</xdr:row>
      <xdr:rowOff>66675</xdr:rowOff>
    </xdr:from>
    <xdr:to>
      <xdr:col>80</xdr:col>
      <xdr:colOff>9525</xdr:colOff>
      <xdr:row>24</xdr:row>
      <xdr:rowOff>66675</xdr:rowOff>
    </xdr:to>
    <xdr:cxnSp macro="">
      <xdr:nvCxnSpPr>
        <xdr:cNvPr id="129" name="直線コネクタ 128">
          <a:extLst>
            <a:ext uri="{FF2B5EF4-FFF2-40B4-BE49-F238E27FC236}">
              <a16:creationId xmlns:a16="http://schemas.microsoft.com/office/drawing/2014/main" id="{886E05CA-B4CD-4856-A85C-99C537076D84}"/>
            </a:ext>
          </a:extLst>
        </xdr:cNvPr>
        <xdr:cNvCxnSpPr/>
      </xdr:nvCxnSpPr>
      <xdr:spPr>
        <a:xfrm>
          <a:off x="10194925" y="4810125"/>
          <a:ext cx="380365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54</xdr:col>
      <xdr:colOff>174401</xdr:colOff>
      <xdr:row>23</xdr:row>
      <xdr:rowOff>144324</xdr:rowOff>
    </xdr:from>
    <xdr:ext cx="482824" cy="225703"/>
    <xdr:sp macro="" textlink="">
      <xdr:nvSpPr>
        <xdr:cNvPr id="130" name="テキスト ボックス 129">
          <a:extLst>
            <a:ext uri="{FF2B5EF4-FFF2-40B4-BE49-F238E27FC236}">
              <a16:creationId xmlns:a16="http://schemas.microsoft.com/office/drawing/2014/main" id="{52D00BDF-C6A7-4DC7-95AB-EBABA8FACCF6}"/>
            </a:ext>
          </a:extLst>
        </xdr:cNvPr>
        <xdr:cNvSpPr txBox="1"/>
      </xdr:nvSpPr>
      <xdr:spPr>
        <a:xfrm>
          <a:off x="9705751" y="4722674"/>
          <a:ext cx="482824"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800">
              <a:latin typeface="ＭＳ Ｐゴシック" panose="020B0600070205080204" pitchFamily="50" charset="-128"/>
              <a:ea typeface="ＭＳ Ｐゴシック" panose="020B0600070205080204" pitchFamily="50" charset="-128"/>
            </a:rPr>
            <a:t>1,500.0</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57</xdr:col>
      <xdr:colOff>149225</xdr:colOff>
      <xdr:row>24</xdr:row>
      <xdr:rowOff>66675</xdr:rowOff>
    </xdr:from>
    <xdr:to>
      <xdr:col>80</xdr:col>
      <xdr:colOff>9525</xdr:colOff>
      <xdr:row>36</xdr:row>
      <xdr:rowOff>168275</xdr:rowOff>
    </xdr:to>
    <xdr:sp macro="" textlink="">
      <xdr:nvSpPr>
        <xdr:cNvPr id="131" name="債務償還比率グラフ枠">
          <a:extLst>
            <a:ext uri="{FF2B5EF4-FFF2-40B4-BE49-F238E27FC236}">
              <a16:creationId xmlns:a16="http://schemas.microsoft.com/office/drawing/2014/main" id="{904C7F69-803B-494E-92B2-3E8C3908CE22}"/>
            </a:ext>
          </a:extLst>
        </xdr:cNvPr>
        <xdr:cNvSpPr/>
      </xdr:nvSpPr>
      <xdr:spPr>
        <a:xfrm>
          <a:off x="10194925" y="4810125"/>
          <a:ext cx="3803650" cy="207645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76</xdr:col>
      <xdr:colOff>20320</xdr:colOff>
      <xdr:row>26</xdr:row>
      <xdr:rowOff>96083</xdr:rowOff>
    </xdr:from>
    <xdr:to>
      <xdr:col>76</xdr:col>
      <xdr:colOff>21589</xdr:colOff>
      <xdr:row>34</xdr:row>
      <xdr:rowOff>151342</xdr:rowOff>
    </xdr:to>
    <xdr:cxnSp macro="">
      <xdr:nvCxnSpPr>
        <xdr:cNvPr id="132" name="直線コネクタ 131">
          <a:extLst>
            <a:ext uri="{FF2B5EF4-FFF2-40B4-BE49-F238E27FC236}">
              <a16:creationId xmlns:a16="http://schemas.microsoft.com/office/drawing/2014/main" id="{C77A6ECF-FBE6-4A0C-8364-DCF445EB100B}"/>
            </a:ext>
          </a:extLst>
        </xdr:cNvPr>
        <xdr:cNvCxnSpPr/>
      </xdr:nvCxnSpPr>
      <xdr:spPr>
        <a:xfrm flipV="1">
          <a:off x="13323570" y="5169733"/>
          <a:ext cx="1269" cy="1376059"/>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76</xdr:col>
      <xdr:colOff>73025</xdr:colOff>
      <xdr:row>34</xdr:row>
      <xdr:rowOff>155169</xdr:rowOff>
    </xdr:from>
    <xdr:ext cx="340478" cy="259045"/>
    <xdr:sp macro="" textlink="">
      <xdr:nvSpPr>
        <xdr:cNvPr id="133" name="債務償還比率最小値テキスト">
          <a:extLst>
            <a:ext uri="{FF2B5EF4-FFF2-40B4-BE49-F238E27FC236}">
              <a16:creationId xmlns:a16="http://schemas.microsoft.com/office/drawing/2014/main" id="{D5BEDE3D-1B31-4DDF-B8CB-AA252BB540D3}"/>
            </a:ext>
          </a:extLst>
        </xdr:cNvPr>
        <xdr:cNvSpPr txBox="1"/>
      </xdr:nvSpPr>
      <xdr:spPr>
        <a:xfrm>
          <a:off x="13376275" y="6549619"/>
          <a:ext cx="340478"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0.0</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75</xdr:col>
      <xdr:colOff>123825</xdr:colOff>
      <xdr:row>34</xdr:row>
      <xdr:rowOff>151342</xdr:rowOff>
    </xdr:from>
    <xdr:to>
      <xdr:col>76</xdr:col>
      <xdr:colOff>111125</xdr:colOff>
      <xdr:row>34</xdr:row>
      <xdr:rowOff>151342</xdr:rowOff>
    </xdr:to>
    <xdr:cxnSp macro="">
      <xdr:nvCxnSpPr>
        <xdr:cNvPr id="134" name="直線コネクタ 133">
          <a:extLst>
            <a:ext uri="{FF2B5EF4-FFF2-40B4-BE49-F238E27FC236}">
              <a16:creationId xmlns:a16="http://schemas.microsoft.com/office/drawing/2014/main" id="{B2353AC8-9FE8-451F-8CAD-AE0CA4CF482E}"/>
            </a:ext>
          </a:extLst>
        </xdr:cNvPr>
        <xdr:cNvCxnSpPr/>
      </xdr:nvCxnSpPr>
      <xdr:spPr>
        <a:xfrm>
          <a:off x="13255625" y="6545792"/>
          <a:ext cx="15875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76</xdr:col>
      <xdr:colOff>73025</xdr:colOff>
      <xdr:row>25</xdr:row>
      <xdr:rowOff>42760</xdr:rowOff>
    </xdr:from>
    <xdr:ext cx="560923" cy="259045"/>
    <xdr:sp macro="" textlink="">
      <xdr:nvSpPr>
        <xdr:cNvPr id="135" name="債務償還比率最大値テキスト">
          <a:extLst>
            <a:ext uri="{FF2B5EF4-FFF2-40B4-BE49-F238E27FC236}">
              <a16:creationId xmlns:a16="http://schemas.microsoft.com/office/drawing/2014/main" id="{D279DD14-40E2-43B2-9D48-26190F366D3C}"/>
            </a:ext>
          </a:extLst>
        </xdr:cNvPr>
        <xdr:cNvSpPr txBox="1"/>
      </xdr:nvSpPr>
      <xdr:spPr>
        <a:xfrm>
          <a:off x="13376275" y="4951310"/>
          <a:ext cx="560923"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1,189.6</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75</xdr:col>
      <xdr:colOff>123825</xdr:colOff>
      <xdr:row>26</xdr:row>
      <xdr:rowOff>96083</xdr:rowOff>
    </xdr:from>
    <xdr:to>
      <xdr:col>76</xdr:col>
      <xdr:colOff>111125</xdr:colOff>
      <xdr:row>26</xdr:row>
      <xdr:rowOff>96083</xdr:rowOff>
    </xdr:to>
    <xdr:cxnSp macro="">
      <xdr:nvCxnSpPr>
        <xdr:cNvPr id="136" name="直線コネクタ 135">
          <a:extLst>
            <a:ext uri="{FF2B5EF4-FFF2-40B4-BE49-F238E27FC236}">
              <a16:creationId xmlns:a16="http://schemas.microsoft.com/office/drawing/2014/main" id="{B602F27B-5AB3-449E-943B-6E3F91FF3B13}"/>
            </a:ext>
          </a:extLst>
        </xdr:cNvPr>
        <xdr:cNvCxnSpPr/>
      </xdr:nvCxnSpPr>
      <xdr:spPr>
        <a:xfrm>
          <a:off x="13255625" y="5169733"/>
          <a:ext cx="15875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76</xdr:col>
      <xdr:colOff>73025</xdr:colOff>
      <xdr:row>29</xdr:row>
      <xdr:rowOff>37256</xdr:rowOff>
    </xdr:from>
    <xdr:ext cx="469744" cy="259045"/>
    <xdr:sp macro="" textlink="">
      <xdr:nvSpPr>
        <xdr:cNvPr id="137" name="債務償還比率平均値テキスト">
          <a:extLst>
            <a:ext uri="{FF2B5EF4-FFF2-40B4-BE49-F238E27FC236}">
              <a16:creationId xmlns:a16="http://schemas.microsoft.com/office/drawing/2014/main" id="{B1A78A7E-2891-479E-8284-38E30BBEA338}"/>
            </a:ext>
          </a:extLst>
        </xdr:cNvPr>
        <xdr:cNvSpPr txBox="1"/>
      </xdr:nvSpPr>
      <xdr:spPr>
        <a:xfrm>
          <a:off x="13376275" y="5606206"/>
          <a:ext cx="469744"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643.6</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75</xdr:col>
      <xdr:colOff>161925</xdr:colOff>
      <xdr:row>30</xdr:row>
      <xdr:rowOff>14379</xdr:rowOff>
    </xdr:from>
    <xdr:to>
      <xdr:col>76</xdr:col>
      <xdr:colOff>73025</xdr:colOff>
      <xdr:row>30</xdr:row>
      <xdr:rowOff>115979</xdr:rowOff>
    </xdr:to>
    <xdr:sp macro="" textlink="">
      <xdr:nvSpPr>
        <xdr:cNvPr id="138" name="フローチャート: 判断 137">
          <a:extLst>
            <a:ext uri="{FF2B5EF4-FFF2-40B4-BE49-F238E27FC236}">
              <a16:creationId xmlns:a16="http://schemas.microsoft.com/office/drawing/2014/main" id="{7B885717-0876-4B19-AD4E-A0A346AFD275}"/>
            </a:ext>
          </a:extLst>
        </xdr:cNvPr>
        <xdr:cNvSpPr/>
      </xdr:nvSpPr>
      <xdr:spPr>
        <a:xfrm>
          <a:off x="13293725" y="5748429"/>
          <a:ext cx="8255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72</xdr:col>
      <xdr:colOff>22225</xdr:colOff>
      <xdr:row>29</xdr:row>
      <xdr:rowOff>142529</xdr:rowOff>
    </xdr:from>
    <xdr:to>
      <xdr:col>72</xdr:col>
      <xdr:colOff>123825</xdr:colOff>
      <xdr:row>30</xdr:row>
      <xdr:rowOff>72679</xdr:rowOff>
    </xdr:to>
    <xdr:sp macro="" textlink="">
      <xdr:nvSpPr>
        <xdr:cNvPr id="139" name="フローチャート: 判断 138">
          <a:extLst>
            <a:ext uri="{FF2B5EF4-FFF2-40B4-BE49-F238E27FC236}">
              <a16:creationId xmlns:a16="http://schemas.microsoft.com/office/drawing/2014/main" id="{BB39A2F4-C9A9-4DB9-B277-AE58424BC9A3}"/>
            </a:ext>
          </a:extLst>
        </xdr:cNvPr>
        <xdr:cNvSpPr/>
      </xdr:nvSpPr>
      <xdr:spPr>
        <a:xfrm>
          <a:off x="12639675" y="5711479"/>
          <a:ext cx="101600" cy="9525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75</xdr:col>
      <xdr:colOff>34925</xdr:colOff>
      <xdr:row>37</xdr:row>
      <xdr:rowOff>42724</xdr:rowOff>
    </xdr:from>
    <xdr:ext cx="762000" cy="225703"/>
    <xdr:sp macro="" textlink="">
      <xdr:nvSpPr>
        <xdr:cNvPr id="140" name="テキスト ボックス 139">
          <a:extLst>
            <a:ext uri="{FF2B5EF4-FFF2-40B4-BE49-F238E27FC236}">
              <a16:creationId xmlns:a16="http://schemas.microsoft.com/office/drawing/2014/main" id="{1727EE26-8864-4D4C-AFF1-004DE71CFECC}"/>
            </a:ext>
          </a:extLst>
        </xdr:cNvPr>
        <xdr:cNvSpPr txBox="1"/>
      </xdr:nvSpPr>
      <xdr:spPr>
        <a:xfrm>
          <a:off x="13166725" y="6932474"/>
          <a:ext cx="762000"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800">
              <a:latin typeface="ＭＳ Ｐゴシック" panose="020B0600070205080204" pitchFamily="50" charset="-128"/>
              <a:ea typeface="ＭＳ Ｐゴシック" panose="020B0600070205080204" pitchFamily="50" charset="-128"/>
            </a:rPr>
            <a:t>H30</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oneCellAnchor>
    <xdr:from>
      <xdr:col>71</xdr:col>
      <xdr:colOff>85725</xdr:colOff>
      <xdr:row>37</xdr:row>
      <xdr:rowOff>42724</xdr:rowOff>
    </xdr:from>
    <xdr:ext cx="762000" cy="225703"/>
    <xdr:sp macro="" textlink="">
      <xdr:nvSpPr>
        <xdr:cNvPr id="141" name="テキスト ボックス 140">
          <a:extLst>
            <a:ext uri="{FF2B5EF4-FFF2-40B4-BE49-F238E27FC236}">
              <a16:creationId xmlns:a16="http://schemas.microsoft.com/office/drawing/2014/main" id="{AA397204-7BD2-4081-BCBE-D1EC9B39B937}"/>
            </a:ext>
          </a:extLst>
        </xdr:cNvPr>
        <xdr:cNvSpPr txBox="1"/>
      </xdr:nvSpPr>
      <xdr:spPr>
        <a:xfrm>
          <a:off x="12531725" y="6932474"/>
          <a:ext cx="762000"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800">
              <a:latin typeface="ＭＳ Ｐゴシック" panose="020B0600070205080204" pitchFamily="50" charset="-128"/>
              <a:ea typeface="ＭＳ Ｐゴシック" panose="020B0600070205080204" pitchFamily="50" charset="-128"/>
            </a:rPr>
            <a:t>H29</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oneCellAnchor>
    <xdr:from>
      <xdr:col>67</xdr:col>
      <xdr:colOff>85725</xdr:colOff>
      <xdr:row>37</xdr:row>
      <xdr:rowOff>42724</xdr:rowOff>
    </xdr:from>
    <xdr:ext cx="762000" cy="225703"/>
    <xdr:sp macro="" textlink="">
      <xdr:nvSpPr>
        <xdr:cNvPr id="142" name="テキスト ボックス 141">
          <a:extLst>
            <a:ext uri="{FF2B5EF4-FFF2-40B4-BE49-F238E27FC236}">
              <a16:creationId xmlns:a16="http://schemas.microsoft.com/office/drawing/2014/main" id="{81744EE9-C55D-4461-96EA-F90A2887EF1A}"/>
            </a:ext>
          </a:extLst>
        </xdr:cNvPr>
        <xdr:cNvSpPr txBox="1"/>
      </xdr:nvSpPr>
      <xdr:spPr>
        <a:xfrm>
          <a:off x="11845925" y="6932474"/>
          <a:ext cx="762000"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800">
              <a:latin typeface="ＭＳ Ｐゴシック" panose="020B0600070205080204" pitchFamily="50" charset="-128"/>
              <a:ea typeface="ＭＳ Ｐゴシック" panose="020B0600070205080204" pitchFamily="50" charset="-128"/>
            </a:rPr>
            <a:t>H28</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oneCellAnchor>
    <xdr:from>
      <xdr:col>63</xdr:col>
      <xdr:colOff>85725</xdr:colOff>
      <xdr:row>37</xdr:row>
      <xdr:rowOff>42724</xdr:rowOff>
    </xdr:from>
    <xdr:ext cx="762000" cy="225703"/>
    <xdr:sp macro="" textlink="">
      <xdr:nvSpPr>
        <xdr:cNvPr id="143" name="テキスト ボックス 142">
          <a:extLst>
            <a:ext uri="{FF2B5EF4-FFF2-40B4-BE49-F238E27FC236}">
              <a16:creationId xmlns:a16="http://schemas.microsoft.com/office/drawing/2014/main" id="{AB381A07-512D-4C87-BB40-DF3C76934C5B}"/>
            </a:ext>
          </a:extLst>
        </xdr:cNvPr>
        <xdr:cNvSpPr txBox="1"/>
      </xdr:nvSpPr>
      <xdr:spPr>
        <a:xfrm>
          <a:off x="11160125" y="6932474"/>
          <a:ext cx="762000"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800">
              <a:latin typeface="ＭＳ Ｐゴシック" panose="020B0600070205080204" pitchFamily="50" charset="-128"/>
              <a:ea typeface="ＭＳ Ｐゴシック" panose="020B0600070205080204" pitchFamily="50" charset="-128"/>
            </a:rPr>
            <a:t>H27</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oneCellAnchor>
    <xdr:from>
      <xdr:col>59</xdr:col>
      <xdr:colOff>85725</xdr:colOff>
      <xdr:row>37</xdr:row>
      <xdr:rowOff>42724</xdr:rowOff>
    </xdr:from>
    <xdr:ext cx="762000" cy="225703"/>
    <xdr:sp macro="" textlink="">
      <xdr:nvSpPr>
        <xdr:cNvPr id="144" name="テキスト ボックス 143">
          <a:extLst>
            <a:ext uri="{FF2B5EF4-FFF2-40B4-BE49-F238E27FC236}">
              <a16:creationId xmlns:a16="http://schemas.microsoft.com/office/drawing/2014/main" id="{9CC21DEB-6821-42F8-8821-CC916C3D0457}"/>
            </a:ext>
          </a:extLst>
        </xdr:cNvPr>
        <xdr:cNvSpPr txBox="1"/>
      </xdr:nvSpPr>
      <xdr:spPr>
        <a:xfrm>
          <a:off x="10474325" y="6932474"/>
          <a:ext cx="762000"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800">
              <a:latin typeface="ＭＳ Ｐゴシック" panose="020B0600070205080204" pitchFamily="50" charset="-128"/>
              <a:ea typeface="ＭＳ Ｐゴシック" panose="020B0600070205080204" pitchFamily="50" charset="-128"/>
            </a:rPr>
            <a:t>H26</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75</xdr:col>
      <xdr:colOff>161925</xdr:colOff>
      <xdr:row>31</xdr:row>
      <xdr:rowOff>19967</xdr:rowOff>
    </xdr:from>
    <xdr:to>
      <xdr:col>76</xdr:col>
      <xdr:colOff>73025</xdr:colOff>
      <xdr:row>31</xdr:row>
      <xdr:rowOff>121567</xdr:rowOff>
    </xdr:to>
    <xdr:sp macro="" textlink="">
      <xdr:nvSpPr>
        <xdr:cNvPr id="145" name="楕円 144">
          <a:extLst>
            <a:ext uri="{FF2B5EF4-FFF2-40B4-BE49-F238E27FC236}">
              <a16:creationId xmlns:a16="http://schemas.microsoft.com/office/drawing/2014/main" id="{2E759556-4B84-4BF5-BDB8-AEEF6A80220D}"/>
            </a:ext>
          </a:extLst>
        </xdr:cNvPr>
        <xdr:cNvSpPr/>
      </xdr:nvSpPr>
      <xdr:spPr>
        <a:xfrm>
          <a:off x="13293725" y="5919117"/>
          <a:ext cx="8255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76</xdr:col>
      <xdr:colOff>73025</xdr:colOff>
      <xdr:row>30</xdr:row>
      <xdr:rowOff>169844</xdr:rowOff>
    </xdr:from>
    <xdr:ext cx="469744" cy="259045"/>
    <xdr:sp macro="" textlink="">
      <xdr:nvSpPr>
        <xdr:cNvPr id="146" name="債務償還比率該当値テキスト">
          <a:extLst>
            <a:ext uri="{FF2B5EF4-FFF2-40B4-BE49-F238E27FC236}">
              <a16:creationId xmlns:a16="http://schemas.microsoft.com/office/drawing/2014/main" id="{A1D3C2DC-6C7A-4EDE-9C99-B8A63C438A31}"/>
            </a:ext>
          </a:extLst>
        </xdr:cNvPr>
        <xdr:cNvSpPr txBox="1"/>
      </xdr:nvSpPr>
      <xdr:spPr>
        <a:xfrm>
          <a:off x="13376275" y="5897544"/>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496.0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72</xdr:col>
      <xdr:colOff>22225</xdr:colOff>
      <xdr:row>30</xdr:row>
      <xdr:rowOff>127847</xdr:rowOff>
    </xdr:from>
    <xdr:to>
      <xdr:col>72</xdr:col>
      <xdr:colOff>123825</xdr:colOff>
      <xdr:row>31</xdr:row>
      <xdr:rowOff>57997</xdr:rowOff>
    </xdr:to>
    <xdr:sp macro="" textlink="">
      <xdr:nvSpPr>
        <xdr:cNvPr id="147" name="楕円 146">
          <a:extLst>
            <a:ext uri="{FF2B5EF4-FFF2-40B4-BE49-F238E27FC236}">
              <a16:creationId xmlns:a16="http://schemas.microsoft.com/office/drawing/2014/main" id="{8B17ED86-C4A0-4DCF-B63C-9ED84EA13C6D}"/>
            </a:ext>
          </a:extLst>
        </xdr:cNvPr>
        <xdr:cNvSpPr/>
      </xdr:nvSpPr>
      <xdr:spPr>
        <a:xfrm>
          <a:off x="12639675" y="5861897"/>
          <a:ext cx="101600" cy="9525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72</xdr:col>
      <xdr:colOff>73025</xdr:colOff>
      <xdr:row>31</xdr:row>
      <xdr:rowOff>7197</xdr:rowOff>
    </xdr:from>
    <xdr:to>
      <xdr:col>76</xdr:col>
      <xdr:colOff>22225</xdr:colOff>
      <xdr:row>31</xdr:row>
      <xdr:rowOff>70767</xdr:rowOff>
    </xdr:to>
    <xdr:cxnSp macro="">
      <xdr:nvCxnSpPr>
        <xdr:cNvPr id="148" name="直線コネクタ 147">
          <a:extLst>
            <a:ext uri="{FF2B5EF4-FFF2-40B4-BE49-F238E27FC236}">
              <a16:creationId xmlns:a16="http://schemas.microsoft.com/office/drawing/2014/main" id="{8C0BFDB3-0D80-408C-843A-D9E282BBE122}"/>
            </a:ext>
          </a:extLst>
        </xdr:cNvPr>
        <xdr:cNvCxnSpPr/>
      </xdr:nvCxnSpPr>
      <xdr:spPr>
        <a:xfrm>
          <a:off x="12690475" y="5906347"/>
          <a:ext cx="635000" cy="6357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71</xdr:col>
      <xdr:colOff>15952</xdr:colOff>
      <xdr:row>28</xdr:row>
      <xdr:rowOff>89206</xdr:rowOff>
    </xdr:from>
    <xdr:ext cx="469744" cy="259045"/>
    <xdr:sp macro="" textlink="">
      <xdr:nvSpPr>
        <xdr:cNvPr id="149" name="n_1aveValue債務償還比率">
          <a:extLst>
            <a:ext uri="{FF2B5EF4-FFF2-40B4-BE49-F238E27FC236}">
              <a16:creationId xmlns:a16="http://schemas.microsoft.com/office/drawing/2014/main" id="{1B86EA00-E732-444A-9BAF-A6FCE159762A}"/>
            </a:ext>
          </a:extLst>
        </xdr:cNvPr>
        <xdr:cNvSpPr txBox="1"/>
      </xdr:nvSpPr>
      <xdr:spPr>
        <a:xfrm>
          <a:off x="12461952" y="5493056"/>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679.7</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71</xdr:col>
      <xdr:colOff>15952</xdr:colOff>
      <xdr:row>31</xdr:row>
      <xdr:rowOff>49124</xdr:rowOff>
    </xdr:from>
    <xdr:ext cx="469744" cy="259045"/>
    <xdr:sp macro="" textlink="">
      <xdr:nvSpPr>
        <xdr:cNvPr id="150" name="n_1mainValue債務償還比率">
          <a:extLst>
            <a:ext uri="{FF2B5EF4-FFF2-40B4-BE49-F238E27FC236}">
              <a16:creationId xmlns:a16="http://schemas.microsoft.com/office/drawing/2014/main" id="{086A22DE-F83E-4AC1-942C-148A791583AC}"/>
            </a:ext>
          </a:extLst>
        </xdr:cNvPr>
        <xdr:cNvSpPr txBox="1"/>
      </xdr:nvSpPr>
      <xdr:spPr>
        <a:xfrm>
          <a:off x="12461952" y="5948274"/>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549.0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5</xdr:col>
      <xdr:colOff>22225</xdr:colOff>
      <xdr:row>41</xdr:row>
      <xdr:rowOff>152400</xdr:rowOff>
    </xdr:from>
    <xdr:to>
      <xdr:col>36</xdr:col>
      <xdr:colOff>22225</xdr:colOff>
      <xdr:row>43</xdr:row>
      <xdr:rowOff>152400</xdr:rowOff>
    </xdr:to>
    <xdr:sp macro="" textlink="">
      <xdr:nvSpPr>
        <xdr:cNvPr id="151" name="正方形/長方形 150">
          <a:extLst>
            <a:ext uri="{FF2B5EF4-FFF2-40B4-BE49-F238E27FC236}">
              <a16:creationId xmlns:a16="http://schemas.microsoft.com/office/drawing/2014/main" id="{D7B0FD0C-B937-4F23-95C7-4FFE6DF512A4}"/>
            </a:ext>
          </a:extLst>
        </xdr:cNvPr>
        <xdr:cNvSpPr/>
      </xdr:nvSpPr>
      <xdr:spPr>
        <a:xfrm>
          <a:off x="1152525" y="7747000"/>
          <a:ext cx="5314950" cy="33655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100">
              <a:solidFill>
                <a:sysClr val="windowText" lastClr="000000"/>
              </a:solidFill>
              <a:latin typeface="ＭＳ Ｐゴシック" panose="020B0600070205080204" pitchFamily="50" charset="-128"/>
              <a:ea typeface="ＭＳ Ｐゴシック" panose="020B0600070205080204" pitchFamily="50" charset="-128"/>
            </a:rPr>
            <a:t>将来負担比率と有形固定資産減価償却率の推移</a:t>
          </a:r>
        </a:p>
      </xdr:txBody>
    </xdr:sp>
    <xdr:clientData/>
  </xdr:twoCellAnchor>
  <xdr:twoCellAnchor>
    <xdr:from>
      <xdr:col>5</xdr:col>
      <xdr:colOff>22225</xdr:colOff>
      <xdr:row>63</xdr:row>
      <xdr:rowOff>142875</xdr:rowOff>
    </xdr:from>
    <xdr:to>
      <xdr:col>36</xdr:col>
      <xdr:colOff>22225</xdr:colOff>
      <xdr:row>65</xdr:row>
      <xdr:rowOff>142875</xdr:rowOff>
    </xdr:to>
    <xdr:sp macro="" textlink="">
      <xdr:nvSpPr>
        <xdr:cNvPr id="152" name="正方形/長方形 151">
          <a:extLst>
            <a:ext uri="{FF2B5EF4-FFF2-40B4-BE49-F238E27FC236}">
              <a16:creationId xmlns:a16="http://schemas.microsoft.com/office/drawing/2014/main" id="{92D8B4BF-2D89-4DAF-BCBD-F7BDDC1DA659}"/>
            </a:ext>
          </a:extLst>
        </xdr:cNvPr>
        <xdr:cNvSpPr/>
      </xdr:nvSpPr>
      <xdr:spPr>
        <a:xfrm>
          <a:off x="1152525" y="11426825"/>
          <a:ext cx="5314950" cy="3302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100">
              <a:solidFill>
                <a:sysClr val="windowText" lastClr="000000"/>
              </a:solidFill>
              <a:latin typeface="ＭＳ Ｐゴシック" panose="020B0600070205080204" pitchFamily="50" charset="-128"/>
              <a:ea typeface="ＭＳ Ｐゴシック" panose="020B0600070205080204" pitchFamily="50" charset="-128"/>
            </a:rPr>
            <a:t>将来負担比率と実質公債費比率の推移</a:t>
          </a:r>
        </a:p>
      </xdr:txBody>
    </xdr:sp>
    <xdr:clientData/>
  </xdr:twoCellAnchor>
  <xdr:oneCellAnchor>
    <xdr:from>
      <xdr:col>3</xdr:col>
      <xdr:colOff>47625</xdr:colOff>
      <xdr:row>43</xdr:row>
      <xdr:rowOff>63500</xdr:rowOff>
    </xdr:from>
    <xdr:ext cx="370358" cy="242374"/>
    <xdr:sp macro="" textlink="">
      <xdr:nvSpPr>
        <xdr:cNvPr id="153" name="テキスト ボックス 152">
          <a:extLst>
            <a:ext uri="{FF2B5EF4-FFF2-40B4-BE49-F238E27FC236}">
              <a16:creationId xmlns:a16="http://schemas.microsoft.com/office/drawing/2014/main" id="{03082D8B-673A-4B81-AD5A-8AA3F5E05537}"/>
            </a:ext>
          </a:extLst>
        </xdr:cNvPr>
        <xdr:cNvSpPr txBox="1"/>
      </xdr:nvSpPr>
      <xdr:spPr>
        <a:xfrm>
          <a:off x="835025" y="7994650"/>
          <a:ext cx="370358" cy="242374"/>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900">
              <a:latin typeface="ＭＳ Ｐゴシック" panose="020B0600070205080204" pitchFamily="50" charset="-128"/>
              <a:ea typeface="ＭＳ Ｐゴシック" panose="020B0600070205080204" pitchFamily="50" charset="-128"/>
            </a:rPr>
            <a:t>(</a:t>
          </a:r>
          <a:r>
            <a:rPr kumimoji="1" lang="ja-JP" altLang="en-US" sz="900">
              <a:latin typeface="ＭＳ Ｐゴシック" panose="020B0600070205080204" pitchFamily="50" charset="-128"/>
              <a:ea typeface="ＭＳ Ｐゴシック" panose="020B0600070205080204" pitchFamily="50" charset="-128"/>
            </a:rPr>
            <a:t>％</a:t>
          </a:r>
          <a:r>
            <a:rPr kumimoji="1" lang="en-US" altLang="ja-JP" sz="900">
              <a:latin typeface="ＭＳ Ｐゴシック" panose="020B0600070205080204" pitchFamily="50" charset="-128"/>
              <a:ea typeface="ＭＳ Ｐゴシック" panose="020B0600070205080204" pitchFamily="50" charset="-128"/>
            </a:rPr>
            <a:t>)</a:t>
          </a:r>
          <a:endParaRPr kumimoji="1" lang="ja-JP" altLang="en-US" sz="900">
            <a:latin typeface="ＭＳ Ｐゴシック" panose="020B0600070205080204" pitchFamily="50" charset="-128"/>
            <a:ea typeface="ＭＳ Ｐゴシック" panose="020B0600070205080204" pitchFamily="50" charset="-128"/>
          </a:endParaRPr>
        </a:p>
      </xdr:txBody>
    </xdr:sp>
    <xdr:clientData/>
  </xdr:oneCellAnchor>
  <xdr:oneCellAnchor>
    <xdr:from>
      <xdr:col>35</xdr:col>
      <xdr:colOff>22225</xdr:colOff>
      <xdr:row>58</xdr:row>
      <xdr:rowOff>158750</xdr:rowOff>
    </xdr:from>
    <xdr:ext cx="370358" cy="242374"/>
    <xdr:sp macro="" textlink="">
      <xdr:nvSpPr>
        <xdr:cNvPr id="154" name="テキスト ボックス 153">
          <a:extLst>
            <a:ext uri="{FF2B5EF4-FFF2-40B4-BE49-F238E27FC236}">
              <a16:creationId xmlns:a16="http://schemas.microsoft.com/office/drawing/2014/main" id="{F06BC85C-7C34-43DE-9F9E-B0E4F03EA513}"/>
            </a:ext>
          </a:extLst>
        </xdr:cNvPr>
        <xdr:cNvSpPr txBox="1"/>
      </xdr:nvSpPr>
      <xdr:spPr>
        <a:xfrm>
          <a:off x="6296025" y="10572750"/>
          <a:ext cx="370358" cy="242374"/>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900">
              <a:latin typeface="ＭＳ Ｐゴシック" panose="020B0600070205080204" pitchFamily="50" charset="-128"/>
              <a:ea typeface="ＭＳ Ｐゴシック" panose="020B0600070205080204" pitchFamily="50" charset="-128"/>
            </a:rPr>
            <a:t>(</a:t>
          </a:r>
          <a:r>
            <a:rPr kumimoji="1" lang="ja-JP" altLang="en-US" sz="900">
              <a:latin typeface="ＭＳ Ｐゴシック" panose="020B0600070205080204" pitchFamily="50" charset="-128"/>
              <a:ea typeface="ＭＳ Ｐゴシック" panose="020B0600070205080204" pitchFamily="50" charset="-128"/>
            </a:rPr>
            <a:t>％</a:t>
          </a:r>
          <a:r>
            <a:rPr kumimoji="1" lang="en-US" altLang="ja-JP" sz="900">
              <a:latin typeface="ＭＳ Ｐゴシック" panose="020B0600070205080204" pitchFamily="50" charset="-128"/>
              <a:ea typeface="ＭＳ Ｐゴシック" panose="020B0600070205080204" pitchFamily="50" charset="-128"/>
            </a:rPr>
            <a:t>)</a:t>
          </a:r>
          <a:endParaRPr kumimoji="1" lang="ja-JP" altLang="en-US" sz="900">
            <a:latin typeface="ＭＳ Ｐゴシック" panose="020B0600070205080204" pitchFamily="50" charset="-128"/>
            <a:ea typeface="ＭＳ Ｐゴシック" panose="020B0600070205080204" pitchFamily="50" charset="-128"/>
          </a:endParaRPr>
        </a:p>
      </xdr:txBody>
    </xdr:sp>
    <xdr:clientData/>
  </xdr:oneCellAnchor>
  <xdr:oneCellAnchor>
    <xdr:from>
      <xdr:col>3</xdr:col>
      <xdr:colOff>47625</xdr:colOff>
      <xdr:row>65</xdr:row>
      <xdr:rowOff>28575</xdr:rowOff>
    </xdr:from>
    <xdr:ext cx="370358" cy="242374"/>
    <xdr:sp macro="" textlink="">
      <xdr:nvSpPr>
        <xdr:cNvPr id="155" name="テキスト ボックス 154">
          <a:extLst>
            <a:ext uri="{FF2B5EF4-FFF2-40B4-BE49-F238E27FC236}">
              <a16:creationId xmlns:a16="http://schemas.microsoft.com/office/drawing/2014/main" id="{8FD59CEC-DA69-4447-A8C4-226C4F66B558}"/>
            </a:ext>
          </a:extLst>
        </xdr:cNvPr>
        <xdr:cNvSpPr txBox="1"/>
      </xdr:nvSpPr>
      <xdr:spPr>
        <a:xfrm>
          <a:off x="835025" y="11642725"/>
          <a:ext cx="370358" cy="242374"/>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900">
              <a:latin typeface="ＭＳ Ｐゴシック" panose="020B0600070205080204" pitchFamily="50" charset="-128"/>
              <a:ea typeface="ＭＳ Ｐゴシック" panose="020B0600070205080204" pitchFamily="50" charset="-128"/>
            </a:rPr>
            <a:t>(</a:t>
          </a:r>
          <a:r>
            <a:rPr kumimoji="1" lang="ja-JP" altLang="en-US" sz="900">
              <a:latin typeface="ＭＳ Ｐゴシック" panose="020B0600070205080204" pitchFamily="50" charset="-128"/>
              <a:ea typeface="ＭＳ Ｐゴシック" panose="020B0600070205080204" pitchFamily="50" charset="-128"/>
            </a:rPr>
            <a:t>％</a:t>
          </a:r>
          <a:r>
            <a:rPr kumimoji="1" lang="en-US" altLang="ja-JP" sz="900">
              <a:latin typeface="ＭＳ Ｐゴシック" panose="020B0600070205080204" pitchFamily="50" charset="-128"/>
              <a:ea typeface="ＭＳ Ｐゴシック" panose="020B0600070205080204" pitchFamily="50" charset="-128"/>
            </a:rPr>
            <a:t>)</a:t>
          </a:r>
          <a:endParaRPr kumimoji="1" lang="ja-JP" altLang="en-US" sz="900">
            <a:latin typeface="ＭＳ Ｐゴシック" panose="020B0600070205080204" pitchFamily="50" charset="-128"/>
            <a:ea typeface="ＭＳ Ｐゴシック" panose="020B0600070205080204" pitchFamily="50" charset="-128"/>
          </a:endParaRPr>
        </a:p>
      </xdr:txBody>
    </xdr:sp>
    <xdr:clientData/>
  </xdr:oneCellAnchor>
  <xdr:oneCellAnchor>
    <xdr:from>
      <xdr:col>35</xdr:col>
      <xdr:colOff>22225</xdr:colOff>
      <xdr:row>81</xdr:row>
      <xdr:rowOff>41275</xdr:rowOff>
    </xdr:from>
    <xdr:ext cx="370358" cy="242374"/>
    <xdr:sp macro="" textlink="">
      <xdr:nvSpPr>
        <xdr:cNvPr id="156" name="テキスト ボックス 155">
          <a:extLst>
            <a:ext uri="{FF2B5EF4-FFF2-40B4-BE49-F238E27FC236}">
              <a16:creationId xmlns:a16="http://schemas.microsoft.com/office/drawing/2014/main" id="{0338892F-1366-46AB-9E01-7119EDAB8229}"/>
            </a:ext>
          </a:extLst>
        </xdr:cNvPr>
        <xdr:cNvSpPr txBox="1"/>
      </xdr:nvSpPr>
      <xdr:spPr>
        <a:xfrm>
          <a:off x="6296025" y="14297025"/>
          <a:ext cx="370358" cy="242374"/>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900">
              <a:latin typeface="ＭＳ Ｐゴシック" panose="020B0600070205080204" pitchFamily="50" charset="-128"/>
              <a:ea typeface="ＭＳ Ｐゴシック" panose="020B0600070205080204" pitchFamily="50" charset="-128"/>
            </a:rPr>
            <a:t>(</a:t>
          </a:r>
          <a:r>
            <a:rPr kumimoji="1" lang="ja-JP" altLang="en-US" sz="900">
              <a:latin typeface="ＭＳ Ｐゴシック" panose="020B0600070205080204" pitchFamily="50" charset="-128"/>
              <a:ea typeface="ＭＳ Ｐゴシック" panose="020B0600070205080204" pitchFamily="50" charset="-128"/>
            </a:rPr>
            <a:t>％</a:t>
          </a:r>
          <a:r>
            <a:rPr kumimoji="1" lang="en-US" altLang="ja-JP" sz="900">
              <a:latin typeface="ＭＳ Ｐゴシック" panose="020B0600070205080204" pitchFamily="50" charset="-128"/>
              <a:ea typeface="ＭＳ Ｐゴシック" panose="020B0600070205080204" pitchFamily="50" charset="-128"/>
            </a:rPr>
            <a:t>)</a:t>
          </a:r>
          <a:endParaRPr kumimoji="1" lang="ja-JP" altLang="en-US" sz="900">
            <a:latin typeface="ＭＳ Ｐゴシック" panose="020B0600070205080204" pitchFamily="50" charset="-128"/>
            <a:ea typeface="ＭＳ Ｐゴシック" panose="020B0600070205080204" pitchFamily="50" charset="-128"/>
          </a:endParaRPr>
        </a:p>
      </xdr:txBody>
    </xdr:sp>
    <xdr:clientData/>
  </xdr:oneCellAnchor>
</xdr:wsDr>
</file>

<file path=xl/drawings/drawing14.xml><?xml version="1.0" encoding="utf-8"?>
<xdr:wsDr xmlns:xdr="http://schemas.openxmlformats.org/drawingml/2006/spreadsheetDrawing" xmlns:a="http://schemas.openxmlformats.org/drawingml/2006/main">
  <xdr:twoCellAnchor>
    <xdr:from>
      <xdr:col>3</xdr:col>
      <xdr:colOff>63500</xdr:colOff>
      <xdr:row>0</xdr:row>
      <xdr:rowOff>127000</xdr:rowOff>
    </xdr:from>
    <xdr:to>
      <xdr:col>70</xdr:col>
      <xdr:colOff>0</xdr:colOff>
      <xdr:row>4</xdr:row>
      <xdr:rowOff>76200</xdr:rowOff>
    </xdr:to>
    <xdr:sp macro="" textlink="">
      <xdr:nvSpPr>
        <xdr:cNvPr id="2" name="正方形/長方形 1">
          <a:extLst>
            <a:ext uri="{FF2B5EF4-FFF2-40B4-BE49-F238E27FC236}">
              <a16:creationId xmlns:a16="http://schemas.microsoft.com/office/drawing/2014/main" id="{3AA2582A-4A05-481F-ADE3-888E5AEFFBDF}"/>
            </a:ext>
          </a:extLst>
        </xdr:cNvPr>
        <xdr:cNvSpPr/>
      </xdr:nvSpPr>
      <xdr:spPr>
        <a:xfrm>
          <a:off x="577850" y="127000"/>
          <a:ext cx="11423650" cy="61595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l"/>
          <a:r>
            <a:rPr kumimoji="1" lang="en-US" altLang="ja-JP" sz="3200" b="1">
              <a:solidFill>
                <a:sysClr val="windowText" lastClr="000000"/>
              </a:solidFill>
              <a:latin typeface="ＭＳ Ｐゴシック" panose="020B0600070205080204" pitchFamily="50" charset="-128"/>
              <a:ea typeface="ＭＳ Ｐゴシック" panose="020B0600070205080204" pitchFamily="50" charset="-128"/>
            </a:rPr>
            <a:t>(13)-1</a:t>
          </a:r>
          <a:r>
            <a:rPr kumimoji="1" lang="ja-JP" altLang="en-US" sz="3200" b="1">
              <a:solidFill>
                <a:sysClr val="windowText" lastClr="000000"/>
              </a:solidFill>
              <a:latin typeface="ＭＳ Ｐゴシック" panose="020B0600070205080204" pitchFamily="50" charset="-128"/>
              <a:ea typeface="ＭＳ Ｐゴシック" panose="020B0600070205080204" pitchFamily="50" charset="-128"/>
            </a:rPr>
            <a:t>市町村施設類型別ストック情報分析表①</a:t>
          </a:r>
        </a:p>
      </xdr:txBody>
    </xdr:sp>
    <xdr:clientData/>
  </xdr:twoCellAnchor>
  <xdr:twoCellAnchor>
    <xdr:from>
      <xdr:col>100</xdr:col>
      <xdr:colOff>0</xdr:colOff>
      <xdr:row>1</xdr:row>
      <xdr:rowOff>19050</xdr:rowOff>
    </xdr:from>
    <xdr:to>
      <xdr:col>120</xdr:col>
      <xdr:colOff>152400</xdr:colOff>
      <xdr:row>4</xdr:row>
      <xdr:rowOff>63500</xdr:rowOff>
    </xdr:to>
    <xdr:sp macro="" textlink="">
      <xdr:nvSpPr>
        <xdr:cNvPr id="3" name="正方形/長方形 2">
          <a:extLst>
            <a:ext uri="{FF2B5EF4-FFF2-40B4-BE49-F238E27FC236}">
              <a16:creationId xmlns:a16="http://schemas.microsoft.com/office/drawing/2014/main" id="{9FC34ED7-DF6A-45FA-AA60-69E1AE8B5AB5}"/>
            </a:ext>
          </a:extLst>
        </xdr:cNvPr>
        <xdr:cNvSpPr/>
      </xdr:nvSpPr>
      <xdr:spPr>
        <a:xfrm>
          <a:off x="17145000" y="190500"/>
          <a:ext cx="3581400" cy="539750"/>
        </a:xfrm>
        <a:prstGeom prst="rect">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100</xdr:col>
      <xdr:colOff>19050</xdr:colOff>
      <xdr:row>1</xdr:row>
      <xdr:rowOff>44450</xdr:rowOff>
    </xdr:from>
    <xdr:to>
      <xdr:col>120</xdr:col>
      <xdr:colOff>127000</xdr:colOff>
      <xdr:row>4</xdr:row>
      <xdr:rowOff>38100</xdr:rowOff>
    </xdr:to>
    <xdr:sp macro="" textlink="">
      <xdr:nvSpPr>
        <xdr:cNvPr id="4" name="正方形/長方形 3">
          <a:extLst>
            <a:ext uri="{FF2B5EF4-FFF2-40B4-BE49-F238E27FC236}">
              <a16:creationId xmlns:a16="http://schemas.microsoft.com/office/drawing/2014/main" id="{807ED4FF-BB19-452B-89E9-CD45C595CC02}"/>
            </a:ext>
          </a:extLst>
        </xdr:cNvPr>
        <xdr:cNvSpPr/>
      </xdr:nvSpPr>
      <xdr:spPr>
        <a:xfrm>
          <a:off x="17164050" y="215900"/>
          <a:ext cx="3536950" cy="488950"/>
        </a:xfrm>
        <a:prstGeom prst="rect">
          <a:avLst/>
        </a:prstGeom>
        <a:solidFill>
          <a:srgbClr val="FF0000"/>
        </a:solidFill>
        <a:ln w="9525">
          <a:solidFill>
            <a:srgbClr val="FFFFFF"/>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100</xdr:col>
      <xdr:colOff>44450</xdr:colOff>
      <xdr:row>1</xdr:row>
      <xdr:rowOff>69850</xdr:rowOff>
    </xdr:from>
    <xdr:to>
      <xdr:col>120</xdr:col>
      <xdr:colOff>95250</xdr:colOff>
      <xdr:row>4</xdr:row>
      <xdr:rowOff>0</xdr:rowOff>
    </xdr:to>
    <xdr:sp macro="" textlink="">
      <xdr:nvSpPr>
        <xdr:cNvPr id="5" name="正方形/長方形 4">
          <a:extLst>
            <a:ext uri="{FF2B5EF4-FFF2-40B4-BE49-F238E27FC236}">
              <a16:creationId xmlns:a16="http://schemas.microsoft.com/office/drawing/2014/main" id="{69F8BB4D-CCE4-4D0A-A4FF-CFDCB8BC1EDC}"/>
            </a:ext>
          </a:extLst>
        </xdr:cNvPr>
        <xdr:cNvSpPr/>
      </xdr:nvSpPr>
      <xdr:spPr>
        <a:xfrm>
          <a:off x="17189450" y="241300"/>
          <a:ext cx="3479800" cy="425450"/>
        </a:xfrm>
        <a:prstGeom prst="rect">
          <a:avLst/>
        </a:prstGeom>
        <a:solidFill>
          <a:srgbClr val="FF0000"/>
        </a:solidFill>
        <a:ln w="9525">
          <a:solidFill>
            <a:srgbClr val="FFFFFF"/>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2000" b="1">
              <a:solidFill>
                <a:srgbClr val="FFFFFF"/>
              </a:solidFill>
              <a:latin typeface="ＭＳ ゴシック" panose="020B0609070205080204" pitchFamily="49" charset="-128"/>
              <a:ea typeface="ＭＳ ゴシック" panose="020B0609070205080204" pitchFamily="49" charset="-128"/>
            </a:rPr>
            <a:t>京都府京田辺市</a:t>
          </a:r>
        </a:p>
      </xdr:txBody>
    </xdr:sp>
    <xdr:clientData/>
  </xdr:twoCellAnchor>
  <xdr:twoCellAnchor>
    <xdr:from>
      <xdr:col>85</xdr:col>
      <xdr:colOff>63500</xdr:colOff>
      <xdr:row>1</xdr:row>
      <xdr:rowOff>19050</xdr:rowOff>
    </xdr:from>
    <xdr:to>
      <xdr:col>99</xdr:col>
      <xdr:colOff>57150</xdr:colOff>
      <xdr:row>4</xdr:row>
      <xdr:rowOff>63500</xdr:rowOff>
    </xdr:to>
    <xdr:sp macro="" textlink="">
      <xdr:nvSpPr>
        <xdr:cNvPr id="6" name="正方形/長方形 5">
          <a:extLst>
            <a:ext uri="{FF2B5EF4-FFF2-40B4-BE49-F238E27FC236}">
              <a16:creationId xmlns:a16="http://schemas.microsoft.com/office/drawing/2014/main" id="{EF3BFBFC-2155-4C0E-ABC4-35D66D30C272}"/>
            </a:ext>
          </a:extLst>
        </xdr:cNvPr>
        <xdr:cNvSpPr/>
      </xdr:nvSpPr>
      <xdr:spPr>
        <a:xfrm>
          <a:off x="14636750" y="190500"/>
          <a:ext cx="2393950" cy="539750"/>
        </a:xfrm>
        <a:prstGeom prst="rect">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85</xdr:col>
      <xdr:colOff>88900</xdr:colOff>
      <xdr:row>1</xdr:row>
      <xdr:rowOff>44450</xdr:rowOff>
    </xdr:from>
    <xdr:to>
      <xdr:col>99</xdr:col>
      <xdr:colOff>38100</xdr:colOff>
      <xdr:row>4</xdr:row>
      <xdr:rowOff>38100</xdr:rowOff>
    </xdr:to>
    <xdr:sp macro="" textlink="">
      <xdr:nvSpPr>
        <xdr:cNvPr id="7" name="正方形/長方形 6">
          <a:extLst>
            <a:ext uri="{FF2B5EF4-FFF2-40B4-BE49-F238E27FC236}">
              <a16:creationId xmlns:a16="http://schemas.microsoft.com/office/drawing/2014/main" id="{4E305984-023D-42E1-B0F6-17B0A5F04F29}"/>
            </a:ext>
          </a:extLst>
        </xdr:cNvPr>
        <xdr:cNvSpPr/>
      </xdr:nvSpPr>
      <xdr:spPr>
        <a:xfrm>
          <a:off x="14662150" y="215900"/>
          <a:ext cx="2349500" cy="488950"/>
        </a:xfrm>
        <a:prstGeom prst="rect">
          <a:avLst/>
        </a:prstGeom>
        <a:solidFill>
          <a:srgbClr val="FF0000"/>
        </a:solidFill>
        <a:ln w="9525">
          <a:solidFill>
            <a:srgbClr val="FFFFFF"/>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85</xdr:col>
      <xdr:colOff>114300</xdr:colOff>
      <xdr:row>1</xdr:row>
      <xdr:rowOff>69850</xdr:rowOff>
    </xdr:from>
    <xdr:to>
      <xdr:col>99</xdr:col>
      <xdr:colOff>6350</xdr:colOff>
      <xdr:row>4</xdr:row>
      <xdr:rowOff>12700</xdr:rowOff>
    </xdr:to>
    <xdr:sp macro="" textlink="">
      <xdr:nvSpPr>
        <xdr:cNvPr id="8" name="正方形/長方形 7">
          <a:extLst>
            <a:ext uri="{FF2B5EF4-FFF2-40B4-BE49-F238E27FC236}">
              <a16:creationId xmlns:a16="http://schemas.microsoft.com/office/drawing/2014/main" id="{84F9A89A-7071-4A0F-9594-CB2C7DA7FAE5}"/>
            </a:ext>
          </a:extLst>
        </xdr:cNvPr>
        <xdr:cNvSpPr/>
      </xdr:nvSpPr>
      <xdr:spPr>
        <a:xfrm>
          <a:off x="14687550" y="241300"/>
          <a:ext cx="2292350" cy="438150"/>
        </a:xfrm>
        <a:prstGeom prst="rect">
          <a:avLst/>
        </a:prstGeom>
        <a:solidFill>
          <a:srgbClr val="FF0000"/>
        </a:solidFill>
        <a:ln w="3175">
          <a:solidFill>
            <a:srgbClr val="FFFFFF"/>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2000" b="1">
              <a:solidFill>
                <a:srgbClr val="FFFFFF"/>
              </a:solidFill>
              <a:latin typeface="ＭＳ ゴシック" panose="020B0609070205080204" pitchFamily="49" charset="-128"/>
              <a:ea typeface="ＭＳ ゴシック" panose="020B0609070205080204" pitchFamily="49" charset="-128"/>
            </a:rPr>
            <a:t>平成</a:t>
          </a:r>
          <a:r>
            <a:rPr kumimoji="1" lang="en-US" altLang="ja-JP" sz="2000" b="1">
              <a:solidFill>
                <a:srgbClr val="FFFFFF"/>
              </a:solidFill>
              <a:latin typeface="ＭＳ ゴシック" panose="020B0609070205080204" pitchFamily="49" charset="-128"/>
              <a:ea typeface="ＭＳ ゴシック" panose="020B0609070205080204" pitchFamily="49" charset="-128"/>
            </a:rPr>
            <a:t>30</a:t>
          </a:r>
          <a:r>
            <a:rPr kumimoji="1" lang="ja-JP" altLang="en-US" sz="2000" b="1">
              <a:solidFill>
                <a:srgbClr val="FFFFFF"/>
              </a:solidFill>
              <a:latin typeface="ＭＳ ゴシック" panose="020B0609070205080204" pitchFamily="49" charset="-128"/>
              <a:ea typeface="ＭＳ ゴシック" panose="020B0609070205080204" pitchFamily="49" charset="-128"/>
            </a:rPr>
            <a:t>年度</a:t>
          </a:r>
        </a:p>
      </xdr:txBody>
    </xdr:sp>
    <xdr:clientData/>
  </xdr:twoCellAnchor>
  <xdr:twoCellAnchor>
    <xdr:from>
      <xdr:col>4</xdr:col>
      <xdr:colOff>0</xdr:colOff>
      <xdr:row>5</xdr:row>
      <xdr:rowOff>31750</xdr:rowOff>
    </xdr:from>
    <xdr:to>
      <xdr:col>57</xdr:col>
      <xdr:colOff>0</xdr:colOff>
      <xdr:row>15</xdr:row>
      <xdr:rowOff>95250</xdr:rowOff>
    </xdr:to>
    <xdr:sp macro="" textlink="">
      <xdr:nvSpPr>
        <xdr:cNvPr id="9" name="正方形/長方形 8">
          <a:extLst>
            <a:ext uri="{FF2B5EF4-FFF2-40B4-BE49-F238E27FC236}">
              <a16:creationId xmlns:a16="http://schemas.microsoft.com/office/drawing/2014/main" id="{9C9ED083-1649-4959-AFE1-FFBE0EDD5461}"/>
            </a:ext>
          </a:extLst>
        </xdr:cNvPr>
        <xdr:cNvSpPr/>
      </xdr:nvSpPr>
      <xdr:spPr>
        <a:xfrm>
          <a:off x="685800" y="863600"/>
          <a:ext cx="9086850" cy="1714500"/>
        </a:xfrm>
        <a:prstGeom prst="rect">
          <a:avLst/>
        </a:prstGeom>
        <a:solidFill>
          <a:srgbClr val="FFFFFF"/>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4</xdr:col>
      <xdr:colOff>127000</xdr:colOff>
      <xdr:row>5</xdr:row>
      <xdr:rowOff>63500</xdr:rowOff>
    </xdr:from>
    <xdr:to>
      <xdr:col>12</xdr:col>
      <xdr:colOff>0</xdr:colOff>
      <xdr:row>15</xdr:row>
      <xdr:rowOff>63500</xdr:rowOff>
    </xdr:to>
    <xdr:sp macro="" textlink="">
      <xdr:nvSpPr>
        <xdr:cNvPr id="10" name="正方形/長方形 9">
          <a:extLst>
            <a:ext uri="{FF2B5EF4-FFF2-40B4-BE49-F238E27FC236}">
              <a16:creationId xmlns:a16="http://schemas.microsoft.com/office/drawing/2014/main" id="{85CE602D-ED5F-4BB3-94B6-78FB651E1616}"/>
            </a:ext>
          </a:extLst>
        </xdr:cNvPr>
        <xdr:cNvSpPr/>
      </xdr:nvSpPr>
      <xdr:spPr>
        <a:xfrm>
          <a:off x="812800" y="895350"/>
          <a:ext cx="1244600" cy="1651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dist"/>
          <a:r>
            <a:rPr kumimoji="1" lang="ja-JP" altLang="en-US" sz="1100" b="1">
              <a:solidFill>
                <a:srgbClr val="000000"/>
              </a:solidFill>
              <a:latin typeface="ＭＳ ゴシック" panose="020B0609070205080204" pitchFamily="49" charset="-128"/>
              <a:ea typeface="ＭＳ ゴシック" panose="020B0609070205080204" pitchFamily="49" charset="-128"/>
            </a:rPr>
            <a:t>人口
　うち日本人
面積
歳入総額
歳出総額
実質収支
標準財政規模
地方債現在高</a:t>
          </a:r>
        </a:p>
      </xdr:txBody>
    </xdr:sp>
    <xdr:clientData/>
  </xdr:twoCellAnchor>
  <xdr:twoCellAnchor>
    <xdr:from>
      <xdr:col>11</xdr:col>
      <xdr:colOff>127000</xdr:colOff>
      <xdr:row>5</xdr:row>
      <xdr:rowOff>63500</xdr:rowOff>
    </xdr:from>
    <xdr:to>
      <xdr:col>18</xdr:col>
      <xdr:colOff>127000</xdr:colOff>
      <xdr:row>15</xdr:row>
      <xdr:rowOff>63500</xdr:rowOff>
    </xdr:to>
    <xdr:sp macro="" textlink="">
      <xdr:nvSpPr>
        <xdr:cNvPr id="11" name="正方形/長方形 10">
          <a:extLst>
            <a:ext uri="{FF2B5EF4-FFF2-40B4-BE49-F238E27FC236}">
              <a16:creationId xmlns:a16="http://schemas.microsoft.com/office/drawing/2014/main" id="{8E38C58E-B3ED-4B3E-9D3F-43263D3B4168}"/>
            </a:ext>
          </a:extLst>
        </xdr:cNvPr>
        <xdr:cNvSpPr/>
      </xdr:nvSpPr>
      <xdr:spPr>
        <a:xfrm>
          <a:off x="2012950" y="895350"/>
          <a:ext cx="1200150" cy="1651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100" b="1">
              <a:solidFill>
                <a:srgbClr val="000000"/>
              </a:solidFill>
              <a:latin typeface="ＭＳ ゴシック" panose="020B0609070205080204" pitchFamily="49" charset="-128"/>
              <a:ea typeface="ＭＳ ゴシック" panose="020B0609070205080204" pitchFamily="49" charset="-128"/>
            </a:rPr>
            <a:t>69,804
68,796
42.92
24,064,223
23,415,912
508,627
14,739,896
19,782,803</a:t>
          </a:r>
          <a:endParaRPr kumimoji="1" lang="ja-JP" altLang="en-US" sz="1100" b="1">
            <a:solidFill>
              <a:srgbClr val="000000"/>
            </a:solidFill>
            <a:latin typeface="ＭＳ ゴシック" panose="020B0609070205080204" pitchFamily="49" charset="-128"/>
            <a:ea typeface="ＭＳ ゴシック" panose="020B0609070205080204" pitchFamily="49" charset="-128"/>
          </a:endParaRPr>
        </a:p>
      </xdr:txBody>
    </xdr:sp>
    <xdr:clientData/>
  </xdr:twoCellAnchor>
  <xdr:twoCellAnchor>
    <xdr:from>
      <xdr:col>18</xdr:col>
      <xdr:colOff>127000</xdr:colOff>
      <xdr:row>5</xdr:row>
      <xdr:rowOff>63500</xdr:rowOff>
    </xdr:from>
    <xdr:to>
      <xdr:col>26</xdr:col>
      <xdr:colOff>127000</xdr:colOff>
      <xdr:row>15</xdr:row>
      <xdr:rowOff>63500</xdr:rowOff>
    </xdr:to>
    <xdr:sp macro="" textlink="">
      <xdr:nvSpPr>
        <xdr:cNvPr id="12" name="正方形/長方形 11">
          <a:extLst>
            <a:ext uri="{FF2B5EF4-FFF2-40B4-BE49-F238E27FC236}">
              <a16:creationId xmlns:a16="http://schemas.microsoft.com/office/drawing/2014/main" id="{CFD05EBA-80D6-4C74-B904-D4490F0EC6FD}"/>
            </a:ext>
          </a:extLst>
        </xdr:cNvPr>
        <xdr:cNvSpPr/>
      </xdr:nvSpPr>
      <xdr:spPr>
        <a:xfrm>
          <a:off x="3213100" y="895350"/>
          <a:ext cx="1371600" cy="1651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l"/>
          <a:r>
            <a:rPr kumimoji="1" lang="ja-JP" altLang="en-US" sz="1100" b="1">
              <a:solidFill>
                <a:srgbClr val="000000"/>
              </a:solidFill>
              <a:latin typeface="ＭＳ ゴシック" panose="020B0609070205080204" pitchFamily="49" charset="-128"/>
              <a:ea typeface="ＭＳ ゴシック" panose="020B0609070205080204" pitchFamily="49" charset="-128"/>
            </a:rPr>
            <a:t>人</a:t>
          </a:r>
          <a:r>
            <a:rPr kumimoji="1" lang="en-US" altLang="ja-JP" sz="1100" b="1">
              <a:solidFill>
                <a:srgbClr val="000000"/>
              </a:solidFill>
              <a:latin typeface="ＭＳ ゴシック" panose="020B0609070205080204" pitchFamily="49" charset="-128"/>
              <a:ea typeface="ＭＳ ゴシック" panose="020B0609070205080204" pitchFamily="49" charset="-128"/>
            </a:rPr>
            <a:t>(H31.1.1</a:t>
          </a:r>
          <a:r>
            <a:rPr kumimoji="1" lang="ja-JP" altLang="en-US" sz="1100" b="1">
              <a:solidFill>
                <a:srgbClr val="000000"/>
              </a:solidFill>
              <a:latin typeface="ＭＳ ゴシック" panose="020B0609070205080204" pitchFamily="49" charset="-128"/>
              <a:ea typeface="ＭＳ ゴシック" panose="020B0609070205080204" pitchFamily="49" charset="-128"/>
            </a:rPr>
            <a:t>現在</a:t>
          </a:r>
          <a:r>
            <a:rPr kumimoji="1" lang="en-US" altLang="ja-JP" sz="1100" b="1">
              <a:solidFill>
                <a:srgbClr val="000000"/>
              </a:solidFill>
              <a:latin typeface="ＭＳ ゴシック" panose="020B0609070205080204" pitchFamily="49" charset="-128"/>
              <a:ea typeface="ＭＳ ゴシック" panose="020B0609070205080204" pitchFamily="49" charset="-128"/>
            </a:rPr>
            <a:t>)
</a:t>
          </a:r>
          <a:r>
            <a:rPr kumimoji="1" lang="ja-JP" altLang="en-US" sz="1100" b="1">
              <a:solidFill>
                <a:srgbClr val="000000"/>
              </a:solidFill>
              <a:latin typeface="ＭＳ ゴシック" panose="020B0609070205080204" pitchFamily="49" charset="-128"/>
              <a:ea typeface="ＭＳ ゴシック" panose="020B0609070205080204" pitchFamily="49" charset="-128"/>
            </a:rPr>
            <a:t>人</a:t>
          </a:r>
          <a:r>
            <a:rPr kumimoji="1" lang="en-US" altLang="ja-JP" sz="1100" b="1">
              <a:solidFill>
                <a:srgbClr val="000000"/>
              </a:solidFill>
              <a:latin typeface="ＭＳ ゴシック" panose="020B0609070205080204" pitchFamily="49" charset="-128"/>
              <a:ea typeface="ＭＳ ゴシック" panose="020B0609070205080204" pitchFamily="49" charset="-128"/>
            </a:rPr>
            <a:t>(H31.1.1</a:t>
          </a:r>
          <a:r>
            <a:rPr kumimoji="1" lang="ja-JP" altLang="en-US" sz="1100" b="1">
              <a:solidFill>
                <a:srgbClr val="000000"/>
              </a:solidFill>
              <a:latin typeface="ＭＳ ゴシック" panose="020B0609070205080204" pitchFamily="49" charset="-128"/>
              <a:ea typeface="ＭＳ ゴシック" panose="020B0609070205080204" pitchFamily="49" charset="-128"/>
            </a:rPr>
            <a:t>現在</a:t>
          </a:r>
          <a:r>
            <a:rPr kumimoji="1" lang="en-US" altLang="ja-JP" sz="1100" b="1">
              <a:solidFill>
                <a:srgbClr val="000000"/>
              </a:solidFill>
              <a:latin typeface="ＭＳ ゴシック" panose="020B0609070205080204" pitchFamily="49" charset="-128"/>
              <a:ea typeface="ＭＳ ゴシック" panose="020B0609070205080204" pitchFamily="49" charset="-128"/>
            </a:rPr>
            <a:t>)
</a:t>
          </a:r>
          <a:r>
            <a:rPr kumimoji="1" lang="ja-JP" altLang="en-US" sz="1100" b="1">
              <a:solidFill>
                <a:srgbClr val="000000"/>
              </a:solidFill>
              <a:latin typeface="ＭＳ ゴシック" panose="020B0609070205080204" pitchFamily="49" charset="-128"/>
              <a:ea typeface="ＭＳ ゴシック" panose="020B0609070205080204" pitchFamily="49" charset="-128"/>
            </a:rPr>
            <a:t>ｋ㎡
千円
千円
千円
千円
千円</a:t>
          </a:r>
        </a:p>
      </xdr:txBody>
    </xdr:sp>
    <xdr:clientData/>
  </xdr:twoCellAnchor>
  <xdr:twoCellAnchor>
    <xdr:from>
      <xdr:col>26</xdr:col>
      <xdr:colOff>127000</xdr:colOff>
      <xdr:row>5</xdr:row>
      <xdr:rowOff>82550</xdr:rowOff>
    </xdr:from>
    <xdr:to>
      <xdr:col>37</xdr:col>
      <xdr:colOff>63500</xdr:colOff>
      <xdr:row>10</xdr:row>
      <xdr:rowOff>165100</xdr:rowOff>
    </xdr:to>
    <xdr:sp macro="" textlink="">
      <xdr:nvSpPr>
        <xdr:cNvPr id="13" name="正方形/長方形 12">
          <a:extLst>
            <a:ext uri="{FF2B5EF4-FFF2-40B4-BE49-F238E27FC236}">
              <a16:creationId xmlns:a16="http://schemas.microsoft.com/office/drawing/2014/main" id="{E78BEA97-79BF-4EB2-9748-40A5754B0A9C}"/>
            </a:ext>
          </a:extLst>
        </xdr:cNvPr>
        <xdr:cNvSpPr/>
      </xdr:nvSpPr>
      <xdr:spPr>
        <a:xfrm>
          <a:off x="4584700" y="914400"/>
          <a:ext cx="1822450" cy="90805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dist"/>
          <a:r>
            <a:rPr kumimoji="1" lang="ja-JP" altLang="en-US" sz="1100" b="1">
              <a:solidFill>
                <a:srgbClr val="000000"/>
              </a:solidFill>
              <a:latin typeface="ＭＳ ゴシック" panose="020B0609070205080204" pitchFamily="49" charset="-128"/>
              <a:ea typeface="ＭＳ ゴシック" panose="020B0609070205080204" pitchFamily="49" charset="-128"/>
            </a:rPr>
            <a:t>実質赤字比率
連結実質赤字比率
実質公債費比率
将来負担比率</a:t>
          </a:r>
        </a:p>
      </xdr:txBody>
    </xdr:sp>
    <xdr:clientData/>
  </xdr:twoCellAnchor>
  <xdr:twoCellAnchor>
    <xdr:from>
      <xdr:col>37</xdr:col>
      <xdr:colOff>63500</xdr:colOff>
      <xdr:row>5</xdr:row>
      <xdr:rowOff>82550</xdr:rowOff>
    </xdr:from>
    <xdr:to>
      <xdr:col>44</xdr:col>
      <xdr:colOff>0</xdr:colOff>
      <xdr:row>10</xdr:row>
      <xdr:rowOff>165100</xdr:rowOff>
    </xdr:to>
    <xdr:sp macro="" textlink="">
      <xdr:nvSpPr>
        <xdr:cNvPr id="14" name="正方形/長方形 13">
          <a:extLst>
            <a:ext uri="{FF2B5EF4-FFF2-40B4-BE49-F238E27FC236}">
              <a16:creationId xmlns:a16="http://schemas.microsoft.com/office/drawing/2014/main" id="{8CE6D356-CBD3-4A06-BD2E-CCBD85CA1BA0}"/>
            </a:ext>
          </a:extLst>
        </xdr:cNvPr>
        <xdr:cNvSpPr/>
      </xdr:nvSpPr>
      <xdr:spPr>
        <a:xfrm>
          <a:off x="6407150" y="914400"/>
          <a:ext cx="1136650" cy="90805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100" b="1">
              <a:solidFill>
                <a:srgbClr val="000000"/>
              </a:solidFill>
              <a:latin typeface="ＭＳ ゴシック" panose="020B0609070205080204" pitchFamily="49" charset="-128"/>
              <a:ea typeface="ＭＳ ゴシック" panose="020B0609070205080204" pitchFamily="49" charset="-128"/>
            </a:rPr>
            <a:t>-
-
3.0
-</a:t>
          </a:r>
          <a:endParaRPr kumimoji="1" lang="ja-JP" altLang="en-US" sz="1100" b="1">
            <a:solidFill>
              <a:srgbClr val="000000"/>
            </a:solidFill>
            <a:latin typeface="ＭＳ ゴシック" panose="020B0609070205080204" pitchFamily="49" charset="-128"/>
            <a:ea typeface="ＭＳ ゴシック" panose="020B0609070205080204" pitchFamily="49" charset="-128"/>
          </a:endParaRPr>
        </a:p>
      </xdr:txBody>
    </xdr:sp>
    <xdr:clientData/>
  </xdr:twoCellAnchor>
  <xdr:twoCellAnchor>
    <xdr:from>
      <xdr:col>44</xdr:col>
      <xdr:colOff>63500</xdr:colOff>
      <xdr:row>5</xdr:row>
      <xdr:rowOff>95250</xdr:rowOff>
    </xdr:from>
    <xdr:to>
      <xdr:col>47</xdr:col>
      <xdr:colOff>127000</xdr:colOff>
      <xdr:row>11</xdr:row>
      <xdr:rowOff>6350</xdr:rowOff>
    </xdr:to>
    <xdr:sp macro="" textlink="">
      <xdr:nvSpPr>
        <xdr:cNvPr id="15" name="正方形/長方形 14">
          <a:extLst>
            <a:ext uri="{FF2B5EF4-FFF2-40B4-BE49-F238E27FC236}">
              <a16:creationId xmlns:a16="http://schemas.microsoft.com/office/drawing/2014/main" id="{E3BDC803-94EE-4EF8-AA6A-37AD0B82B591}"/>
            </a:ext>
          </a:extLst>
        </xdr:cNvPr>
        <xdr:cNvSpPr/>
      </xdr:nvSpPr>
      <xdr:spPr>
        <a:xfrm>
          <a:off x="7607300" y="927100"/>
          <a:ext cx="577850" cy="9017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l"/>
          <a:r>
            <a:rPr kumimoji="1" lang="ja-JP" altLang="en-US" sz="1100" b="1">
              <a:solidFill>
                <a:srgbClr val="000000"/>
              </a:solidFill>
              <a:latin typeface="ＭＳ ゴシック" panose="020B0609070205080204" pitchFamily="49" charset="-128"/>
              <a:ea typeface="ＭＳ ゴシック" panose="020B0609070205080204" pitchFamily="49" charset="-128"/>
            </a:rPr>
            <a:t>％
％
％
％</a:t>
          </a:r>
        </a:p>
      </xdr:txBody>
    </xdr:sp>
    <xdr:clientData/>
  </xdr:twoCellAnchor>
  <xdr:twoCellAnchor>
    <xdr:from>
      <xdr:col>26</xdr:col>
      <xdr:colOff>127000</xdr:colOff>
      <xdr:row>10</xdr:row>
      <xdr:rowOff>0</xdr:rowOff>
    </xdr:from>
    <xdr:to>
      <xdr:col>37</xdr:col>
      <xdr:colOff>63500</xdr:colOff>
      <xdr:row>13</xdr:row>
      <xdr:rowOff>120650</xdr:rowOff>
    </xdr:to>
    <xdr:sp macro="" textlink="">
      <xdr:nvSpPr>
        <xdr:cNvPr id="16" name="正方形/長方形 15">
          <a:extLst>
            <a:ext uri="{FF2B5EF4-FFF2-40B4-BE49-F238E27FC236}">
              <a16:creationId xmlns:a16="http://schemas.microsoft.com/office/drawing/2014/main" id="{A1B23CEC-5D4C-4B07-A841-9792A213B00F}"/>
            </a:ext>
          </a:extLst>
        </xdr:cNvPr>
        <xdr:cNvSpPr/>
      </xdr:nvSpPr>
      <xdr:spPr>
        <a:xfrm>
          <a:off x="4584700" y="1657350"/>
          <a:ext cx="1822450" cy="61595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dist"/>
          <a:r>
            <a:rPr kumimoji="1" lang="ja-JP" altLang="en-US" sz="1100" b="1">
              <a:solidFill>
                <a:srgbClr val="000000"/>
              </a:solidFill>
              <a:latin typeface="ＭＳ ゴシック" panose="020B0609070205080204" pitchFamily="49" charset="-128"/>
              <a:ea typeface="ＭＳ ゴシック" panose="020B0609070205080204" pitchFamily="49" charset="-128"/>
            </a:rPr>
            <a:t>市町村類型
</a:t>
          </a:r>
          <a:r>
            <a:rPr kumimoji="1" lang="en-US" altLang="ja-JP" sz="1100" b="1">
              <a:solidFill>
                <a:srgbClr val="000000"/>
              </a:solidFill>
              <a:latin typeface="ＭＳ ゴシック" panose="020B0609070205080204" pitchFamily="49" charset="-128"/>
              <a:ea typeface="ＭＳ ゴシック" panose="020B0609070205080204" pitchFamily="49" charset="-128"/>
            </a:rPr>
            <a:t>(</a:t>
          </a:r>
          <a:r>
            <a:rPr kumimoji="1" lang="ja-JP" altLang="en-US" sz="1100" b="1">
              <a:solidFill>
                <a:srgbClr val="000000"/>
              </a:solidFill>
              <a:latin typeface="ＭＳ ゴシック" panose="020B0609070205080204" pitchFamily="49" charset="-128"/>
              <a:ea typeface="ＭＳ ゴシック" panose="020B0609070205080204" pitchFamily="49" charset="-128"/>
            </a:rPr>
            <a:t>年度毎</a:t>
          </a:r>
          <a:r>
            <a:rPr kumimoji="1" lang="en-US" altLang="ja-JP" sz="1100" b="1">
              <a:solidFill>
                <a:srgbClr val="000000"/>
              </a:solidFill>
              <a:latin typeface="ＭＳ ゴシック" panose="020B0609070205080204" pitchFamily="49" charset="-128"/>
              <a:ea typeface="ＭＳ ゴシック" panose="020B0609070205080204" pitchFamily="49" charset="-128"/>
            </a:rPr>
            <a:t>)</a:t>
          </a:r>
          <a:endParaRPr kumimoji="1" lang="ja-JP" altLang="en-US" sz="1100" b="1">
            <a:solidFill>
              <a:srgbClr val="000000"/>
            </a:solidFill>
            <a:latin typeface="ＭＳ ゴシック" panose="020B0609070205080204" pitchFamily="49" charset="-128"/>
            <a:ea typeface="ＭＳ ゴシック" panose="020B0609070205080204" pitchFamily="49" charset="-128"/>
          </a:endParaRPr>
        </a:p>
      </xdr:txBody>
    </xdr:sp>
    <xdr:clientData/>
  </xdr:twoCellAnchor>
  <xdr:twoCellAnchor>
    <xdr:from>
      <xdr:col>37</xdr:col>
      <xdr:colOff>127000</xdr:colOff>
      <xdr:row>10</xdr:row>
      <xdr:rowOff>0</xdr:rowOff>
    </xdr:from>
    <xdr:to>
      <xdr:col>57</xdr:col>
      <xdr:colOff>0</xdr:colOff>
      <xdr:row>13</xdr:row>
      <xdr:rowOff>120650</xdr:rowOff>
    </xdr:to>
    <xdr:sp macro="" textlink="">
      <xdr:nvSpPr>
        <xdr:cNvPr id="17" name="正方形/長方形 16">
          <a:extLst>
            <a:ext uri="{FF2B5EF4-FFF2-40B4-BE49-F238E27FC236}">
              <a16:creationId xmlns:a16="http://schemas.microsoft.com/office/drawing/2014/main" id="{43147D30-A960-4249-A87E-BA90FF803D9C}"/>
            </a:ext>
          </a:extLst>
        </xdr:cNvPr>
        <xdr:cNvSpPr/>
      </xdr:nvSpPr>
      <xdr:spPr>
        <a:xfrm>
          <a:off x="6470650" y="1657350"/>
          <a:ext cx="3302000" cy="61595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l"/>
          <a:r>
            <a:rPr kumimoji="1" lang="en-US" altLang="ja-JP" sz="1100" b="1">
              <a:solidFill>
                <a:srgbClr val="000000"/>
              </a:solidFill>
              <a:latin typeface="ＭＳ ゴシック" panose="020B0609070205080204" pitchFamily="49" charset="-128"/>
              <a:ea typeface="ＭＳ ゴシック" panose="020B0609070205080204" pitchFamily="49" charset="-128"/>
            </a:rPr>
            <a:t>H26  Ⅱ</a:t>
          </a:r>
          <a:r>
            <a:rPr kumimoji="1" lang="ja-JP" altLang="en-US" sz="1100" b="1">
              <a:solidFill>
                <a:srgbClr val="000000"/>
              </a:solidFill>
              <a:latin typeface="ＭＳ ゴシック" panose="020B0609070205080204" pitchFamily="49" charset="-128"/>
              <a:ea typeface="ＭＳ ゴシック" panose="020B0609070205080204" pitchFamily="49" charset="-128"/>
            </a:rPr>
            <a:t>－１   </a:t>
          </a:r>
          <a:r>
            <a:rPr kumimoji="1" lang="en-US" altLang="ja-JP" sz="1100" b="1">
              <a:solidFill>
                <a:srgbClr val="000000"/>
              </a:solidFill>
              <a:latin typeface="ＭＳ ゴシック" panose="020B0609070205080204" pitchFamily="49" charset="-128"/>
              <a:ea typeface="ＭＳ ゴシック" panose="020B0609070205080204" pitchFamily="49" charset="-128"/>
            </a:rPr>
            <a:t>H27  Ⅱ</a:t>
          </a:r>
          <a:r>
            <a:rPr kumimoji="1" lang="ja-JP" altLang="en-US" sz="1100" b="1">
              <a:solidFill>
                <a:srgbClr val="000000"/>
              </a:solidFill>
              <a:latin typeface="ＭＳ ゴシック" panose="020B0609070205080204" pitchFamily="49" charset="-128"/>
              <a:ea typeface="ＭＳ ゴシック" panose="020B0609070205080204" pitchFamily="49" charset="-128"/>
            </a:rPr>
            <a:t>－３   </a:t>
          </a:r>
          <a:r>
            <a:rPr kumimoji="1" lang="en-US" altLang="ja-JP" sz="1100" b="1">
              <a:solidFill>
                <a:srgbClr val="000000"/>
              </a:solidFill>
              <a:latin typeface="ＭＳ ゴシック" panose="020B0609070205080204" pitchFamily="49" charset="-128"/>
              <a:ea typeface="ＭＳ ゴシック" panose="020B0609070205080204" pitchFamily="49" charset="-128"/>
            </a:rPr>
            <a:t>H28  Ⅱ</a:t>
          </a:r>
          <a:r>
            <a:rPr kumimoji="1" lang="ja-JP" altLang="en-US" sz="1100" b="1">
              <a:solidFill>
                <a:srgbClr val="000000"/>
              </a:solidFill>
              <a:latin typeface="ＭＳ ゴシック" panose="020B0609070205080204" pitchFamily="49" charset="-128"/>
              <a:ea typeface="ＭＳ ゴシック" panose="020B0609070205080204" pitchFamily="49" charset="-128"/>
            </a:rPr>
            <a:t>－３   
</a:t>
          </a:r>
          <a:r>
            <a:rPr kumimoji="1" lang="en-US" altLang="ja-JP" sz="1100" b="1">
              <a:solidFill>
                <a:srgbClr val="000000"/>
              </a:solidFill>
              <a:latin typeface="ＭＳ ゴシック" panose="020B0609070205080204" pitchFamily="49" charset="-128"/>
              <a:ea typeface="ＭＳ ゴシック" panose="020B0609070205080204" pitchFamily="49" charset="-128"/>
            </a:rPr>
            <a:t>H29  Ⅱ</a:t>
          </a:r>
          <a:r>
            <a:rPr kumimoji="1" lang="ja-JP" altLang="en-US" sz="1100" b="1">
              <a:solidFill>
                <a:srgbClr val="000000"/>
              </a:solidFill>
              <a:latin typeface="ＭＳ ゴシック" panose="020B0609070205080204" pitchFamily="49" charset="-128"/>
              <a:ea typeface="ＭＳ ゴシック" panose="020B0609070205080204" pitchFamily="49" charset="-128"/>
            </a:rPr>
            <a:t>－３   </a:t>
          </a:r>
          <a:r>
            <a:rPr kumimoji="1" lang="en-US" altLang="ja-JP" sz="1100" b="1">
              <a:solidFill>
                <a:srgbClr val="000000"/>
              </a:solidFill>
              <a:latin typeface="ＭＳ ゴシック" panose="020B0609070205080204" pitchFamily="49" charset="-128"/>
              <a:ea typeface="ＭＳ ゴシック" panose="020B0609070205080204" pitchFamily="49" charset="-128"/>
            </a:rPr>
            <a:t>H30  Ⅱ</a:t>
          </a:r>
          <a:r>
            <a:rPr kumimoji="1" lang="ja-JP" altLang="en-US" sz="1100" b="1">
              <a:solidFill>
                <a:srgbClr val="000000"/>
              </a:solidFill>
              <a:latin typeface="ＭＳ ゴシック" panose="020B0609070205080204" pitchFamily="49" charset="-128"/>
              <a:ea typeface="ＭＳ ゴシック" panose="020B0609070205080204" pitchFamily="49" charset="-128"/>
            </a:rPr>
            <a:t>－３</a:t>
          </a:r>
        </a:p>
      </xdr:txBody>
    </xdr:sp>
    <xdr:clientData/>
  </xdr:twoCellAnchor>
  <xdr:twoCellAnchor>
    <xdr:from>
      <xdr:col>58</xdr:col>
      <xdr:colOff>25400</xdr:colOff>
      <xdr:row>5</xdr:row>
      <xdr:rowOff>31750</xdr:rowOff>
    </xdr:from>
    <xdr:to>
      <xdr:col>66</xdr:col>
      <xdr:colOff>25400</xdr:colOff>
      <xdr:row>12</xdr:row>
      <xdr:rowOff>101600</xdr:rowOff>
    </xdr:to>
    <xdr:sp macro="" textlink="">
      <xdr:nvSpPr>
        <xdr:cNvPr id="18" name="角丸四角形 17">
          <a:extLst>
            <a:ext uri="{FF2B5EF4-FFF2-40B4-BE49-F238E27FC236}">
              <a16:creationId xmlns:a16="http://schemas.microsoft.com/office/drawing/2014/main" id="{B4D8F588-2BCF-4548-BE6B-5E882B285198}"/>
            </a:ext>
          </a:extLst>
        </xdr:cNvPr>
        <xdr:cNvSpPr/>
      </xdr:nvSpPr>
      <xdr:spPr>
        <a:xfrm>
          <a:off x="9969500" y="863600"/>
          <a:ext cx="1371600" cy="1225550"/>
        </a:xfrm>
        <a:prstGeom prst="roundRect">
          <a:avLst>
            <a:gd name="adj" fmla="val 0"/>
          </a:avLst>
        </a:prstGeom>
        <a:solidFill>
          <a:schemeClr val="bg1"/>
        </a:solidFill>
        <a:ln w="19050">
          <a:solidFill>
            <a:schemeClr val="tx1"/>
          </a:solidFill>
        </a:ln>
        <a:effectLst>
          <a:outerShdw dist="37357" dir="2700000" rotWithShape="0">
            <a:scrgbClr r="0" g="0" b="0"/>
          </a:outerShdw>
        </a:effec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59</xdr:col>
      <xdr:colOff>95250</xdr:colOff>
      <xdr:row>5</xdr:row>
      <xdr:rowOff>95250</xdr:rowOff>
    </xdr:from>
    <xdr:to>
      <xdr:col>66</xdr:col>
      <xdr:colOff>95250</xdr:colOff>
      <xdr:row>7</xdr:row>
      <xdr:rowOff>6350</xdr:rowOff>
    </xdr:to>
    <xdr:sp macro="" textlink="">
      <xdr:nvSpPr>
        <xdr:cNvPr id="19" name="正方形/長方形 18">
          <a:extLst>
            <a:ext uri="{FF2B5EF4-FFF2-40B4-BE49-F238E27FC236}">
              <a16:creationId xmlns:a16="http://schemas.microsoft.com/office/drawing/2014/main" id="{9B285BB3-11E7-4482-B0C7-60A4F6EBF3D7}"/>
            </a:ext>
          </a:extLst>
        </xdr:cNvPr>
        <xdr:cNvSpPr/>
      </xdr:nvSpPr>
      <xdr:spPr>
        <a:xfrm>
          <a:off x="10210800" y="927100"/>
          <a:ext cx="1200150" cy="2413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r>
            <a:rPr kumimoji="1" lang="ja-JP" altLang="en-US" sz="900">
              <a:solidFill>
                <a:srgbClr val="000000"/>
              </a:solidFill>
              <a:latin typeface="ＭＳ Ｐゴシック" panose="020B0600070205080204" pitchFamily="50" charset="-128"/>
              <a:ea typeface="ＭＳ Ｐゴシック" panose="020B0600070205080204" pitchFamily="50" charset="-128"/>
            </a:rPr>
            <a:t>当　該　団　体　値</a:t>
          </a:r>
        </a:p>
      </xdr:txBody>
    </xdr:sp>
    <xdr:clientData/>
  </xdr:twoCellAnchor>
  <xdr:twoCellAnchor>
    <xdr:from>
      <xdr:col>59</xdr:col>
      <xdr:colOff>95250</xdr:colOff>
      <xdr:row>7</xdr:row>
      <xdr:rowOff>19050</xdr:rowOff>
    </xdr:from>
    <xdr:to>
      <xdr:col>66</xdr:col>
      <xdr:colOff>95250</xdr:colOff>
      <xdr:row>8</xdr:row>
      <xdr:rowOff>101600</xdr:rowOff>
    </xdr:to>
    <xdr:sp macro="" textlink="">
      <xdr:nvSpPr>
        <xdr:cNvPr id="20" name="正方形/長方形 19">
          <a:extLst>
            <a:ext uri="{FF2B5EF4-FFF2-40B4-BE49-F238E27FC236}">
              <a16:creationId xmlns:a16="http://schemas.microsoft.com/office/drawing/2014/main" id="{B3D80ED9-9FB5-431C-9A1D-507571CFD5AF}"/>
            </a:ext>
          </a:extLst>
        </xdr:cNvPr>
        <xdr:cNvSpPr/>
      </xdr:nvSpPr>
      <xdr:spPr>
        <a:xfrm>
          <a:off x="10210800" y="1181100"/>
          <a:ext cx="1200150" cy="24765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r>
            <a:rPr kumimoji="1" lang="ja-JP" altLang="en-US" sz="900">
              <a:solidFill>
                <a:srgbClr val="000000"/>
              </a:solidFill>
              <a:latin typeface="ＭＳ Ｐゴシック" panose="020B0600070205080204" pitchFamily="50" charset="-128"/>
              <a:ea typeface="ＭＳ Ｐゴシック" panose="020B0600070205080204" pitchFamily="50" charset="-128"/>
            </a:rPr>
            <a:t>類似団体内平均値</a:t>
          </a:r>
        </a:p>
      </xdr:txBody>
    </xdr:sp>
    <xdr:clientData/>
  </xdr:twoCellAnchor>
  <xdr:twoCellAnchor>
    <xdr:from>
      <xdr:col>59</xdr:col>
      <xdr:colOff>95250</xdr:colOff>
      <xdr:row>9</xdr:row>
      <xdr:rowOff>6350</xdr:rowOff>
    </xdr:from>
    <xdr:to>
      <xdr:col>67</xdr:col>
      <xdr:colOff>31750</xdr:colOff>
      <xdr:row>12</xdr:row>
      <xdr:rowOff>127000</xdr:rowOff>
    </xdr:to>
    <xdr:sp macro="" textlink="">
      <xdr:nvSpPr>
        <xdr:cNvPr id="21" name="正方形/長方形 20">
          <a:extLst>
            <a:ext uri="{FF2B5EF4-FFF2-40B4-BE49-F238E27FC236}">
              <a16:creationId xmlns:a16="http://schemas.microsoft.com/office/drawing/2014/main" id="{D6CF28B8-FB0B-4095-B572-42E8D42EF9E0}"/>
            </a:ext>
          </a:extLst>
        </xdr:cNvPr>
        <xdr:cNvSpPr/>
      </xdr:nvSpPr>
      <xdr:spPr>
        <a:xfrm>
          <a:off x="10210800" y="1498600"/>
          <a:ext cx="1308100" cy="61595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r>
            <a:rPr kumimoji="1" lang="ja-JP" altLang="en-US" sz="900">
              <a:solidFill>
                <a:srgbClr val="000000"/>
              </a:solidFill>
              <a:latin typeface="ＭＳ Ｐゴシック" panose="020B0600070205080204" pitchFamily="50" charset="-128"/>
              <a:ea typeface="ＭＳ Ｐゴシック" panose="020B0600070205080204" pitchFamily="50" charset="-128"/>
            </a:rPr>
            <a:t>類似団体内の
 最大値及び最小値</a:t>
          </a:r>
        </a:p>
      </xdr:txBody>
    </xdr:sp>
    <xdr:clientData/>
  </xdr:twoCellAnchor>
  <xdr:twoCellAnchor>
    <xdr:from>
      <xdr:col>58</xdr:col>
      <xdr:colOff>107950</xdr:colOff>
      <xdr:row>6</xdr:row>
      <xdr:rowOff>12700</xdr:rowOff>
    </xdr:from>
    <xdr:to>
      <xdr:col>59</xdr:col>
      <xdr:colOff>127000</xdr:colOff>
      <xdr:row>6</xdr:row>
      <xdr:rowOff>12700</xdr:rowOff>
    </xdr:to>
    <xdr:cxnSp macro="">
      <xdr:nvCxnSpPr>
        <xdr:cNvPr id="22" name="直線コネクタ 21">
          <a:extLst>
            <a:ext uri="{FF2B5EF4-FFF2-40B4-BE49-F238E27FC236}">
              <a16:creationId xmlns:a16="http://schemas.microsoft.com/office/drawing/2014/main" id="{ED5EE5FB-C26C-46D1-9A9D-9DC80CAC58DB}"/>
            </a:ext>
          </a:extLst>
        </xdr:cNvPr>
        <xdr:cNvCxnSpPr/>
      </xdr:nvCxnSpPr>
      <xdr:spPr>
        <a:xfrm flipH="1">
          <a:off x="10052050" y="1009650"/>
          <a:ext cx="190500" cy="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58</xdr:col>
      <xdr:colOff>161925</xdr:colOff>
      <xdr:row>5</xdr:row>
      <xdr:rowOff>133350</xdr:rowOff>
    </xdr:from>
    <xdr:to>
      <xdr:col>59</xdr:col>
      <xdr:colOff>73025</xdr:colOff>
      <xdr:row>6</xdr:row>
      <xdr:rowOff>63500</xdr:rowOff>
    </xdr:to>
    <xdr:sp macro="" textlink="">
      <xdr:nvSpPr>
        <xdr:cNvPr id="23" name="楕円 22">
          <a:extLst>
            <a:ext uri="{FF2B5EF4-FFF2-40B4-BE49-F238E27FC236}">
              <a16:creationId xmlns:a16="http://schemas.microsoft.com/office/drawing/2014/main" id="{C13DCCB6-5787-4F38-8678-E9B47CF634A4}"/>
            </a:ext>
          </a:extLst>
        </xdr:cNvPr>
        <xdr:cNvSpPr/>
      </xdr:nvSpPr>
      <xdr:spPr>
        <a:xfrm>
          <a:off x="10106025" y="965200"/>
          <a:ext cx="82550" cy="9525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58</xdr:col>
      <xdr:colOff>161925</xdr:colOff>
      <xdr:row>7</xdr:row>
      <xdr:rowOff>57150</xdr:rowOff>
    </xdr:from>
    <xdr:to>
      <xdr:col>59</xdr:col>
      <xdr:colOff>73025</xdr:colOff>
      <xdr:row>7</xdr:row>
      <xdr:rowOff>158750</xdr:rowOff>
    </xdr:to>
    <xdr:sp macro="" textlink="">
      <xdr:nvSpPr>
        <xdr:cNvPr id="24" name="フローチャート: 判断 23">
          <a:extLst>
            <a:ext uri="{FF2B5EF4-FFF2-40B4-BE49-F238E27FC236}">
              <a16:creationId xmlns:a16="http://schemas.microsoft.com/office/drawing/2014/main" id="{0D53E303-8399-42A8-8471-42CF527834C6}"/>
            </a:ext>
          </a:extLst>
        </xdr:cNvPr>
        <xdr:cNvSpPr/>
      </xdr:nvSpPr>
      <xdr:spPr>
        <a:xfrm>
          <a:off x="10106025" y="1219200"/>
          <a:ext cx="8255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59</xdr:col>
      <xdr:colOff>15875</xdr:colOff>
      <xdr:row>8</xdr:row>
      <xdr:rowOff>152400</xdr:rowOff>
    </xdr:from>
    <xdr:to>
      <xdr:col>59</xdr:col>
      <xdr:colOff>15875</xdr:colOff>
      <xdr:row>9</xdr:row>
      <xdr:rowOff>120650</xdr:rowOff>
    </xdr:to>
    <xdr:cxnSp macro="">
      <xdr:nvCxnSpPr>
        <xdr:cNvPr id="25" name="直線コネクタ 24">
          <a:extLst>
            <a:ext uri="{FF2B5EF4-FFF2-40B4-BE49-F238E27FC236}">
              <a16:creationId xmlns:a16="http://schemas.microsoft.com/office/drawing/2014/main" id="{65A7F173-445A-4F3E-9328-DD3BCA7D87A4}"/>
            </a:ext>
          </a:extLst>
        </xdr:cNvPr>
        <xdr:cNvCxnSpPr/>
      </xdr:nvCxnSpPr>
      <xdr:spPr>
        <a:xfrm>
          <a:off x="10131425" y="1479550"/>
          <a:ext cx="0" cy="133350"/>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58</xdr:col>
      <xdr:colOff>127000</xdr:colOff>
      <xdr:row>8</xdr:row>
      <xdr:rowOff>152400</xdr:rowOff>
    </xdr:from>
    <xdr:to>
      <xdr:col>59</xdr:col>
      <xdr:colOff>107950</xdr:colOff>
      <xdr:row>8</xdr:row>
      <xdr:rowOff>152400</xdr:rowOff>
    </xdr:to>
    <xdr:cxnSp macro="">
      <xdr:nvCxnSpPr>
        <xdr:cNvPr id="26" name="直線コネクタ 25">
          <a:extLst>
            <a:ext uri="{FF2B5EF4-FFF2-40B4-BE49-F238E27FC236}">
              <a16:creationId xmlns:a16="http://schemas.microsoft.com/office/drawing/2014/main" id="{FB50A449-7B16-4F6B-888B-5F512FC16D55}"/>
            </a:ext>
          </a:extLst>
        </xdr:cNvPr>
        <xdr:cNvCxnSpPr/>
      </xdr:nvCxnSpPr>
      <xdr:spPr>
        <a:xfrm>
          <a:off x="10071100" y="1479550"/>
          <a:ext cx="152400" cy="0"/>
        </a:xfrm>
        <a:prstGeom prst="line">
          <a:avLst/>
        </a:prstGeom>
        <a:ln w="15875">
          <a:solidFill>
            <a:srgbClr val="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59</xdr:col>
      <xdr:colOff>15875</xdr:colOff>
      <xdr:row>10</xdr:row>
      <xdr:rowOff>47625</xdr:rowOff>
    </xdr:from>
    <xdr:to>
      <xdr:col>59</xdr:col>
      <xdr:colOff>15875</xdr:colOff>
      <xdr:row>11</xdr:row>
      <xdr:rowOff>15875</xdr:rowOff>
    </xdr:to>
    <xdr:cxnSp macro="">
      <xdr:nvCxnSpPr>
        <xdr:cNvPr id="27" name="直線コネクタ 26">
          <a:extLst>
            <a:ext uri="{FF2B5EF4-FFF2-40B4-BE49-F238E27FC236}">
              <a16:creationId xmlns:a16="http://schemas.microsoft.com/office/drawing/2014/main" id="{EAB13301-0E11-4A16-9511-125A5FD39471}"/>
            </a:ext>
          </a:extLst>
        </xdr:cNvPr>
        <xdr:cNvCxnSpPr/>
      </xdr:nvCxnSpPr>
      <xdr:spPr>
        <a:xfrm flipV="1">
          <a:off x="10131425" y="1704975"/>
          <a:ext cx="0" cy="133350"/>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58</xdr:col>
      <xdr:colOff>127000</xdr:colOff>
      <xdr:row>11</xdr:row>
      <xdr:rowOff>19050</xdr:rowOff>
    </xdr:from>
    <xdr:to>
      <xdr:col>59</xdr:col>
      <xdr:colOff>107950</xdr:colOff>
      <xdr:row>11</xdr:row>
      <xdr:rowOff>19050</xdr:rowOff>
    </xdr:to>
    <xdr:cxnSp macro="">
      <xdr:nvCxnSpPr>
        <xdr:cNvPr id="28" name="直線コネクタ 27">
          <a:extLst>
            <a:ext uri="{FF2B5EF4-FFF2-40B4-BE49-F238E27FC236}">
              <a16:creationId xmlns:a16="http://schemas.microsoft.com/office/drawing/2014/main" id="{D48291BC-1E55-4A1D-A428-765F402C949C}"/>
            </a:ext>
          </a:extLst>
        </xdr:cNvPr>
        <xdr:cNvCxnSpPr/>
      </xdr:nvCxnSpPr>
      <xdr:spPr>
        <a:xfrm>
          <a:off x="10071100" y="1841500"/>
          <a:ext cx="152400" cy="0"/>
        </a:xfrm>
        <a:prstGeom prst="line">
          <a:avLst/>
        </a:prstGeom>
        <a:ln w="15875">
          <a:solidFill>
            <a:srgbClr val="00000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xdr:col>
      <xdr:colOff>127000</xdr:colOff>
      <xdr:row>16</xdr:row>
      <xdr:rowOff>50800</xdr:rowOff>
    </xdr:from>
    <xdr:ext cx="8896666" cy="259045"/>
    <xdr:sp macro="" textlink="">
      <xdr:nvSpPr>
        <xdr:cNvPr id="29" name="テキスト ボックス 28">
          <a:extLst>
            <a:ext uri="{FF2B5EF4-FFF2-40B4-BE49-F238E27FC236}">
              <a16:creationId xmlns:a16="http://schemas.microsoft.com/office/drawing/2014/main" id="{CD29439F-2FEF-496F-8A0D-6523C5B1223A}"/>
            </a:ext>
          </a:extLst>
        </xdr:cNvPr>
        <xdr:cNvSpPr txBox="1"/>
      </xdr:nvSpPr>
      <xdr:spPr>
        <a:xfrm>
          <a:off x="641350" y="2698750"/>
          <a:ext cx="8896666"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pPr algn="l"/>
          <a:r>
            <a:rPr kumimoji="1" lang="en-US" altLang="ja-JP" sz="1000">
              <a:solidFill>
                <a:srgbClr val="000000"/>
              </a:solidFill>
              <a:latin typeface="ＭＳ Ｐゴシック" panose="020B0600070205080204" pitchFamily="50" charset="-128"/>
              <a:ea typeface="ＭＳ Ｐゴシック" panose="020B0600070205080204" pitchFamily="50" charset="-128"/>
            </a:rPr>
            <a:t>※</a:t>
          </a:r>
          <a:r>
            <a:rPr kumimoji="1" lang="ja-JP" altLang="en-US" sz="1000">
              <a:solidFill>
                <a:srgbClr val="000000"/>
              </a:solidFill>
              <a:latin typeface="ＭＳ Ｐゴシック" panose="020B0600070205080204" pitchFamily="50" charset="-128"/>
              <a:ea typeface="ＭＳ Ｐゴシック" panose="020B0600070205080204" pitchFamily="50" charset="-128"/>
            </a:rPr>
            <a:t>　市町村類型とは、人口および産業構造等により全国の市町村を</a:t>
          </a:r>
          <a:r>
            <a:rPr kumimoji="1" lang="en-US" altLang="ja-JP" sz="1000">
              <a:solidFill>
                <a:srgbClr val="000000"/>
              </a:solidFill>
              <a:latin typeface="ＭＳ Ｐゴシック" panose="020B0600070205080204" pitchFamily="50" charset="-128"/>
              <a:ea typeface="ＭＳ Ｐゴシック" panose="020B0600070205080204" pitchFamily="50" charset="-128"/>
            </a:rPr>
            <a:t>35</a:t>
          </a:r>
          <a:r>
            <a:rPr kumimoji="1" lang="ja-JP" altLang="en-US" sz="1000">
              <a:solidFill>
                <a:srgbClr val="000000"/>
              </a:solidFill>
              <a:latin typeface="ＭＳ Ｐゴシック" panose="020B0600070205080204" pitchFamily="50" charset="-128"/>
              <a:ea typeface="ＭＳ Ｐゴシック" panose="020B0600070205080204" pitchFamily="50" charset="-128"/>
            </a:rPr>
            <a:t>のグループに分類したものである。当該団体と同じグループに属する団体を類似団体と言う。</a:t>
          </a:r>
        </a:p>
      </xdr:txBody>
    </xdr:sp>
    <xdr:clientData/>
  </xdr:oneCellAnchor>
  <xdr:oneCellAnchor>
    <xdr:from>
      <xdr:col>3</xdr:col>
      <xdr:colOff>127000</xdr:colOff>
      <xdr:row>18</xdr:row>
      <xdr:rowOff>25400</xdr:rowOff>
    </xdr:from>
    <xdr:ext cx="6046335" cy="259045"/>
    <xdr:sp macro="" textlink="">
      <xdr:nvSpPr>
        <xdr:cNvPr id="30" name="テキスト ボックス 29">
          <a:extLst>
            <a:ext uri="{FF2B5EF4-FFF2-40B4-BE49-F238E27FC236}">
              <a16:creationId xmlns:a16="http://schemas.microsoft.com/office/drawing/2014/main" id="{D9CF6DC4-F9C0-4F3B-B08E-53A71AD5B1A1}"/>
            </a:ext>
          </a:extLst>
        </xdr:cNvPr>
        <xdr:cNvSpPr txBox="1"/>
      </xdr:nvSpPr>
      <xdr:spPr>
        <a:xfrm>
          <a:off x="641350" y="3003550"/>
          <a:ext cx="6046335"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pPr algn="l"/>
          <a:r>
            <a:rPr kumimoji="1" lang="en-US" altLang="ja-JP" sz="1000">
              <a:solidFill>
                <a:srgbClr val="000000"/>
              </a:solidFill>
              <a:latin typeface="ＭＳ Ｐゴシック" panose="020B0600070205080204" pitchFamily="50" charset="-128"/>
              <a:ea typeface="ＭＳ Ｐゴシック" panose="020B0600070205080204" pitchFamily="50" charset="-128"/>
            </a:rPr>
            <a:t>※</a:t>
          </a:r>
          <a:r>
            <a:rPr kumimoji="1" lang="ja-JP" altLang="en-US" sz="1000">
              <a:solidFill>
                <a:srgbClr val="000000"/>
              </a:solidFill>
              <a:latin typeface="ＭＳ Ｐゴシック" panose="020B0600070205080204" pitchFamily="50" charset="-128"/>
              <a:ea typeface="ＭＳ Ｐゴシック" panose="020B0600070205080204" pitchFamily="50" charset="-128"/>
            </a:rPr>
            <a:t>　人口については、各調査対象年度の</a:t>
          </a:r>
          <a:r>
            <a:rPr kumimoji="1" lang="en-US" altLang="ja-JP" sz="1000">
              <a:solidFill>
                <a:srgbClr val="000000"/>
              </a:solidFill>
              <a:latin typeface="ＭＳ Ｐゴシック" panose="020B0600070205080204" pitchFamily="50" charset="-128"/>
              <a:ea typeface="ＭＳ Ｐゴシック" panose="020B0600070205080204" pitchFamily="50" charset="-128"/>
            </a:rPr>
            <a:t>1</a:t>
          </a:r>
          <a:r>
            <a:rPr kumimoji="1" lang="ja-JP" altLang="en-US" sz="1000">
              <a:solidFill>
                <a:srgbClr val="000000"/>
              </a:solidFill>
              <a:latin typeface="ＭＳ Ｐゴシック" panose="020B0600070205080204" pitchFamily="50" charset="-128"/>
              <a:ea typeface="ＭＳ Ｐゴシック" panose="020B0600070205080204" pitchFamily="50" charset="-128"/>
            </a:rPr>
            <a:t>月</a:t>
          </a:r>
          <a:r>
            <a:rPr kumimoji="1" lang="en-US" altLang="ja-JP" sz="1000">
              <a:solidFill>
                <a:srgbClr val="000000"/>
              </a:solidFill>
              <a:latin typeface="ＭＳ Ｐゴシック" panose="020B0600070205080204" pitchFamily="50" charset="-128"/>
              <a:ea typeface="ＭＳ Ｐゴシック" panose="020B0600070205080204" pitchFamily="50" charset="-128"/>
            </a:rPr>
            <a:t>1</a:t>
          </a:r>
          <a:r>
            <a:rPr kumimoji="1" lang="ja-JP" altLang="en-US" sz="1000">
              <a:solidFill>
                <a:srgbClr val="000000"/>
              </a:solidFill>
              <a:latin typeface="ＭＳ Ｐゴシック" panose="020B0600070205080204" pitchFamily="50" charset="-128"/>
              <a:ea typeface="ＭＳ Ｐゴシック" panose="020B0600070205080204" pitchFamily="50" charset="-128"/>
            </a:rPr>
            <a:t>日現在の住民基本台帳に登載されている人口に基づいている。</a:t>
          </a:r>
        </a:p>
      </xdr:txBody>
    </xdr:sp>
    <xdr:clientData/>
  </xdr:oneCellAnchor>
  <xdr:oneCellAnchor>
    <xdr:from>
      <xdr:col>3</xdr:col>
      <xdr:colOff>127000</xdr:colOff>
      <xdr:row>20</xdr:row>
      <xdr:rowOff>0</xdr:rowOff>
    </xdr:from>
    <xdr:ext cx="8295925" cy="259045"/>
    <xdr:sp macro="" textlink="">
      <xdr:nvSpPr>
        <xdr:cNvPr id="31" name="テキスト ボックス 30">
          <a:extLst>
            <a:ext uri="{FF2B5EF4-FFF2-40B4-BE49-F238E27FC236}">
              <a16:creationId xmlns:a16="http://schemas.microsoft.com/office/drawing/2014/main" id="{7E894FF2-B6D9-47FB-AE9F-E7FD9F2525EF}"/>
            </a:ext>
          </a:extLst>
        </xdr:cNvPr>
        <xdr:cNvSpPr txBox="1"/>
      </xdr:nvSpPr>
      <xdr:spPr>
        <a:xfrm>
          <a:off x="641350" y="3308350"/>
          <a:ext cx="8295925"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pPr algn="l"/>
          <a:r>
            <a:rPr kumimoji="1" lang="en-US" altLang="ja-JP" sz="1000">
              <a:solidFill>
                <a:srgbClr val="000000"/>
              </a:solidFill>
              <a:latin typeface="ＭＳ Ｐゴシック" panose="020B0600070205080204" pitchFamily="50" charset="-128"/>
              <a:ea typeface="ＭＳ Ｐゴシック" panose="020B0600070205080204" pitchFamily="50" charset="-128"/>
            </a:rPr>
            <a:t>※</a:t>
          </a:r>
          <a:r>
            <a:rPr kumimoji="1" lang="ja-JP" altLang="en-US" sz="1000">
              <a:solidFill>
                <a:srgbClr val="000000"/>
              </a:solidFill>
              <a:latin typeface="ＭＳ Ｐゴシック" panose="020B0600070205080204" pitchFamily="50" charset="-128"/>
              <a:ea typeface="ＭＳ Ｐゴシック" panose="020B0600070205080204" pitchFamily="50" charset="-128"/>
            </a:rPr>
            <a:t>　類似団体内順位、全国平均、各都道府県平均は、平成</a:t>
          </a:r>
          <a:r>
            <a:rPr kumimoji="1" lang="en-US" altLang="ja-JP" sz="1000">
              <a:solidFill>
                <a:srgbClr val="000000"/>
              </a:solidFill>
              <a:latin typeface="ＭＳ Ｐゴシック" panose="020B0600070205080204" pitchFamily="50" charset="-128"/>
              <a:ea typeface="ＭＳ Ｐゴシック" panose="020B0600070205080204" pitchFamily="50" charset="-128"/>
            </a:rPr>
            <a:t>30</a:t>
          </a:r>
          <a:r>
            <a:rPr kumimoji="1" lang="ja-JP" altLang="en-US" sz="1000">
              <a:solidFill>
                <a:srgbClr val="000000"/>
              </a:solidFill>
              <a:latin typeface="ＭＳ Ｐゴシック" panose="020B0600070205080204" pitchFamily="50" charset="-128"/>
              <a:ea typeface="ＭＳ Ｐゴシック" panose="020B0600070205080204" pitchFamily="50" charset="-128"/>
            </a:rPr>
            <a:t>年度決算の状況である。また類似団体が存在しない場合、類似団体内順位を表示しない。</a:t>
          </a:r>
        </a:p>
      </xdr:txBody>
    </xdr:sp>
    <xdr:clientData/>
  </xdr:oneCellAnchor>
  <xdr:twoCellAnchor>
    <xdr:from>
      <xdr:col>4</xdr:col>
      <xdr:colOff>0</xdr:colOff>
      <xdr:row>24</xdr:row>
      <xdr:rowOff>76200</xdr:rowOff>
    </xdr:from>
    <xdr:to>
      <xdr:col>28</xdr:col>
      <xdr:colOff>152400</xdr:colOff>
      <xdr:row>28</xdr:row>
      <xdr:rowOff>25400</xdr:rowOff>
    </xdr:to>
    <xdr:sp macro="" textlink="">
      <xdr:nvSpPr>
        <xdr:cNvPr id="32" name="正方形/長方形 31">
          <a:extLst>
            <a:ext uri="{FF2B5EF4-FFF2-40B4-BE49-F238E27FC236}">
              <a16:creationId xmlns:a16="http://schemas.microsoft.com/office/drawing/2014/main" id="{13530E79-793A-46B4-B733-C1F3C7E1786F}"/>
            </a:ext>
          </a:extLst>
        </xdr:cNvPr>
        <xdr:cNvSpPr/>
      </xdr:nvSpPr>
      <xdr:spPr>
        <a:xfrm>
          <a:off x="685800" y="4044950"/>
          <a:ext cx="4267200" cy="6096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rot="0" spcFirstLastPara="0" vertOverflow="overflow" horzOverflow="overflow" vert="horz" wrap="square" lIns="91440" tIns="45720" rIns="91440" bIns="45720" numCol="1" spcCol="0" rtlCol="0" fromWordArt="0" anchor="ctr" anchorCtr="0" forceAA="0" compatLnSpc="1">
          <a:prstTxWarp prst="textNoShape">
            <a:avLst/>
          </a:prstTxWarp>
          <a:noAutofit/>
        </a:bodyPr>
        <a:lstStyle/>
        <a:p>
          <a:pPr algn="ctr"/>
          <a:r>
            <a:rPr kumimoji="1" lang="en-US" altLang="ja-JP" sz="1600" b="1">
              <a:solidFill>
                <a:sysClr val="windowText" lastClr="000000"/>
              </a:solidFill>
              <a:latin typeface="ＭＳ Ｐゴシック" panose="020B0600070205080204" pitchFamily="50" charset="-128"/>
              <a:ea typeface="ＭＳ Ｐゴシック" panose="020B0600070205080204" pitchFamily="50" charset="-128"/>
            </a:rPr>
            <a:t>【</a:t>
          </a: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道路</a:t>
          </a:r>
          <a:r>
            <a:rPr kumimoji="1" lang="en-US" altLang="ja-JP" sz="1600" b="1">
              <a:solidFill>
                <a:sysClr val="windowText" lastClr="000000"/>
              </a:solidFill>
              <a:latin typeface="ＭＳ Ｐゴシック" panose="020B0600070205080204" pitchFamily="50" charset="-128"/>
              <a:ea typeface="ＭＳ Ｐゴシック" panose="020B0600070205080204" pitchFamily="50" charset="-128"/>
            </a:rPr>
            <a:t>】
</a:t>
          </a: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有形固定資産減価償却率</a:t>
          </a:r>
        </a:p>
      </xdr:txBody>
    </xdr:sp>
    <xdr:clientData/>
  </xdr:twoCellAnchor>
  <xdr:twoCellAnchor>
    <xdr:from>
      <xdr:col>4</xdr:col>
      <xdr:colOff>127000</xdr:colOff>
      <xdr:row>28</xdr:row>
      <xdr:rowOff>50800</xdr:rowOff>
    </xdr:from>
    <xdr:to>
      <xdr:col>12</xdr:col>
      <xdr:colOff>127000</xdr:colOff>
      <xdr:row>29</xdr:row>
      <xdr:rowOff>133350</xdr:rowOff>
    </xdr:to>
    <xdr:sp macro="" textlink="">
      <xdr:nvSpPr>
        <xdr:cNvPr id="33" name="正方形/長方形 32">
          <a:extLst>
            <a:ext uri="{FF2B5EF4-FFF2-40B4-BE49-F238E27FC236}">
              <a16:creationId xmlns:a16="http://schemas.microsoft.com/office/drawing/2014/main" id="{851F76EB-2A47-4AE1-8593-6D32B773A6FA}"/>
            </a:ext>
          </a:extLst>
        </xdr:cNvPr>
        <xdr:cNvSpPr/>
      </xdr:nvSpPr>
      <xdr:spPr>
        <a:xfrm>
          <a:off x="812800" y="4679950"/>
          <a:ext cx="1371600" cy="24765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4</xdr:col>
      <xdr:colOff>127000</xdr:colOff>
      <xdr:row>29</xdr:row>
      <xdr:rowOff>82550</xdr:rowOff>
    </xdr:from>
    <xdr:to>
      <xdr:col>12</xdr:col>
      <xdr:colOff>127000</xdr:colOff>
      <xdr:row>30</xdr:row>
      <xdr:rowOff>165100</xdr:rowOff>
    </xdr:to>
    <xdr:sp macro="" textlink="">
      <xdr:nvSpPr>
        <xdr:cNvPr id="34" name="正方形/長方形 33">
          <a:extLst>
            <a:ext uri="{FF2B5EF4-FFF2-40B4-BE49-F238E27FC236}">
              <a16:creationId xmlns:a16="http://schemas.microsoft.com/office/drawing/2014/main" id="{9BE4E8D4-67B9-41F6-B18B-25757F2D3A06}"/>
            </a:ext>
          </a:extLst>
        </xdr:cNvPr>
        <xdr:cNvSpPr/>
      </xdr:nvSpPr>
      <xdr:spPr>
        <a:xfrm>
          <a:off x="812800" y="4876800"/>
          <a:ext cx="1371600" cy="24765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15/76</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10</xdr:col>
      <xdr:colOff>0</xdr:colOff>
      <xdr:row>28</xdr:row>
      <xdr:rowOff>50800</xdr:rowOff>
    </xdr:from>
    <xdr:to>
      <xdr:col>18</xdr:col>
      <xdr:colOff>0</xdr:colOff>
      <xdr:row>29</xdr:row>
      <xdr:rowOff>133350</xdr:rowOff>
    </xdr:to>
    <xdr:sp macro="" textlink="">
      <xdr:nvSpPr>
        <xdr:cNvPr id="35" name="正方形/長方形 34">
          <a:extLst>
            <a:ext uri="{FF2B5EF4-FFF2-40B4-BE49-F238E27FC236}">
              <a16:creationId xmlns:a16="http://schemas.microsoft.com/office/drawing/2014/main" id="{C34C4EF8-3291-4809-8F8B-D6A4E553543E}"/>
            </a:ext>
          </a:extLst>
        </xdr:cNvPr>
        <xdr:cNvSpPr/>
      </xdr:nvSpPr>
      <xdr:spPr>
        <a:xfrm>
          <a:off x="1714500" y="4679950"/>
          <a:ext cx="1371600" cy="24765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10</xdr:col>
      <xdr:colOff>0</xdr:colOff>
      <xdr:row>29</xdr:row>
      <xdr:rowOff>82550</xdr:rowOff>
    </xdr:from>
    <xdr:to>
      <xdr:col>18</xdr:col>
      <xdr:colOff>0</xdr:colOff>
      <xdr:row>30</xdr:row>
      <xdr:rowOff>165100</xdr:rowOff>
    </xdr:to>
    <xdr:sp macro="" textlink="">
      <xdr:nvSpPr>
        <xdr:cNvPr id="36" name="正方形/長方形 35">
          <a:extLst>
            <a:ext uri="{FF2B5EF4-FFF2-40B4-BE49-F238E27FC236}">
              <a16:creationId xmlns:a16="http://schemas.microsoft.com/office/drawing/2014/main" id="{A84E2D60-E697-4FF4-AF1C-F86902C2028D}"/>
            </a:ext>
          </a:extLst>
        </xdr:cNvPr>
        <xdr:cNvSpPr/>
      </xdr:nvSpPr>
      <xdr:spPr>
        <a:xfrm>
          <a:off x="1714500" y="4876800"/>
          <a:ext cx="1371600" cy="24765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60.3</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16</xdr:col>
      <xdr:colOff>0</xdr:colOff>
      <xdr:row>28</xdr:row>
      <xdr:rowOff>50800</xdr:rowOff>
    </xdr:from>
    <xdr:to>
      <xdr:col>24</xdr:col>
      <xdr:colOff>0</xdr:colOff>
      <xdr:row>29</xdr:row>
      <xdr:rowOff>133350</xdr:rowOff>
    </xdr:to>
    <xdr:sp macro="" textlink="">
      <xdr:nvSpPr>
        <xdr:cNvPr id="37" name="正方形/長方形 36">
          <a:extLst>
            <a:ext uri="{FF2B5EF4-FFF2-40B4-BE49-F238E27FC236}">
              <a16:creationId xmlns:a16="http://schemas.microsoft.com/office/drawing/2014/main" id="{7505492E-8439-4F6F-AB67-D9BEEBDF0047}"/>
            </a:ext>
          </a:extLst>
        </xdr:cNvPr>
        <xdr:cNvSpPr/>
      </xdr:nvSpPr>
      <xdr:spPr>
        <a:xfrm>
          <a:off x="2743200" y="4679950"/>
          <a:ext cx="1371600" cy="24765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京都府平均</a:t>
          </a:r>
        </a:p>
      </xdr:txBody>
    </xdr:sp>
    <xdr:clientData/>
  </xdr:twoCellAnchor>
  <xdr:twoCellAnchor>
    <xdr:from>
      <xdr:col>16</xdr:col>
      <xdr:colOff>0</xdr:colOff>
      <xdr:row>29</xdr:row>
      <xdr:rowOff>82550</xdr:rowOff>
    </xdr:from>
    <xdr:to>
      <xdr:col>24</xdr:col>
      <xdr:colOff>0</xdr:colOff>
      <xdr:row>30</xdr:row>
      <xdr:rowOff>165100</xdr:rowOff>
    </xdr:to>
    <xdr:sp macro="" textlink="">
      <xdr:nvSpPr>
        <xdr:cNvPr id="38" name="正方形/長方形 37">
          <a:extLst>
            <a:ext uri="{FF2B5EF4-FFF2-40B4-BE49-F238E27FC236}">
              <a16:creationId xmlns:a16="http://schemas.microsoft.com/office/drawing/2014/main" id="{1598562B-B35E-46B3-8E85-A3F85C53F196}"/>
            </a:ext>
          </a:extLst>
        </xdr:cNvPr>
        <xdr:cNvSpPr/>
      </xdr:nvSpPr>
      <xdr:spPr>
        <a:xfrm>
          <a:off x="2743200" y="4876800"/>
          <a:ext cx="1371600" cy="24765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61.9</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4</xdr:col>
      <xdr:colOff>0</xdr:colOff>
      <xdr:row>31</xdr:row>
      <xdr:rowOff>19050</xdr:rowOff>
    </xdr:from>
    <xdr:to>
      <xdr:col>28</xdr:col>
      <xdr:colOff>152400</xdr:colOff>
      <xdr:row>44</xdr:row>
      <xdr:rowOff>76200</xdr:rowOff>
    </xdr:to>
    <xdr:sp macro="" textlink="">
      <xdr:nvSpPr>
        <xdr:cNvPr id="39" name="正方形/長方形 38">
          <a:extLst>
            <a:ext uri="{FF2B5EF4-FFF2-40B4-BE49-F238E27FC236}">
              <a16:creationId xmlns:a16="http://schemas.microsoft.com/office/drawing/2014/main" id="{779BA1E3-C896-4B63-BE02-0A8C2A69190E}"/>
            </a:ext>
          </a:extLst>
        </xdr:cNvPr>
        <xdr:cNvSpPr/>
      </xdr:nvSpPr>
      <xdr:spPr>
        <a:xfrm>
          <a:off x="685800" y="5143500"/>
          <a:ext cx="4267200" cy="220345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xdr:col>
      <xdr:colOff>152400</xdr:colOff>
      <xdr:row>30</xdr:row>
      <xdr:rowOff>0</xdr:rowOff>
    </xdr:from>
    <xdr:ext cx="298543" cy="225703"/>
    <xdr:sp macro="" textlink="">
      <xdr:nvSpPr>
        <xdr:cNvPr id="40" name="テキスト ボックス 39">
          <a:extLst>
            <a:ext uri="{FF2B5EF4-FFF2-40B4-BE49-F238E27FC236}">
              <a16:creationId xmlns:a16="http://schemas.microsoft.com/office/drawing/2014/main" id="{1FEC8B19-23CD-4EC5-8661-5DB8F2E67979}"/>
            </a:ext>
          </a:extLst>
        </xdr:cNvPr>
        <xdr:cNvSpPr txBox="1"/>
      </xdr:nvSpPr>
      <xdr:spPr>
        <a:xfrm>
          <a:off x="666750" y="4959350"/>
          <a:ext cx="298543"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44</xdr:row>
      <xdr:rowOff>76200</xdr:rowOff>
    </xdr:from>
    <xdr:to>
      <xdr:col>28</xdr:col>
      <xdr:colOff>114300</xdr:colOff>
      <xdr:row>44</xdr:row>
      <xdr:rowOff>76200</xdr:rowOff>
    </xdr:to>
    <xdr:cxnSp macro="">
      <xdr:nvCxnSpPr>
        <xdr:cNvPr id="41" name="直線コネクタ 40">
          <a:extLst>
            <a:ext uri="{FF2B5EF4-FFF2-40B4-BE49-F238E27FC236}">
              <a16:creationId xmlns:a16="http://schemas.microsoft.com/office/drawing/2014/main" id="{F5987238-F58A-4FE2-9412-0A742C457190}"/>
            </a:ext>
          </a:extLst>
        </xdr:cNvPr>
        <xdr:cNvCxnSpPr/>
      </xdr:nvCxnSpPr>
      <xdr:spPr>
        <a:xfrm>
          <a:off x="685800" y="7346950"/>
          <a:ext cx="42291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4</xdr:col>
      <xdr:colOff>0</xdr:colOff>
      <xdr:row>42</xdr:row>
      <xdr:rowOff>92528</xdr:rowOff>
    </xdr:from>
    <xdr:to>
      <xdr:col>28</xdr:col>
      <xdr:colOff>114300</xdr:colOff>
      <xdr:row>42</xdr:row>
      <xdr:rowOff>92528</xdr:rowOff>
    </xdr:to>
    <xdr:cxnSp macro="">
      <xdr:nvCxnSpPr>
        <xdr:cNvPr id="42" name="直線コネクタ 41">
          <a:extLst>
            <a:ext uri="{FF2B5EF4-FFF2-40B4-BE49-F238E27FC236}">
              <a16:creationId xmlns:a16="http://schemas.microsoft.com/office/drawing/2014/main" id="{B322D9C3-3C81-4DAE-A5BE-BF1A54BD134B}"/>
            </a:ext>
          </a:extLst>
        </xdr:cNvPr>
        <xdr:cNvCxnSpPr/>
      </xdr:nvCxnSpPr>
      <xdr:spPr>
        <a:xfrm>
          <a:off x="685800" y="7033078"/>
          <a:ext cx="42291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xdr:col>
      <xdr:colOff>42061</xdr:colOff>
      <xdr:row>41</xdr:row>
      <xdr:rowOff>121755</xdr:rowOff>
    </xdr:from>
    <xdr:ext cx="338939" cy="259045"/>
    <xdr:sp macro="" textlink="">
      <xdr:nvSpPr>
        <xdr:cNvPr id="43" name="テキスト ボックス 42">
          <a:extLst>
            <a:ext uri="{FF2B5EF4-FFF2-40B4-BE49-F238E27FC236}">
              <a16:creationId xmlns:a16="http://schemas.microsoft.com/office/drawing/2014/main" id="{89390659-DD46-4738-AA59-8CF252B03C3C}"/>
            </a:ext>
          </a:extLst>
        </xdr:cNvPr>
        <xdr:cNvSpPr txBox="1"/>
      </xdr:nvSpPr>
      <xdr:spPr>
        <a:xfrm>
          <a:off x="384961" y="6897205"/>
          <a:ext cx="33893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40</xdr:row>
      <xdr:rowOff>108857</xdr:rowOff>
    </xdr:from>
    <xdr:to>
      <xdr:col>28</xdr:col>
      <xdr:colOff>114300</xdr:colOff>
      <xdr:row>40</xdr:row>
      <xdr:rowOff>108857</xdr:rowOff>
    </xdr:to>
    <xdr:cxnSp macro="">
      <xdr:nvCxnSpPr>
        <xdr:cNvPr id="44" name="直線コネクタ 43">
          <a:extLst>
            <a:ext uri="{FF2B5EF4-FFF2-40B4-BE49-F238E27FC236}">
              <a16:creationId xmlns:a16="http://schemas.microsoft.com/office/drawing/2014/main" id="{B4307360-83EF-45DE-B567-0014CB71EDC0}"/>
            </a:ext>
          </a:extLst>
        </xdr:cNvPr>
        <xdr:cNvCxnSpPr/>
      </xdr:nvCxnSpPr>
      <xdr:spPr>
        <a:xfrm>
          <a:off x="685800" y="6719207"/>
          <a:ext cx="42291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168441</xdr:colOff>
      <xdr:row>39</xdr:row>
      <xdr:rowOff>138084</xdr:rowOff>
    </xdr:from>
    <xdr:ext cx="403059" cy="259045"/>
    <xdr:sp macro="" textlink="">
      <xdr:nvSpPr>
        <xdr:cNvPr id="45" name="テキスト ボックス 44">
          <a:extLst>
            <a:ext uri="{FF2B5EF4-FFF2-40B4-BE49-F238E27FC236}">
              <a16:creationId xmlns:a16="http://schemas.microsoft.com/office/drawing/2014/main" id="{044B98AA-82E6-47EE-AFE4-8ECBC8104F09}"/>
            </a:ext>
          </a:extLst>
        </xdr:cNvPr>
        <xdr:cNvSpPr txBox="1"/>
      </xdr:nvSpPr>
      <xdr:spPr>
        <a:xfrm>
          <a:off x="339891" y="6583334"/>
          <a:ext cx="40305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38</xdr:row>
      <xdr:rowOff>125185</xdr:rowOff>
    </xdr:from>
    <xdr:to>
      <xdr:col>28</xdr:col>
      <xdr:colOff>114300</xdr:colOff>
      <xdr:row>38</xdr:row>
      <xdr:rowOff>125185</xdr:rowOff>
    </xdr:to>
    <xdr:cxnSp macro="">
      <xdr:nvCxnSpPr>
        <xdr:cNvPr id="46" name="直線コネクタ 45">
          <a:extLst>
            <a:ext uri="{FF2B5EF4-FFF2-40B4-BE49-F238E27FC236}">
              <a16:creationId xmlns:a16="http://schemas.microsoft.com/office/drawing/2014/main" id="{864E1831-1F5B-4568-B819-C8461487568C}"/>
            </a:ext>
          </a:extLst>
        </xdr:cNvPr>
        <xdr:cNvCxnSpPr/>
      </xdr:nvCxnSpPr>
      <xdr:spPr>
        <a:xfrm>
          <a:off x="685800" y="6405335"/>
          <a:ext cx="42291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168441</xdr:colOff>
      <xdr:row>37</xdr:row>
      <xdr:rowOff>154412</xdr:rowOff>
    </xdr:from>
    <xdr:ext cx="403059" cy="259045"/>
    <xdr:sp macro="" textlink="">
      <xdr:nvSpPr>
        <xdr:cNvPr id="47" name="テキスト ボックス 46">
          <a:extLst>
            <a:ext uri="{FF2B5EF4-FFF2-40B4-BE49-F238E27FC236}">
              <a16:creationId xmlns:a16="http://schemas.microsoft.com/office/drawing/2014/main" id="{B44D0ECC-2A4A-487B-B0DE-44869922F0C8}"/>
            </a:ext>
          </a:extLst>
        </xdr:cNvPr>
        <xdr:cNvSpPr txBox="1"/>
      </xdr:nvSpPr>
      <xdr:spPr>
        <a:xfrm>
          <a:off x="339891" y="6269462"/>
          <a:ext cx="40305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40.0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36</xdr:row>
      <xdr:rowOff>141514</xdr:rowOff>
    </xdr:from>
    <xdr:to>
      <xdr:col>28</xdr:col>
      <xdr:colOff>114300</xdr:colOff>
      <xdr:row>36</xdr:row>
      <xdr:rowOff>141514</xdr:rowOff>
    </xdr:to>
    <xdr:cxnSp macro="">
      <xdr:nvCxnSpPr>
        <xdr:cNvPr id="48" name="直線コネクタ 47">
          <a:extLst>
            <a:ext uri="{FF2B5EF4-FFF2-40B4-BE49-F238E27FC236}">
              <a16:creationId xmlns:a16="http://schemas.microsoft.com/office/drawing/2014/main" id="{E72F4665-4D6E-4490-82E6-9E10EF9AF08E}"/>
            </a:ext>
          </a:extLst>
        </xdr:cNvPr>
        <xdr:cNvCxnSpPr/>
      </xdr:nvCxnSpPr>
      <xdr:spPr>
        <a:xfrm>
          <a:off x="685800" y="6091464"/>
          <a:ext cx="42291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168441</xdr:colOff>
      <xdr:row>35</xdr:row>
      <xdr:rowOff>170741</xdr:rowOff>
    </xdr:from>
    <xdr:ext cx="403059" cy="259045"/>
    <xdr:sp macro="" textlink="">
      <xdr:nvSpPr>
        <xdr:cNvPr id="49" name="テキスト ボックス 48">
          <a:extLst>
            <a:ext uri="{FF2B5EF4-FFF2-40B4-BE49-F238E27FC236}">
              <a16:creationId xmlns:a16="http://schemas.microsoft.com/office/drawing/2014/main" id="{197B8A09-BD1B-404E-AFEE-C1617907A08C}"/>
            </a:ext>
          </a:extLst>
        </xdr:cNvPr>
        <xdr:cNvSpPr txBox="1"/>
      </xdr:nvSpPr>
      <xdr:spPr>
        <a:xfrm>
          <a:off x="339891" y="5949241"/>
          <a:ext cx="40305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60.0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34</xdr:row>
      <xdr:rowOff>157843</xdr:rowOff>
    </xdr:from>
    <xdr:to>
      <xdr:col>28</xdr:col>
      <xdr:colOff>114300</xdr:colOff>
      <xdr:row>34</xdr:row>
      <xdr:rowOff>157843</xdr:rowOff>
    </xdr:to>
    <xdr:cxnSp macro="">
      <xdr:nvCxnSpPr>
        <xdr:cNvPr id="50" name="直線コネクタ 49">
          <a:extLst>
            <a:ext uri="{FF2B5EF4-FFF2-40B4-BE49-F238E27FC236}">
              <a16:creationId xmlns:a16="http://schemas.microsoft.com/office/drawing/2014/main" id="{8983FD4C-1AD5-481B-A827-6A02F5B239BC}"/>
            </a:ext>
          </a:extLst>
        </xdr:cNvPr>
        <xdr:cNvCxnSpPr/>
      </xdr:nvCxnSpPr>
      <xdr:spPr>
        <a:xfrm>
          <a:off x="685800" y="5777593"/>
          <a:ext cx="42291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168441</xdr:colOff>
      <xdr:row>34</xdr:row>
      <xdr:rowOff>15620</xdr:rowOff>
    </xdr:from>
    <xdr:ext cx="403059" cy="259045"/>
    <xdr:sp macro="" textlink="">
      <xdr:nvSpPr>
        <xdr:cNvPr id="51" name="テキスト ボックス 50">
          <a:extLst>
            <a:ext uri="{FF2B5EF4-FFF2-40B4-BE49-F238E27FC236}">
              <a16:creationId xmlns:a16="http://schemas.microsoft.com/office/drawing/2014/main" id="{8EBE26C5-9DD5-472E-B786-020FACD58152}"/>
            </a:ext>
          </a:extLst>
        </xdr:cNvPr>
        <xdr:cNvSpPr txBox="1"/>
      </xdr:nvSpPr>
      <xdr:spPr>
        <a:xfrm>
          <a:off x="339891" y="5635370"/>
          <a:ext cx="40305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80.0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33</xdr:row>
      <xdr:rowOff>2722</xdr:rowOff>
    </xdr:from>
    <xdr:to>
      <xdr:col>28</xdr:col>
      <xdr:colOff>114300</xdr:colOff>
      <xdr:row>33</xdr:row>
      <xdr:rowOff>2722</xdr:rowOff>
    </xdr:to>
    <xdr:cxnSp macro="">
      <xdr:nvCxnSpPr>
        <xdr:cNvPr id="52" name="直線コネクタ 51">
          <a:extLst>
            <a:ext uri="{FF2B5EF4-FFF2-40B4-BE49-F238E27FC236}">
              <a16:creationId xmlns:a16="http://schemas.microsoft.com/office/drawing/2014/main" id="{A247C90A-2330-4B79-B73B-12DDDE726D52}"/>
            </a:ext>
          </a:extLst>
        </xdr:cNvPr>
        <xdr:cNvCxnSpPr/>
      </xdr:nvCxnSpPr>
      <xdr:spPr>
        <a:xfrm>
          <a:off x="685800" y="5457372"/>
          <a:ext cx="42291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104321</xdr:colOff>
      <xdr:row>32</xdr:row>
      <xdr:rowOff>31949</xdr:rowOff>
    </xdr:from>
    <xdr:ext cx="467179" cy="259045"/>
    <xdr:sp macro="" textlink="">
      <xdr:nvSpPr>
        <xdr:cNvPr id="53" name="テキスト ボックス 52">
          <a:extLst>
            <a:ext uri="{FF2B5EF4-FFF2-40B4-BE49-F238E27FC236}">
              <a16:creationId xmlns:a16="http://schemas.microsoft.com/office/drawing/2014/main" id="{2A4915D4-6C41-427D-9E5C-6ADFCE2B9E9B}"/>
            </a:ext>
          </a:extLst>
        </xdr:cNvPr>
        <xdr:cNvSpPr txBox="1"/>
      </xdr:nvSpPr>
      <xdr:spPr>
        <a:xfrm>
          <a:off x="275771" y="5321499"/>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31</xdr:row>
      <xdr:rowOff>19050</xdr:rowOff>
    </xdr:from>
    <xdr:to>
      <xdr:col>28</xdr:col>
      <xdr:colOff>114300</xdr:colOff>
      <xdr:row>31</xdr:row>
      <xdr:rowOff>19050</xdr:rowOff>
    </xdr:to>
    <xdr:cxnSp macro="">
      <xdr:nvCxnSpPr>
        <xdr:cNvPr id="54" name="直線コネクタ 53">
          <a:extLst>
            <a:ext uri="{FF2B5EF4-FFF2-40B4-BE49-F238E27FC236}">
              <a16:creationId xmlns:a16="http://schemas.microsoft.com/office/drawing/2014/main" id="{3227356E-8D9D-4560-BD3F-B7B795D4D564}"/>
            </a:ext>
          </a:extLst>
        </xdr:cNvPr>
        <xdr:cNvCxnSpPr/>
      </xdr:nvCxnSpPr>
      <xdr:spPr>
        <a:xfrm>
          <a:off x="685800" y="5143500"/>
          <a:ext cx="42291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104321</xdr:colOff>
      <xdr:row>30</xdr:row>
      <xdr:rowOff>48277</xdr:rowOff>
    </xdr:from>
    <xdr:ext cx="467179" cy="259045"/>
    <xdr:sp macro="" textlink="">
      <xdr:nvSpPr>
        <xdr:cNvPr id="55" name="テキスト ボックス 54">
          <a:extLst>
            <a:ext uri="{FF2B5EF4-FFF2-40B4-BE49-F238E27FC236}">
              <a16:creationId xmlns:a16="http://schemas.microsoft.com/office/drawing/2014/main" id="{C987EC6B-D81A-4203-84C7-54FE04FA735A}"/>
            </a:ext>
          </a:extLst>
        </xdr:cNvPr>
        <xdr:cNvSpPr txBox="1"/>
      </xdr:nvSpPr>
      <xdr:spPr>
        <a:xfrm>
          <a:off x="275771" y="5007627"/>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120.0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31</xdr:row>
      <xdr:rowOff>19050</xdr:rowOff>
    </xdr:from>
    <xdr:to>
      <xdr:col>28</xdr:col>
      <xdr:colOff>152400</xdr:colOff>
      <xdr:row>44</xdr:row>
      <xdr:rowOff>76200</xdr:rowOff>
    </xdr:to>
    <xdr:sp macro="" textlink="">
      <xdr:nvSpPr>
        <xdr:cNvPr id="56" name="【道路】&#10;有形固定資産減価償却率グラフ枠">
          <a:extLst>
            <a:ext uri="{FF2B5EF4-FFF2-40B4-BE49-F238E27FC236}">
              <a16:creationId xmlns:a16="http://schemas.microsoft.com/office/drawing/2014/main" id="{08217F53-180A-4BFE-B88F-FF6DB60CBD61}"/>
            </a:ext>
          </a:extLst>
        </xdr:cNvPr>
        <xdr:cNvSpPr/>
      </xdr:nvSpPr>
      <xdr:spPr>
        <a:xfrm>
          <a:off x="685800" y="5143500"/>
          <a:ext cx="4267200" cy="220345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24</xdr:col>
      <xdr:colOff>62865</xdr:colOff>
      <xdr:row>33</xdr:row>
      <xdr:rowOff>30480</xdr:rowOff>
    </xdr:from>
    <xdr:to>
      <xdr:col>24</xdr:col>
      <xdr:colOff>62865</xdr:colOff>
      <xdr:row>42</xdr:row>
      <xdr:rowOff>92528</xdr:rowOff>
    </xdr:to>
    <xdr:cxnSp macro="">
      <xdr:nvCxnSpPr>
        <xdr:cNvPr id="57" name="直線コネクタ 56">
          <a:extLst>
            <a:ext uri="{FF2B5EF4-FFF2-40B4-BE49-F238E27FC236}">
              <a16:creationId xmlns:a16="http://schemas.microsoft.com/office/drawing/2014/main" id="{42D02FA0-33C7-4866-A24C-A00AAAECEFB8}"/>
            </a:ext>
          </a:extLst>
        </xdr:cNvPr>
        <xdr:cNvCxnSpPr/>
      </xdr:nvCxnSpPr>
      <xdr:spPr>
        <a:xfrm flipV="1">
          <a:off x="4177665" y="5485130"/>
          <a:ext cx="0" cy="1547948"/>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101600</xdr:colOff>
      <xdr:row>42</xdr:row>
      <xdr:rowOff>96355</xdr:rowOff>
    </xdr:from>
    <xdr:ext cx="340478" cy="259045"/>
    <xdr:sp macro="" textlink="">
      <xdr:nvSpPr>
        <xdr:cNvPr id="58" name="【道路】&#10;有形固定資産減価償却率最小値テキスト">
          <a:extLst>
            <a:ext uri="{FF2B5EF4-FFF2-40B4-BE49-F238E27FC236}">
              <a16:creationId xmlns:a16="http://schemas.microsoft.com/office/drawing/2014/main" id="{0B9AA9A0-68D2-481A-9A0B-39C25B6D58E9}"/>
            </a:ext>
          </a:extLst>
        </xdr:cNvPr>
        <xdr:cNvSpPr txBox="1"/>
      </xdr:nvSpPr>
      <xdr:spPr>
        <a:xfrm>
          <a:off x="4216400" y="7036905"/>
          <a:ext cx="340478"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0.0</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23</xdr:col>
      <xdr:colOff>165100</xdr:colOff>
      <xdr:row>42</xdr:row>
      <xdr:rowOff>92528</xdr:rowOff>
    </xdr:from>
    <xdr:to>
      <xdr:col>24</xdr:col>
      <xdr:colOff>152400</xdr:colOff>
      <xdr:row>42</xdr:row>
      <xdr:rowOff>92528</xdr:rowOff>
    </xdr:to>
    <xdr:cxnSp macro="">
      <xdr:nvCxnSpPr>
        <xdr:cNvPr id="59" name="直線コネクタ 58">
          <a:extLst>
            <a:ext uri="{FF2B5EF4-FFF2-40B4-BE49-F238E27FC236}">
              <a16:creationId xmlns:a16="http://schemas.microsoft.com/office/drawing/2014/main" id="{54E2D487-1160-4B2A-8CD9-CE29D36030DD}"/>
            </a:ext>
          </a:extLst>
        </xdr:cNvPr>
        <xdr:cNvCxnSpPr/>
      </xdr:nvCxnSpPr>
      <xdr:spPr>
        <a:xfrm>
          <a:off x="4108450" y="7033078"/>
          <a:ext cx="15875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101600</xdr:colOff>
      <xdr:row>31</xdr:row>
      <xdr:rowOff>148607</xdr:rowOff>
    </xdr:from>
    <xdr:ext cx="405111" cy="259045"/>
    <xdr:sp macro="" textlink="">
      <xdr:nvSpPr>
        <xdr:cNvPr id="60" name="【道路】&#10;有形固定資産減価償却率最大値テキスト">
          <a:extLst>
            <a:ext uri="{FF2B5EF4-FFF2-40B4-BE49-F238E27FC236}">
              <a16:creationId xmlns:a16="http://schemas.microsoft.com/office/drawing/2014/main" id="{FFC267F4-E8C8-462B-BE78-8F01E116B5C9}"/>
            </a:ext>
          </a:extLst>
        </xdr:cNvPr>
        <xdr:cNvSpPr txBox="1"/>
      </xdr:nvSpPr>
      <xdr:spPr>
        <a:xfrm>
          <a:off x="4216400" y="5273057"/>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98.3</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23</xdr:col>
      <xdr:colOff>165100</xdr:colOff>
      <xdr:row>33</xdr:row>
      <xdr:rowOff>30480</xdr:rowOff>
    </xdr:from>
    <xdr:to>
      <xdr:col>24</xdr:col>
      <xdr:colOff>152400</xdr:colOff>
      <xdr:row>33</xdr:row>
      <xdr:rowOff>30480</xdr:rowOff>
    </xdr:to>
    <xdr:cxnSp macro="">
      <xdr:nvCxnSpPr>
        <xdr:cNvPr id="61" name="直線コネクタ 60">
          <a:extLst>
            <a:ext uri="{FF2B5EF4-FFF2-40B4-BE49-F238E27FC236}">
              <a16:creationId xmlns:a16="http://schemas.microsoft.com/office/drawing/2014/main" id="{D09FA168-F506-47E8-AD56-1F599296B96F}"/>
            </a:ext>
          </a:extLst>
        </xdr:cNvPr>
        <xdr:cNvCxnSpPr/>
      </xdr:nvCxnSpPr>
      <xdr:spPr>
        <a:xfrm>
          <a:off x="4108450" y="5485130"/>
          <a:ext cx="15875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101600</xdr:colOff>
      <xdr:row>36</xdr:row>
      <xdr:rowOff>47914</xdr:rowOff>
    </xdr:from>
    <xdr:ext cx="405111" cy="259045"/>
    <xdr:sp macro="" textlink="">
      <xdr:nvSpPr>
        <xdr:cNvPr id="62" name="【道路】&#10;有形固定資産減価償却率平均値テキスト">
          <a:extLst>
            <a:ext uri="{FF2B5EF4-FFF2-40B4-BE49-F238E27FC236}">
              <a16:creationId xmlns:a16="http://schemas.microsoft.com/office/drawing/2014/main" id="{24E35C2A-DDED-4E1C-B1D2-338A5CE0E5C4}"/>
            </a:ext>
          </a:extLst>
        </xdr:cNvPr>
        <xdr:cNvSpPr txBox="1"/>
      </xdr:nvSpPr>
      <xdr:spPr>
        <a:xfrm>
          <a:off x="4216400" y="5997864"/>
          <a:ext cx="405111"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61.3</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24</xdr:col>
      <xdr:colOff>12700</xdr:colOff>
      <xdr:row>36</xdr:row>
      <xdr:rowOff>69487</xdr:rowOff>
    </xdr:from>
    <xdr:to>
      <xdr:col>24</xdr:col>
      <xdr:colOff>114300</xdr:colOff>
      <xdr:row>36</xdr:row>
      <xdr:rowOff>171087</xdr:rowOff>
    </xdr:to>
    <xdr:sp macro="" textlink="">
      <xdr:nvSpPr>
        <xdr:cNvPr id="63" name="フローチャート: 判断 62">
          <a:extLst>
            <a:ext uri="{FF2B5EF4-FFF2-40B4-BE49-F238E27FC236}">
              <a16:creationId xmlns:a16="http://schemas.microsoft.com/office/drawing/2014/main" id="{2B75B0C0-2A9D-4089-ABC6-C57491286CDD}"/>
            </a:ext>
          </a:extLst>
        </xdr:cNvPr>
        <xdr:cNvSpPr/>
      </xdr:nvSpPr>
      <xdr:spPr>
        <a:xfrm>
          <a:off x="4127500" y="6019437"/>
          <a:ext cx="101600" cy="9525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19</xdr:col>
      <xdr:colOff>127000</xdr:colOff>
      <xdr:row>36</xdr:row>
      <xdr:rowOff>92347</xdr:rowOff>
    </xdr:from>
    <xdr:to>
      <xdr:col>20</xdr:col>
      <xdr:colOff>38100</xdr:colOff>
      <xdr:row>37</xdr:row>
      <xdr:rowOff>22497</xdr:rowOff>
    </xdr:to>
    <xdr:sp macro="" textlink="">
      <xdr:nvSpPr>
        <xdr:cNvPr id="64" name="フローチャート: 判断 63">
          <a:extLst>
            <a:ext uri="{FF2B5EF4-FFF2-40B4-BE49-F238E27FC236}">
              <a16:creationId xmlns:a16="http://schemas.microsoft.com/office/drawing/2014/main" id="{E0602449-04C7-4A35-B421-D6C4F43408FD}"/>
            </a:ext>
          </a:extLst>
        </xdr:cNvPr>
        <xdr:cNvSpPr/>
      </xdr:nvSpPr>
      <xdr:spPr>
        <a:xfrm>
          <a:off x="3384550" y="6042297"/>
          <a:ext cx="82550" cy="9525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15</xdr:col>
      <xdr:colOff>0</xdr:colOff>
      <xdr:row>36</xdr:row>
      <xdr:rowOff>116840</xdr:rowOff>
    </xdr:from>
    <xdr:to>
      <xdr:col>15</xdr:col>
      <xdr:colOff>101600</xdr:colOff>
      <xdr:row>37</xdr:row>
      <xdr:rowOff>46990</xdr:rowOff>
    </xdr:to>
    <xdr:sp macro="" textlink="">
      <xdr:nvSpPr>
        <xdr:cNvPr id="65" name="フローチャート: 判断 64">
          <a:extLst>
            <a:ext uri="{FF2B5EF4-FFF2-40B4-BE49-F238E27FC236}">
              <a16:creationId xmlns:a16="http://schemas.microsoft.com/office/drawing/2014/main" id="{AE688904-D286-487A-A832-C92B10F83846}"/>
            </a:ext>
          </a:extLst>
        </xdr:cNvPr>
        <xdr:cNvSpPr/>
      </xdr:nvSpPr>
      <xdr:spPr>
        <a:xfrm>
          <a:off x="2571750" y="6066790"/>
          <a:ext cx="101600" cy="9525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10</xdr:col>
      <xdr:colOff>63500</xdr:colOff>
      <xdr:row>36</xdr:row>
      <xdr:rowOff>116840</xdr:rowOff>
    </xdr:from>
    <xdr:to>
      <xdr:col>10</xdr:col>
      <xdr:colOff>165100</xdr:colOff>
      <xdr:row>37</xdr:row>
      <xdr:rowOff>46990</xdr:rowOff>
    </xdr:to>
    <xdr:sp macro="" textlink="">
      <xdr:nvSpPr>
        <xdr:cNvPr id="66" name="フローチャート: 判断 65">
          <a:extLst>
            <a:ext uri="{FF2B5EF4-FFF2-40B4-BE49-F238E27FC236}">
              <a16:creationId xmlns:a16="http://schemas.microsoft.com/office/drawing/2014/main" id="{885ACB76-D9F9-4630-B7F1-5D76487BF408}"/>
            </a:ext>
          </a:extLst>
        </xdr:cNvPr>
        <xdr:cNvSpPr/>
      </xdr:nvSpPr>
      <xdr:spPr>
        <a:xfrm>
          <a:off x="1778000" y="6066790"/>
          <a:ext cx="101600" cy="9525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23</xdr:col>
      <xdr:colOff>63500</xdr:colOff>
      <xdr:row>44</xdr:row>
      <xdr:rowOff>73677</xdr:rowOff>
    </xdr:from>
    <xdr:ext cx="762000" cy="259045"/>
    <xdr:sp macro="" textlink="">
      <xdr:nvSpPr>
        <xdr:cNvPr id="67" name="テキスト ボックス 66">
          <a:extLst>
            <a:ext uri="{FF2B5EF4-FFF2-40B4-BE49-F238E27FC236}">
              <a16:creationId xmlns:a16="http://schemas.microsoft.com/office/drawing/2014/main" id="{5E874728-4DED-459F-AA89-88CB4EFFB81A}"/>
            </a:ext>
          </a:extLst>
        </xdr:cNvPr>
        <xdr:cNvSpPr txBox="1"/>
      </xdr:nvSpPr>
      <xdr:spPr>
        <a:xfrm>
          <a:off x="4006850" y="734442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H30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18</xdr:col>
      <xdr:colOff>177800</xdr:colOff>
      <xdr:row>44</xdr:row>
      <xdr:rowOff>73677</xdr:rowOff>
    </xdr:from>
    <xdr:ext cx="762000" cy="259045"/>
    <xdr:sp macro="" textlink="">
      <xdr:nvSpPr>
        <xdr:cNvPr id="68" name="テキスト ボックス 67">
          <a:extLst>
            <a:ext uri="{FF2B5EF4-FFF2-40B4-BE49-F238E27FC236}">
              <a16:creationId xmlns:a16="http://schemas.microsoft.com/office/drawing/2014/main" id="{101E8E28-0C0F-4670-93EC-BF93138BA9D8}"/>
            </a:ext>
          </a:extLst>
        </xdr:cNvPr>
        <xdr:cNvSpPr txBox="1"/>
      </xdr:nvSpPr>
      <xdr:spPr>
        <a:xfrm>
          <a:off x="3257550" y="734442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H29</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14</xdr:col>
      <xdr:colOff>50800</xdr:colOff>
      <xdr:row>44</xdr:row>
      <xdr:rowOff>73677</xdr:rowOff>
    </xdr:from>
    <xdr:ext cx="762000" cy="259045"/>
    <xdr:sp macro="" textlink="">
      <xdr:nvSpPr>
        <xdr:cNvPr id="69" name="テキスト ボックス 68">
          <a:extLst>
            <a:ext uri="{FF2B5EF4-FFF2-40B4-BE49-F238E27FC236}">
              <a16:creationId xmlns:a16="http://schemas.microsoft.com/office/drawing/2014/main" id="{8A1557AC-AAF6-4A80-86B0-7AD012044974}"/>
            </a:ext>
          </a:extLst>
        </xdr:cNvPr>
        <xdr:cNvSpPr txBox="1"/>
      </xdr:nvSpPr>
      <xdr:spPr>
        <a:xfrm>
          <a:off x="2451100" y="734442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H28</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9</xdr:col>
      <xdr:colOff>114300</xdr:colOff>
      <xdr:row>44</xdr:row>
      <xdr:rowOff>73677</xdr:rowOff>
    </xdr:from>
    <xdr:ext cx="762000" cy="259045"/>
    <xdr:sp macro="" textlink="">
      <xdr:nvSpPr>
        <xdr:cNvPr id="70" name="テキスト ボックス 69">
          <a:extLst>
            <a:ext uri="{FF2B5EF4-FFF2-40B4-BE49-F238E27FC236}">
              <a16:creationId xmlns:a16="http://schemas.microsoft.com/office/drawing/2014/main" id="{B806BD76-9824-442A-B200-AE20B5F003BC}"/>
            </a:ext>
          </a:extLst>
        </xdr:cNvPr>
        <xdr:cNvSpPr txBox="1"/>
      </xdr:nvSpPr>
      <xdr:spPr>
        <a:xfrm>
          <a:off x="1657350" y="734442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H27</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4</xdr:col>
      <xdr:colOff>177800</xdr:colOff>
      <xdr:row>44</xdr:row>
      <xdr:rowOff>73677</xdr:rowOff>
    </xdr:from>
    <xdr:ext cx="762000" cy="259045"/>
    <xdr:sp macro="" textlink="">
      <xdr:nvSpPr>
        <xdr:cNvPr id="71" name="テキスト ボックス 70">
          <a:extLst>
            <a:ext uri="{FF2B5EF4-FFF2-40B4-BE49-F238E27FC236}">
              <a16:creationId xmlns:a16="http://schemas.microsoft.com/office/drawing/2014/main" id="{B5368A9C-84FC-4BA6-B144-4CF41EEBC1A4}"/>
            </a:ext>
          </a:extLst>
        </xdr:cNvPr>
        <xdr:cNvSpPr txBox="1"/>
      </xdr:nvSpPr>
      <xdr:spPr>
        <a:xfrm>
          <a:off x="857250" y="734442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H26</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24</xdr:col>
      <xdr:colOff>12700</xdr:colOff>
      <xdr:row>35</xdr:row>
      <xdr:rowOff>56424</xdr:rowOff>
    </xdr:from>
    <xdr:to>
      <xdr:col>24</xdr:col>
      <xdr:colOff>114300</xdr:colOff>
      <xdr:row>35</xdr:row>
      <xdr:rowOff>158024</xdr:rowOff>
    </xdr:to>
    <xdr:sp macro="" textlink="">
      <xdr:nvSpPr>
        <xdr:cNvPr id="72" name="楕円 71">
          <a:extLst>
            <a:ext uri="{FF2B5EF4-FFF2-40B4-BE49-F238E27FC236}">
              <a16:creationId xmlns:a16="http://schemas.microsoft.com/office/drawing/2014/main" id="{0D280B54-1388-4CFD-AB7B-41C691CC52D8}"/>
            </a:ext>
          </a:extLst>
        </xdr:cNvPr>
        <xdr:cNvSpPr/>
      </xdr:nvSpPr>
      <xdr:spPr>
        <a:xfrm>
          <a:off x="4127500" y="5841274"/>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24</xdr:col>
      <xdr:colOff>101600</xdr:colOff>
      <xdr:row>34</xdr:row>
      <xdr:rowOff>79301</xdr:rowOff>
    </xdr:from>
    <xdr:ext cx="405111" cy="259045"/>
    <xdr:sp macro="" textlink="">
      <xdr:nvSpPr>
        <xdr:cNvPr id="73" name="【道路】&#10;有形固定資産減価償却率該当値テキスト">
          <a:extLst>
            <a:ext uri="{FF2B5EF4-FFF2-40B4-BE49-F238E27FC236}">
              <a16:creationId xmlns:a16="http://schemas.microsoft.com/office/drawing/2014/main" id="{4655D5D3-AA7E-4ED0-8D5A-90B7DD9F77DE}"/>
            </a:ext>
          </a:extLst>
        </xdr:cNvPr>
        <xdr:cNvSpPr txBox="1"/>
      </xdr:nvSpPr>
      <xdr:spPr>
        <a:xfrm>
          <a:off x="4216400" y="5699051"/>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72.6</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19</xdr:col>
      <xdr:colOff>127000</xdr:colOff>
      <xdr:row>35</xdr:row>
      <xdr:rowOff>74386</xdr:rowOff>
    </xdr:from>
    <xdr:to>
      <xdr:col>20</xdr:col>
      <xdr:colOff>38100</xdr:colOff>
      <xdr:row>36</xdr:row>
      <xdr:rowOff>4536</xdr:rowOff>
    </xdr:to>
    <xdr:sp macro="" textlink="">
      <xdr:nvSpPr>
        <xdr:cNvPr id="74" name="楕円 73">
          <a:extLst>
            <a:ext uri="{FF2B5EF4-FFF2-40B4-BE49-F238E27FC236}">
              <a16:creationId xmlns:a16="http://schemas.microsoft.com/office/drawing/2014/main" id="{049437D8-E5B4-43C1-BF2B-BA5DE1272DA5}"/>
            </a:ext>
          </a:extLst>
        </xdr:cNvPr>
        <xdr:cNvSpPr/>
      </xdr:nvSpPr>
      <xdr:spPr>
        <a:xfrm>
          <a:off x="3384550" y="5859236"/>
          <a:ext cx="82550" cy="9525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19</xdr:col>
      <xdr:colOff>177800</xdr:colOff>
      <xdr:row>35</xdr:row>
      <xdr:rowOff>107224</xdr:rowOff>
    </xdr:from>
    <xdr:to>
      <xdr:col>24</xdr:col>
      <xdr:colOff>63500</xdr:colOff>
      <xdr:row>35</xdr:row>
      <xdr:rowOff>125186</xdr:rowOff>
    </xdr:to>
    <xdr:cxnSp macro="">
      <xdr:nvCxnSpPr>
        <xdr:cNvPr id="75" name="直線コネクタ 74">
          <a:extLst>
            <a:ext uri="{FF2B5EF4-FFF2-40B4-BE49-F238E27FC236}">
              <a16:creationId xmlns:a16="http://schemas.microsoft.com/office/drawing/2014/main" id="{03FD37D7-BD14-4077-9675-AF1517F7E648}"/>
            </a:ext>
          </a:extLst>
        </xdr:cNvPr>
        <xdr:cNvCxnSpPr/>
      </xdr:nvCxnSpPr>
      <xdr:spPr>
        <a:xfrm flipV="1">
          <a:off x="3429000" y="5892074"/>
          <a:ext cx="749300" cy="17962"/>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15</xdr:col>
      <xdr:colOff>0</xdr:colOff>
      <xdr:row>35</xdr:row>
      <xdr:rowOff>89081</xdr:rowOff>
    </xdr:from>
    <xdr:to>
      <xdr:col>15</xdr:col>
      <xdr:colOff>101600</xdr:colOff>
      <xdr:row>36</xdr:row>
      <xdr:rowOff>19231</xdr:rowOff>
    </xdr:to>
    <xdr:sp macro="" textlink="">
      <xdr:nvSpPr>
        <xdr:cNvPr id="76" name="楕円 75">
          <a:extLst>
            <a:ext uri="{FF2B5EF4-FFF2-40B4-BE49-F238E27FC236}">
              <a16:creationId xmlns:a16="http://schemas.microsoft.com/office/drawing/2014/main" id="{4256E73A-6E26-4296-8E53-16D990AC6FD8}"/>
            </a:ext>
          </a:extLst>
        </xdr:cNvPr>
        <xdr:cNvSpPr/>
      </xdr:nvSpPr>
      <xdr:spPr>
        <a:xfrm>
          <a:off x="2571750" y="5873931"/>
          <a:ext cx="101600" cy="9525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15</xdr:col>
      <xdr:colOff>50800</xdr:colOff>
      <xdr:row>35</xdr:row>
      <xdr:rowOff>125186</xdr:rowOff>
    </xdr:from>
    <xdr:to>
      <xdr:col>19</xdr:col>
      <xdr:colOff>177800</xdr:colOff>
      <xdr:row>35</xdr:row>
      <xdr:rowOff>139881</xdr:rowOff>
    </xdr:to>
    <xdr:cxnSp macro="">
      <xdr:nvCxnSpPr>
        <xdr:cNvPr id="77" name="直線コネクタ 76">
          <a:extLst>
            <a:ext uri="{FF2B5EF4-FFF2-40B4-BE49-F238E27FC236}">
              <a16:creationId xmlns:a16="http://schemas.microsoft.com/office/drawing/2014/main" id="{B2E760F5-0070-4B14-8E98-4E1C2D9F37CA}"/>
            </a:ext>
          </a:extLst>
        </xdr:cNvPr>
        <xdr:cNvCxnSpPr/>
      </xdr:nvCxnSpPr>
      <xdr:spPr>
        <a:xfrm flipV="1">
          <a:off x="2622550" y="5910036"/>
          <a:ext cx="806450" cy="14695"/>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10</xdr:col>
      <xdr:colOff>63500</xdr:colOff>
      <xdr:row>35</xdr:row>
      <xdr:rowOff>105410</xdr:rowOff>
    </xdr:from>
    <xdr:to>
      <xdr:col>10</xdr:col>
      <xdr:colOff>165100</xdr:colOff>
      <xdr:row>36</xdr:row>
      <xdr:rowOff>35560</xdr:rowOff>
    </xdr:to>
    <xdr:sp macro="" textlink="">
      <xdr:nvSpPr>
        <xdr:cNvPr id="78" name="楕円 77">
          <a:extLst>
            <a:ext uri="{FF2B5EF4-FFF2-40B4-BE49-F238E27FC236}">
              <a16:creationId xmlns:a16="http://schemas.microsoft.com/office/drawing/2014/main" id="{5FC05CE5-FA3E-41CA-BDCC-FD84940AB975}"/>
            </a:ext>
          </a:extLst>
        </xdr:cNvPr>
        <xdr:cNvSpPr/>
      </xdr:nvSpPr>
      <xdr:spPr>
        <a:xfrm>
          <a:off x="1778000" y="5890260"/>
          <a:ext cx="101600" cy="9525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10</xdr:col>
      <xdr:colOff>114300</xdr:colOff>
      <xdr:row>35</xdr:row>
      <xdr:rowOff>139881</xdr:rowOff>
    </xdr:from>
    <xdr:to>
      <xdr:col>15</xdr:col>
      <xdr:colOff>50800</xdr:colOff>
      <xdr:row>35</xdr:row>
      <xdr:rowOff>156210</xdr:rowOff>
    </xdr:to>
    <xdr:cxnSp macro="">
      <xdr:nvCxnSpPr>
        <xdr:cNvPr id="79" name="直線コネクタ 78">
          <a:extLst>
            <a:ext uri="{FF2B5EF4-FFF2-40B4-BE49-F238E27FC236}">
              <a16:creationId xmlns:a16="http://schemas.microsoft.com/office/drawing/2014/main" id="{594F593A-6A0F-4096-8527-3F8C9DE1B808}"/>
            </a:ext>
          </a:extLst>
        </xdr:cNvPr>
        <xdr:cNvCxnSpPr/>
      </xdr:nvCxnSpPr>
      <xdr:spPr>
        <a:xfrm flipV="1">
          <a:off x="1828800" y="5924731"/>
          <a:ext cx="793750" cy="16329"/>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18</xdr:col>
      <xdr:colOff>153044</xdr:colOff>
      <xdr:row>37</xdr:row>
      <xdr:rowOff>13624</xdr:rowOff>
    </xdr:from>
    <xdr:ext cx="405111" cy="259045"/>
    <xdr:sp macro="" textlink="">
      <xdr:nvSpPr>
        <xdr:cNvPr id="80" name="n_1aveValue【道路】&#10;有形固定資産減価償却率">
          <a:extLst>
            <a:ext uri="{FF2B5EF4-FFF2-40B4-BE49-F238E27FC236}">
              <a16:creationId xmlns:a16="http://schemas.microsoft.com/office/drawing/2014/main" id="{79DB033D-5748-4F15-B7DB-AC52E1FE9D54}"/>
            </a:ext>
          </a:extLst>
        </xdr:cNvPr>
        <xdr:cNvSpPr txBox="1"/>
      </xdr:nvSpPr>
      <xdr:spPr>
        <a:xfrm>
          <a:off x="3239144" y="6128674"/>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59.9</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14</xdr:col>
      <xdr:colOff>38744</xdr:colOff>
      <xdr:row>37</xdr:row>
      <xdr:rowOff>38117</xdr:rowOff>
    </xdr:from>
    <xdr:ext cx="405111" cy="259045"/>
    <xdr:sp macro="" textlink="">
      <xdr:nvSpPr>
        <xdr:cNvPr id="81" name="n_2aveValue【道路】&#10;有形固定資産減価償却率">
          <a:extLst>
            <a:ext uri="{FF2B5EF4-FFF2-40B4-BE49-F238E27FC236}">
              <a16:creationId xmlns:a16="http://schemas.microsoft.com/office/drawing/2014/main" id="{E1A91B16-002E-4140-B74D-0F45D84F24B6}"/>
            </a:ext>
          </a:extLst>
        </xdr:cNvPr>
        <xdr:cNvSpPr txBox="1"/>
      </xdr:nvSpPr>
      <xdr:spPr>
        <a:xfrm>
          <a:off x="2439044" y="6153167"/>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58.4</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9</xdr:col>
      <xdr:colOff>102244</xdr:colOff>
      <xdr:row>37</xdr:row>
      <xdr:rowOff>38117</xdr:rowOff>
    </xdr:from>
    <xdr:ext cx="405111" cy="259045"/>
    <xdr:sp macro="" textlink="">
      <xdr:nvSpPr>
        <xdr:cNvPr id="82" name="n_3aveValue【道路】&#10;有形固定資産減価償却率">
          <a:extLst>
            <a:ext uri="{FF2B5EF4-FFF2-40B4-BE49-F238E27FC236}">
              <a16:creationId xmlns:a16="http://schemas.microsoft.com/office/drawing/2014/main" id="{DBE9AF1C-EE3B-4CD6-A7F2-98272F65DF2A}"/>
            </a:ext>
          </a:extLst>
        </xdr:cNvPr>
        <xdr:cNvSpPr txBox="1"/>
      </xdr:nvSpPr>
      <xdr:spPr>
        <a:xfrm>
          <a:off x="1645294" y="6153167"/>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58.4</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18</xdr:col>
      <xdr:colOff>153044</xdr:colOff>
      <xdr:row>34</xdr:row>
      <xdr:rowOff>21063</xdr:rowOff>
    </xdr:from>
    <xdr:ext cx="405111" cy="259045"/>
    <xdr:sp macro="" textlink="">
      <xdr:nvSpPr>
        <xdr:cNvPr id="83" name="n_1mainValue【道路】&#10;有形固定資産減価償却率">
          <a:extLst>
            <a:ext uri="{FF2B5EF4-FFF2-40B4-BE49-F238E27FC236}">
              <a16:creationId xmlns:a16="http://schemas.microsoft.com/office/drawing/2014/main" id="{7F7D9B15-1BD6-46FD-A342-797A0E018CBE}"/>
            </a:ext>
          </a:extLst>
        </xdr:cNvPr>
        <xdr:cNvSpPr txBox="1"/>
      </xdr:nvSpPr>
      <xdr:spPr>
        <a:xfrm>
          <a:off x="3239144" y="5640813"/>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71.5</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14</xdr:col>
      <xdr:colOff>38744</xdr:colOff>
      <xdr:row>34</xdr:row>
      <xdr:rowOff>35758</xdr:rowOff>
    </xdr:from>
    <xdr:ext cx="405111" cy="259045"/>
    <xdr:sp macro="" textlink="">
      <xdr:nvSpPr>
        <xdr:cNvPr id="84" name="n_2mainValue【道路】&#10;有形固定資産減価償却率">
          <a:extLst>
            <a:ext uri="{FF2B5EF4-FFF2-40B4-BE49-F238E27FC236}">
              <a16:creationId xmlns:a16="http://schemas.microsoft.com/office/drawing/2014/main" id="{A1C322A2-F79F-4B92-954E-66A9A74F7E8A}"/>
            </a:ext>
          </a:extLst>
        </xdr:cNvPr>
        <xdr:cNvSpPr txBox="1"/>
      </xdr:nvSpPr>
      <xdr:spPr>
        <a:xfrm>
          <a:off x="2439044" y="5655508"/>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70.6</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9</xdr:col>
      <xdr:colOff>102244</xdr:colOff>
      <xdr:row>34</xdr:row>
      <xdr:rowOff>52087</xdr:rowOff>
    </xdr:from>
    <xdr:ext cx="405111" cy="259045"/>
    <xdr:sp macro="" textlink="">
      <xdr:nvSpPr>
        <xdr:cNvPr id="85" name="n_3mainValue【道路】&#10;有形固定資産減価償却率">
          <a:extLst>
            <a:ext uri="{FF2B5EF4-FFF2-40B4-BE49-F238E27FC236}">
              <a16:creationId xmlns:a16="http://schemas.microsoft.com/office/drawing/2014/main" id="{E50D3B59-11F4-4D43-BCBE-6FDF69BF3E0A}"/>
            </a:ext>
          </a:extLst>
        </xdr:cNvPr>
        <xdr:cNvSpPr txBox="1"/>
      </xdr:nvSpPr>
      <xdr:spPr>
        <a:xfrm>
          <a:off x="1645294" y="5671837"/>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69.6</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24</xdr:row>
      <xdr:rowOff>76200</xdr:rowOff>
    </xdr:from>
    <xdr:to>
      <xdr:col>59</xdr:col>
      <xdr:colOff>88900</xdr:colOff>
      <xdr:row>28</xdr:row>
      <xdr:rowOff>25400</xdr:rowOff>
    </xdr:to>
    <xdr:sp macro="" textlink="">
      <xdr:nvSpPr>
        <xdr:cNvPr id="86" name="正方形/長方形 85">
          <a:extLst>
            <a:ext uri="{FF2B5EF4-FFF2-40B4-BE49-F238E27FC236}">
              <a16:creationId xmlns:a16="http://schemas.microsoft.com/office/drawing/2014/main" id="{CCA8161B-1B99-4101-9C66-C9C58ABE4264}"/>
            </a:ext>
          </a:extLst>
        </xdr:cNvPr>
        <xdr:cNvSpPr/>
      </xdr:nvSpPr>
      <xdr:spPr>
        <a:xfrm>
          <a:off x="5956300" y="4044950"/>
          <a:ext cx="4248150" cy="6096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rot="0" spcFirstLastPara="0" vertOverflow="overflow" horzOverflow="overflow" vert="horz" wrap="square" lIns="91440" tIns="45720" rIns="91440" bIns="45720" numCol="1" spcCol="0" rtlCol="0" fromWordArt="0" anchor="ctr" anchorCtr="0" forceAA="0" compatLnSpc="1">
          <a:prstTxWarp prst="textNoShape">
            <a:avLst/>
          </a:prstTxWarp>
          <a:noAutofit/>
        </a:bodyPr>
        <a:lstStyle/>
        <a:p>
          <a:pPr algn="ctr"/>
          <a:r>
            <a:rPr kumimoji="1" lang="en-US" altLang="ja-JP" sz="1600" b="1">
              <a:solidFill>
                <a:sysClr val="windowText" lastClr="000000"/>
              </a:solidFill>
              <a:latin typeface="ＭＳ Ｐゴシック" panose="020B0600070205080204" pitchFamily="50" charset="-128"/>
              <a:ea typeface="ＭＳ Ｐゴシック" panose="020B0600070205080204" pitchFamily="50" charset="-128"/>
            </a:rPr>
            <a:t>【</a:t>
          </a: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道路</a:t>
          </a:r>
          <a:r>
            <a:rPr kumimoji="1" lang="en-US" altLang="ja-JP" sz="1600" b="1">
              <a:solidFill>
                <a:sysClr val="windowText" lastClr="000000"/>
              </a:solidFill>
              <a:latin typeface="ＭＳ Ｐゴシック" panose="020B0600070205080204" pitchFamily="50" charset="-128"/>
              <a:ea typeface="ＭＳ Ｐゴシック" panose="020B0600070205080204" pitchFamily="50" charset="-128"/>
            </a:rPr>
            <a:t>】
</a:t>
          </a: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一人当たり延長</a:t>
          </a:r>
        </a:p>
      </xdr:txBody>
    </xdr:sp>
    <xdr:clientData/>
  </xdr:twoCellAnchor>
  <xdr:twoCellAnchor>
    <xdr:from>
      <xdr:col>35</xdr:col>
      <xdr:colOff>63500</xdr:colOff>
      <xdr:row>28</xdr:row>
      <xdr:rowOff>50800</xdr:rowOff>
    </xdr:from>
    <xdr:to>
      <xdr:col>43</xdr:col>
      <xdr:colOff>63500</xdr:colOff>
      <xdr:row>29</xdr:row>
      <xdr:rowOff>133350</xdr:rowOff>
    </xdr:to>
    <xdr:sp macro="" textlink="">
      <xdr:nvSpPr>
        <xdr:cNvPr id="87" name="正方形/長方形 86">
          <a:extLst>
            <a:ext uri="{FF2B5EF4-FFF2-40B4-BE49-F238E27FC236}">
              <a16:creationId xmlns:a16="http://schemas.microsoft.com/office/drawing/2014/main" id="{6E9A3DBD-9247-4553-8D0C-4EA5185FD214}"/>
            </a:ext>
          </a:extLst>
        </xdr:cNvPr>
        <xdr:cNvSpPr/>
      </xdr:nvSpPr>
      <xdr:spPr>
        <a:xfrm>
          <a:off x="6064250" y="4679950"/>
          <a:ext cx="1371600" cy="24765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35</xdr:col>
      <xdr:colOff>63500</xdr:colOff>
      <xdr:row>29</xdr:row>
      <xdr:rowOff>82550</xdr:rowOff>
    </xdr:from>
    <xdr:to>
      <xdr:col>43</xdr:col>
      <xdr:colOff>63500</xdr:colOff>
      <xdr:row>30</xdr:row>
      <xdr:rowOff>165100</xdr:rowOff>
    </xdr:to>
    <xdr:sp macro="" textlink="">
      <xdr:nvSpPr>
        <xdr:cNvPr id="88" name="正方形/長方形 87">
          <a:extLst>
            <a:ext uri="{FF2B5EF4-FFF2-40B4-BE49-F238E27FC236}">
              <a16:creationId xmlns:a16="http://schemas.microsoft.com/office/drawing/2014/main" id="{00159EB1-1084-4F94-981A-86E3FB0B65A7}"/>
            </a:ext>
          </a:extLst>
        </xdr:cNvPr>
        <xdr:cNvSpPr/>
      </xdr:nvSpPr>
      <xdr:spPr>
        <a:xfrm>
          <a:off x="6064250" y="4876800"/>
          <a:ext cx="1371600" cy="24765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37/76</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40</xdr:col>
      <xdr:colOff>127000</xdr:colOff>
      <xdr:row>28</xdr:row>
      <xdr:rowOff>50800</xdr:rowOff>
    </xdr:from>
    <xdr:to>
      <xdr:col>48</xdr:col>
      <xdr:colOff>127000</xdr:colOff>
      <xdr:row>29</xdr:row>
      <xdr:rowOff>133350</xdr:rowOff>
    </xdr:to>
    <xdr:sp macro="" textlink="">
      <xdr:nvSpPr>
        <xdr:cNvPr id="89" name="正方形/長方形 88">
          <a:extLst>
            <a:ext uri="{FF2B5EF4-FFF2-40B4-BE49-F238E27FC236}">
              <a16:creationId xmlns:a16="http://schemas.microsoft.com/office/drawing/2014/main" id="{00CC5FF4-5BF9-4C40-AEEB-120B0A052C2E}"/>
            </a:ext>
          </a:extLst>
        </xdr:cNvPr>
        <xdr:cNvSpPr/>
      </xdr:nvSpPr>
      <xdr:spPr>
        <a:xfrm>
          <a:off x="6985000" y="4679950"/>
          <a:ext cx="1371600" cy="24765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40</xdr:col>
      <xdr:colOff>127000</xdr:colOff>
      <xdr:row>29</xdr:row>
      <xdr:rowOff>82550</xdr:rowOff>
    </xdr:from>
    <xdr:to>
      <xdr:col>48</xdr:col>
      <xdr:colOff>127000</xdr:colOff>
      <xdr:row>30</xdr:row>
      <xdr:rowOff>165100</xdr:rowOff>
    </xdr:to>
    <xdr:sp macro="" textlink="">
      <xdr:nvSpPr>
        <xdr:cNvPr id="90" name="正方形/長方形 89">
          <a:extLst>
            <a:ext uri="{FF2B5EF4-FFF2-40B4-BE49-F238E27FC236}">
              <a16:creationId xmlns:a16="http://schemas.microsoft.com/office/drawing/2014/main" id="{17DB777B-2111-4605-B0C5-DFB40FDD747E}"/>
            </a:ext>
          </a:extLst>
        </xdr:cNvPr>
        <xdr:cNvSpPr/>
      </xdr:nvSpPr>
      <xdr:spPr>
        <a:xfrm>
          <a:off x="6985000" y="4876800"/>
          <a:ext cx="1371600" cy="24765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9.730</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46</xdr:col>
      <xdr:colOff>127000</xdr:colOff>
      <xdr:row>28</xdr:row>
      <xdr:rowOff>50800</xdr:rowOff>
    </xdr:from>
    <xdr:to>
      <xdr:col>54</xdr:col>
      <xdr:colOff>127000</xdr:colOff>
      <xdr:row>29</xdr:row>
      <xdr:rowOff>133350</xdr:rowOff>
    </xdr:to>
    <xdr:sp macro="" textlink="">
      <xdr:nvSpPr>
        <xdr:cNvPr id="91" name="正方形/長方形 90">
          <a:extLst>
            <a:ext uri="{FF2B5EF4-FFF2-40B4-BE49-F238E27FC236}">
              <a16:creationId xmlns:a16="http://schemas.microsoft.com/office/drawing/2014/main" id="{DE3D32B0-3D7A-4290-8A36-11DE98042834}"/>
            </a:ext>
          </a:extLst>
        </xdr:cNvPr>
        <xdr:cNvSpPr/>
      </xdr:nvSpPr>
      <xdr:spPr>
        <a:xfrm>
          <a:off x="8013700" y="4679950"/>
          <a:ext cx="1371600" cy="24765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京都府平均</a:t>
          </a:r>
        </a:p>
      </xdr:txBody>
    </xdr:sp>
    <xdr:clientData/>
  </xdr:twoCellAnchor>
  <xdr:twoCellAnchor>
    <xdr:from>
      <xdr:col>46</xdr:col>
      <xdr:colOff>127000</xdr:colOff>
      <xdr:row>29</xdr:row>
      <xdr:rowOff>82550</xdr:rowOff>
    </xdr:from>
    <xdr:to>
      <xdr:col>54</xdr:col>
      <xdr:colOff>127000</xdr:colOff>
      <xdr:row>30</xdr:row>
      <xdr:rowOff>165100</xdr:rowOff>
    </xdr:to>
    <xdr:sp macro="" textlink="">
      <xdr:nvSpPr>
        <xdr:cNvPr id="92" name="正方形/長方形 91">
          <a:extLst>
            <a:ext uri="{FF2B5EF4-FFF2-40B4-BE49-F238E27FC236}">
              <a16:creationId xmlns:a16="http://schemas.microsoft.com/office/drawing/2014/main" id="{D91C087B-DDF9-41BF-91AC-AE11B84D869F}"/>
            </a:ext>
          </a:extLst>
        </xdr:cNvPr>
        <xdr:cNvSpPr/>
      </xdr:nvSpPr>
      <xdr:spPr>
        <a:xfrm>
          <a:off x="8013700" y="4876800"/>
          <a:ext cx="1371600" cy="24765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4.099</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34</xdr:col>
      <xdr:colOff>127000</xdr:colOff>
      <xdr:row>31</xdr:row>
      <xdr:rowOff>19050</xdr:rowOff>
    </xdr:from>
    <xdr:to>
      <xdr:col>59</xdr:col>
      <xdr:colOff>88900</xdr:colOff>
      <xdr:row>44</xdr:row>
      <xdr:rowOff>76200</xdr:rowOff>
    </xdr:to>
    <xdr:sp macro="" textlink="">
      <xdr:nvSpPr>
        <xdr:cNvPr id="93" name="正方形/長方形 92">
          <a:extLst>
            <a:ext uri="{FF2B5EF4-FFF2-40B4-BE49-F238E27FC236}">
              <a16:creationId xmlns:a16="http://schemas.microsoft.com/office/drawing/2014/main" id="{02415341-1011-47DD-8CCD-3ADD7FB5846F}"/>
            </a:ext>
          </a:extLst>
        </xdr:cNvPr>
        <xdr:cNvSpPr/>
      </xdr:nvSpPr>
      <xdr:spPr>
        <a:xfrm>
          <a:off x="5956300" y="5143500"/>
          <a:ext cx="4248150" cy="220345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34</xdr:col>
      <xdr:colOff>88900</xdr:colOff>
      <xdr:row>30</xdr:row>
      <xdr:rowOff>0</xdr:rowOff>
    </xdr:from>
    <xdr:ext cx="343427" cy="225703"/>
    <xdr:sp macro="" textlink="">
      <xdr:nvSpPr>
        <xdr:cNvPr id="94" name="テキスト ボックス 93">
          <a:extLst>
            <a:ext uri="{FF2B5EF4-FFF2-40B4-BE49-F238E27FC236}">
              <a16:creationId xmlns:a16="http://schemas.microsoft.com/office/drawing/2014/main" id="{2CB36733-DA87-4012-A0A9-DC0155545017}"/>
            </a:ext>
          </a:extLst>
        </xdr:cNvPr>
        <xdr:cNvSpPr txBox="1"/>
      </xdr:nvSpPr>
      <xdr:spPr>
        <a:xfrm>
          <a:off x="5918200" y="4959350"/>
          <a:ext cx="343427"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r>
            <a:rPr kumimoji="1" lang="ja-JP" altLang="en-US" sz="800">
              <a:latin typeface="ＭＳ Ｐゴシック" panose="020B0600070205080204" pitchFamily="50" charset="-128"/>
              <a:ea typeface="ＭＳ Ｐゴシック" panose="020B0600070205080204" pitchFamily="50" charset="-128"/>
            </a:rPr>
            <a:t>ｍ</a:t>
          </a:r>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44</xdr:row>
      <xdr:rowOff>76200</xdr:rowOff>
    </xdr:from>
    <xdr:to>
      <xdr:col>59</xdr:col>
      <xdr:colOff>50800</xdr:colOff>
      <xdr:row>44</xdr:row>
      <xdr:rowOff>76200</xdr:rowOff>
    </xdr:to>
    <xdr:cxnSp macro="">
      <xdr:nvCxnSpPr>
        <xdr:cNvPr id="95" name="直線コネクタ 94">
          <a:extLst>
            <a:ext uri="{FF2B5EF4-FFF2-40B4-BE49-F238E27FC236}">
              <a16:creationId xmlns:a16="http://schemas.microsoft.com/office/drawing/2014/main" id="{4CE3F918-584E-47E1-8526-CF3C6E918206}"/>
            </a:ext>
          </a:extLst>
        </xdr:cNvPr>
        <xdr:cNvCxnSpPr/>
      </xdr:nvCxnSpPr>
      <xdr:spPr>
        <a:xfrm>
          <a:off x="5956300" y="7346950"/>
          <a:ext cx="421005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34</xdr:col>
      <xdr:colOff>127000</xdr:colOff>
      <xdr:row>42</xdr:row>
      <xdr:rowOff>38100</xdr:rowOff>
    </xdr:from>
    <xdr:to>
      <xdr:col>59</xdr:col>
      <xdr:colOff>50800</xdr:colOff>
      <xdr:row>42</xdr:row>
      <xdr:rowOff>38100</xdr:rowOff>
    </xdr:to>
    <xdr:cxnSp macro="">
      <xdr:nvCxnSpPr>
        <xdr:cNvPr id="96" name="直線コネクタ 95">
          <a:extLst>
            <a:ext uri="{FF2B5EF4-FFF2-40B4-BE49-F238E27FC236}">
              <a16:creationId xmlns:a16="http://schemas.microsoft.com/office/drawing/2014/main" id="{E6E57B28-17FA-460D-9844-42C64A9ACF65}"/>
            </a:ext>
          </a:extLst>
        </xdr:cNvPr>
        <xdr:cNvCxnSpPr/>
      </xdr:nvCxnSpPr>
      <xdr:spPr>
        <a:xfrm>
          <a:off x="5956300" y="6978650"/>
          <a:ext cx="421005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32</xdr:col>
      <xdr:colOff>40821</xdr:colOff>
      <xdr:row>41</xdr:row>
      <xdr:rowOff>67327</xdr:rowOff>
    </xdr:from>
    <xdr:ext cx="467179" cy="259045"/>
    <xdr:sp macro="" textlink="">
      <xdr:nvSpPr>
        <xdr:cNvPr id="97" name="テキスト ボックス 96">
          <a:extLst>
            <a:ext uri="{FF2B5EF4-FFF2-40B4-BE49-F238E27FC236}">
              <a16:creationId xmlns:a16="http://schemas.microsoft.com/office/drawing/2014/main" id="{1AF96C8E-9BCF-438A-8C46-3EA75419B623}"/>
            </a:ext>
          </a:extLst>
        </xdr:cNvPr>
        <xdr:cNvSpPr txBox="1"/>
      </xdr:nvSpPr>
      <xdr:spPr>
        <a:xfrm>
          <a:off x="5527221" y="6842777"/>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40</xdr:row>
      <xdr:rowOff>0</xdr:rowOff>
    </xdr:from>
    <xdr:to>
      <xdr:col>59</xdr:col>
      <xdr:colOff>50800</xdr:colOff>
      <xdr:row>40</xdr:row>
      <xdr:rowOff>0</xdr:rowOff>
    </xdr:to>
    <xdr:cxnSp macro="">
      <xdr:nvCxnSpPr>
        <xdr:cNvPr id="98" name="直線コネクタ 97">
          <a:extLst>
            <a:ext uri="{FF2B5EF4-FFF2-40B4-BE49-F238E27FC236}">
              <a16:creationId xmlns:a16="http://schemas.microsoft.com/office/drawing/2014/main" id="{0DF0E659-4174-47F5-9A17-32266BB20A8D}"/>
            </a:ext>
          </a:extLst>
        </xdr:cNvPr>
        <xdr:cNvCxnSpPr/>
      </xdr:nvCxnSpPr>
      <xdr:spPr>
        <a:xfrm>
          <a:off x="5956300" y="6610350"/>
          <a:ext cx="421005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31</xdr:col>
      <xdr:colOff>167201</xdr:colOff>
      <xdr:row>39</xdr:row>
      <xdr:rowOff>29227</xdr:rowOff>
    </xdr:from>
    <xdr:ext cx="531299" cy="259045"/>
    <xdr:sp macro="" textlink="">
      <xdr:nvSpPr>
        <xdr:cNvPr id="99" name="テキスト ボックス 98">
          <a:extLst>
            <a:ext uri="{FF2B5EF4-FFF2-40B4-BE49-F238E27FC236}">
              <a16:creationId xmlns:a16="http://schemas.microsoft.com/office/drawing/2014/main" id="{7202A9C3-B016-4D00-896B-7E434222879D}"/>
            </a:ext>
          </a:extLst>
        </xdr:cNvPr>
        <xdr:cNvSpPr txBox="1"/>
      </xdr:nvSpPr>
      <xdr:spPr>
        <a:xfrm>
          <a:off x="5482151" y="647447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30.000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37</xdr:row>
      <xdr:rowOff>133350</xdr:rowOff>
    </xdr:from>
    <xdr:to>
      <xdr:col>59</xdr:col>
      <xdr:colOff>50800</xdr:colOff>
      <xdr:row>37</xdr:row>
      <xdr:rowOff>133350</xdr:rowOff>
    </xdr:to>
    <xdr:cxnSp macro="">
      <xdr:nvCxnSpPr>
        <xdr:cNvPr id="100" name="直線コネクタ 99">
          <a:extLst>
            <a:ext uri="{FF2B5EF4-FFF2-40B4-BE49-F238E27FC236}">
              <a16:creationId xmlns:a16="http://schemas.microsoft.com/office/drawing/2014/main" id="{FC53ECCD-CCBC-4933-AAA4-5701597BD85D}"/>
            </a:ext>
          </a:extLst>
        </xdr:cNvPr>
        <xdr:cNvCxnSpPr/>
      </xdr:nvCxnSpPr>
      <xdr:spPr>
        <a:xfrm>
          <a:off x="5956300" y="6248400"/>
          <a:ext cx="421005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31</xdr:col>
      <xdr:colOff>167201</xdr:colOff>
      <xdr:row>36</xdr:row>
      <xdr:rowOff>162577</xdr:rowOff>
    </xdr:from>
    <xdr:ext cx="531299" cy="259045"/>
    <xdr:sp macro="" textlink="">
      <xdr:nvSpPr>
        <xdr:cNvPr id="101" name="テキスト ボックス 100">
          <a:extLst>
            <a:ext uri="{FF2B5EF4-FFF2-40B4-BE49-F238E27FC236}">
              <a16:creationId xmlns:a16="http://schemas.microsoft.com/office/drawing/2014/main" id="{9135E481-C188-40EF-9430-D7EA9A9C2E61}"/>
            </a:ext>
          </a:extLst>
        </xdr:cNvPr>
        <xdr:cNvSpPr txBox="1"/>
      </xdr:nvSpPr>
      <xdr:spPr>
        <a:xfrm>
          <a:off x="5482151" y="611252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60.000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35</xdr:row>
      <xdr:rowOff>95250</xdr:rowOff>
    </xdr:from>
    <xdr:to>
      <xdr:col>59</xdr:col>
      <xdr:colOff>50800</xdr:colOff>
      <xdr:row>35</xdr:row>
      <xdr:rowOff>95250</xdr:rowOff>
    </xdr:to>
    <xdr:cxnSp macro="">
      <xdr:nvCxnSpPr>
        <xdr:cNvPr id="102" name="直線コネクタ 101">
          <a:extLst>
            <a:ext uri="{FF2B5EF4-FFF2-40B4-BE49-F238E27FC236}">
              <a16:creationId xmlns:a16="http://schemas.microsoft.com/office/drawing/2014/main" id="{44589638-B303-4872-8C9B-3BBA0229658C}"/>
            </a:ext>
          </a:extLst>
        </xdr:cNvPr>
        <xdr:cNvCxnSpPr/>
      </xdr:nvCxnSpPr>
      <xdr:spPr>
        <a:xfrm>
          <a:off x="5956300" y="5880100"/>
          <a:ext cx="421005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31</xdr:col>
      <xdr:colOff>167201</xdr:colOff>
      <xdr:row>34</xdr:row>
      <xdr:rowOff>124477</xdr:rowOff>
    </xdr:from>
    <xdr:ext cx="531299" cy="259045"/>
    <xdr:sp macro="" textlink="">
      <xdr:nvSpPr>
        <xdr:cNvPr id="103" name="テキスト ボックス 102">
          <a:extLst>
            <a:ext uri="{FF2B5EF4-FFF2-40B4-BE49-F238E27FC236}">
              <a16:creationId xmlns:a16="http://schemas.microsoft.com/office/drawing/2014/main" id="{3D3F3A78-DF21-40F7-8693-75A19E2E3F58}"/>
            </a:ext>
          </a:extLst>
        </xdr:cNvPr>
        <xdr:cNvSpPr txBox="1"/>
      </xdr:nvSpPr>
      <xdr:spPr>
        <a:xfrm>
          <a:off x="5482151" y="574422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90.000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33</xdr:row>
      <xdr:rowOff>57150</xdr:rowOff>
    </xdr:from>
    <xdr:to>
      <xdr:col>59</xdr:col>
      <xdr:colOff>50800</xdr:colOff>
      <xdr:row>33</xdr:row>
      <xdr:rowOff>57150</xdr:rowOff>
    </xdr:to>
    <xdr:cxnSp macro="">
      <xdr:nvCxnSpPr>
        <xdr:cNvPr id="104" name="直線コネクタ 103">
          <a:extLst>
            <a:ext uri="{FF2B5EF4-FFF2-40B4-BE49-F238E27FC236}">
              <a16:creationId xmlns:a16="http://schemas.microsoft.com/office/drawing/2014/main" id="{485BA193-7839-4718-8B9F-E20539AD762C}"/>
            </a:ext>
          </a:extLst>
        </xdr:cNvPr>
        <xdr:cNvCxnSpPr/>
      </xdr:nvCxnSpPr>
      <xdr:spPr>
        <a:xfrm>
          <a:off x="5956300" y="5511800"/>
          <a:ext cx="421005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31</xdr:col>
      <xdr:colOff>103081</xdr:colOff>
      <xdr:row>32</xdr:row>
      <xdr:rowOff>86377</xdr:rowOff>
    </xdr:from>
    <xdr:ext cx="595419" cy="259045"/>
    <xdr:sp macro="" textlink="">
      <xdr:nvSpPr>
        <xdr:cNvPr id="105" name="テキスト ボックス 104">
          <a:extLst>
            <a:ext uri="{FF2B5EF4-FFF2-40B4-BE49-F238E27FC236}">
              <a16:creationId xmlns:a16="http://schemas.microsoft.com/office/drawing/2014/main" id="{4F744D78-65E7-4EF6-9C6A-1E20AF29146D}"/>
            </a:ext>
          </a:extLst>
        </xdr:cNvPr>
        <xdr:cNvSpPr txBox="1"/>
      </xdr:nvSpPr>
      <xdr:spPr>
        <a:xfrm>
          <a:off x="5418031" y="537592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120.000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31</xdr:row>
      <xdr:rowOff>19050</xdr:rowOff>
    </xdr:from>
    <xdr:to>
      <xdr:col>59</xdr:col>
      <xdr:colOff>50800</xdr:colOff>
      <xdr:row>31</xdr:row>
      <xdr:rowOff>19050</xdr:rowOff>
    </xdr:to>
    <xdr:cxnSp macro="">
      <xdr:nvCxnSpPr>
        <xdr:cNvPr id="106" name="直線コネクタ 105">
          <a:extLst>
            <a:ext uri="{FF2B5EF4-FFF2-40B4-BE49-F238E27FC236}">
              <a16:creationId xmlns:a16="http://schemas.microsoft.com/office/drawing/2014/main" id="{669F0B87-B12C-4D5E-877F-8E0B89B8B886}"/>
            </a:ext>
          </a:extLst>
        </xdr:cNvPr>
        <xdr:cNvCxnSpPr/>
      </xdr:nvCxnSpPr>
      <xdr:spPr>
        <a:xfrm>
          <a:off x="5956300" y="5143500"/>
          <a:ext cx="421005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31</xdr:col>
      <xdr:colOff>103081</xdr:colOff>
      <xdr:row>30</xdr:row>
      <xdr:rowOff>48277</xdr:rowOff>
    </xdr:from>
    <xdr:ext cx="595419" cy="259045"/>
    <xdr:sp macro="" textlink="">
      <xdr:nvSpPr>
        <xdr:cNvPr id="107" name="テキスト ボックス 106">
          <a:extLst>
            <a:ext uri="{FF2B5EF4-FFF2-40B4-BE49-F238E27FC236}">
              <a16:creationId xmlns:a16="http://schemas.microsoft.com/office/drawing/2014/main" id="{08FB765C-91B1-40C7-A3DC-080231AFFC11}"/>
            </a:ext>
          </a:extLst>
        </xdr:cNvPr>
        <xdr:cNvSpPr txBox="1"/>
      </xdr:nvSpPr>
      <xdr:spPr>
        <a:xfrm>
          <a:off x="5418031" y="500762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150.000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31</xdr:row>
      <xdr:rowOff>19050</xdr:rowOff>
    </xdr:from>
    <xdr:to>
      <xdr:col>59</xdr:col>
      <xdr:colOff>88900</xdr:colOff>
      <xdr:row>44</xdr:row>
      <xdr:rowOff>76200</xdr:rowOff>
    </xdr:to>
    <xdr:sp macro="" textlink="">
      <xdr:nvSpPr>
        <xdr:cNvPr id="108" name="【道路】&#10;一人当たり延長グラフ枠">
          <a:extLst>
            <a:ext uri="{FF2B5EF4-FFF2-40B4-BE49-F238E27FC236}">
              <a16:creationId xmlns:a16="http://schemas.microsoft.com/office/drawing/2014/main" id="{6DA3DBA0-224B-4F00-AC36-6AEFE7FE68C7}"/>
            </a:ext>
          </a:extLst>
        </xdr:cNvPr>
        <xdr:cNvSpPr/>
      </xdr:nvSpPr>
      <xdr:spPr>
        <a:xfrm>
          <a:off x="5956300" y="5143500"/>
          <a:ext cx="4248150" cy="220345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54</xdr:col>
      <xdr:colOff>189865</xdr:colOff>
      <xdr:row>33</xdr:row>
      <xdr:rowOff>111760</xdr:rowOff>
    </xdr:from>
    <xdr:to>
      <xdr:col>54</xdr:col>
      <xdr:colOff>189865</xdr:colOff>
      <xdr:row>42</xdr:row>
      <xdr:rowOff>13805</xdr:rowOff>
    </xdr:to>
    <xdr:cxnSp macro="">
      <xdr:nvCxnSpPr>
        <xdr:cNvPr id="109" name="直線コネクタ 108">
          <a:extLst>
            <a:ext uri="{FF2B5EF4-FFF2-40B4-BE49-F238E27FC236}">
              <a16:creationId xmlns:a16="http://schemas.microsoft.com/office/drawing/2014/main" id="{B4ABC507-41AC-484C-A2F9-D281AE70AC1E}"/>
            </a:ext>
          </a:extLst>
        </xdr:cNvPr>
        <xdr:cNvCxnSpPr/>
      </xdr:nvCxnSpPr>
      <xdr:spPr>
        <a:xfrm flipV="1">
          <a:off x="9429115" y="5566410"/>
          <a:ext cx="0" cy="1387945"/>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55</xdr:col>
      <xdr:colOff>38100</xdr:colOff>
      <xdr:row>42</xdr:row>
      <xdr:rowOff>17632</xdr:rowOff>
    </xdr:from>
    <xdr:ext cx="469744" cy="259045"/>
    <xdr:sp macro="" textlink="">
      <xdr:nvSpPr>
        <xdr:cNvPr id="110" name="【道路】&#10;一人当たり延長最小値テキスト">
          <a:extLst>
            <a:ext uri="{FF2B5EF4-FFF2-40B4-BE49-F238E27FC236}">
              <a16:creationId xmlns:a16="http://schemas.microsoft.com/office/drawing/2014/main" id="{044D8772-0ADB-4263-BB58-A2B08511ACE9}"/>
            </a:ext>
          </a:extLst>
        </xdr:cNvPr>
        <xdr:cNvSpPr txBox="1"/>
      </xdr:nvSpPr>
      <xdr:spPr>
        <a:xfrm>
          <a:off x="9467850" y="6958182"/>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1.913</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54</xdr:col>
      <xdr:colOff>101600</xdr:colOff>
      <xdr:row>42</xdr:row>
      <xdr:rowOff>13805</xdr:rowOff>
    </xdr:from>
    <xdr:to>
      <xdr:col>55</xdr:col>
      <xdr:colOff>88900</xdr:colOff>
      <xdr:row>42</xdr:row>
      <xdr:rowOff>13805</xdr:rowOff>
    </xdr:to>
    <xdr:cxnSp macro="">
      <xdr:nvCxnSpPr>
        <xdr:cNvPr id="111" name="直線コネクタ 110">
          <a:extLst>
            <a:ext uri="{FF2B5EF4-FFF2-40B4-BE49-F238E27FC236}">
              <a16:creationId xmlns:a16="http://schemas.microsoft.com/office/drawing/2014/main" id="{8D80AE76-DEBD-439F-92CC-21012A026714}"/>
            </a:ext>
          </a:extLst>
        </xdr:cNvPr>
        <xdr:cNvCxnSpPr/>
      </xdr:nvCxnSpPr>
      <xdr:spPr>
        <a:xfrm>
          <a:off x="9359900" y="6954355"/>
          <a:ext cx="15875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55</xdr:col>
      <xdr:colOff>38100</xdr:colOff>
      <xdr:row>32</xdr:row>
      <xdr:rowOff>58437</xdr:rowOff>
    </xdr:from>
    <xdr:ext cx="599010" cy="259045"/>
    <xdr:sp macro="" textlink="">
      <xdr:nvSpPr>
        <xdr:cNvPr id="112" name="【道路】&#10;一人当たり延長最大値テキスト">
          <a:extLst>
            <a:ext uri="{FF2B5EF4-FFF2-40B4-BE49-F238E27FC236}">
              <a16:creationId xmlns:a16="http://schemas.microsoft.com/office/drawing/2014/main" id="{0DC9760D-42EB-4FBC-A48B-E100F9762DE2}"/>
            </a:ext>
          </a:extLst>
        </xdr:cNvPr>
        <xdr:cNvSpPr txBox="1"/>
      </xdr:nvSpPr>
      <xdr:spPr>
        <a:xfrm>
          <a:off x="9467850" y="5347987"/>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115.700</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54</xdr:col>
      <xdr:colOff>101600</xdr:colOff>
      <xdr:row>33</xdr:row>
      <xdr:rowOff>111760</xdr:rowOff>
    </xdr:from>
    <xdr:to>
      <xdr:col>55</xdr:col>
      <xdr:colOff>88900</xdr:colOff>
      <xdr:row>33</xdr:row>
      <xdr:rowOff>111760</xdr:rowOff>
    </xdr:to>
    <xdr:cxnSp macro="">
      <xdr:nvCxnSpPr>
        <xdr:cNvPr id="113" name="直線コネクタ 112">
          <a:extLst>
            <a:ext uri="{FF2B5EF4-FFF2-40B4-BE49-F238E27FC236}">
              <a16:creationId xmlns:a16="http://schemas.microsoft.com/office/drawing/2014/main" id="{EAA6DA96-A888-4D8F-9D42-67293C98C1E6}"/>
            </a:ext>
          </a:extLst>
        </xdr:cNvPr>
        <xdr:cNvCxnSpPr/>
      </xdr:nvCxnSpPr>
      <xdr:spPr>
        <a:xfrm>
          <a:off x="9359900" y="5566410"/>
          <a:ext cx="15875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55</xdr:col>
      <xdr:colOff>38100</xdr:colOff>
      <xdr:row>40</xdr:row>
      <xdr:rowOff>66184</xdr:rowOff>
    </xdr:from>
    <xdr:ext cx="469744" cy="259045"/>
    <xdr:sp macro="" textlink="">
      <xdr:nvSpPr>
        <xdr:cNvPr id="114" name="【道路】&#10;一人当たり延長平均値テキスト">
          <a:extLst>
            <a:ext uri="{FF2B5EF4-FFF2-40B4-BE49-F238E27FC236}">
              <a16:creationId xmlns:a16="http://schemas.microsoft.com/office/drawing/2014/main" id="{2CDABD29-8D94-4038-85FF-343667CED3CE}"/>
            </a:ext>
          </a:extLst>
        </xdr:cNvPr>
        <xdr:cNvSpPr txBox="1"/>
      </xdr:nvSpPr>
      <xdr:spPr>
        <a:xfrm>
          <a:off x="9467850" y="6676534"/>
          <a:ext cx="469744"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9.090</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54</xdr:col>
      <xdr:colOff>139700</xdr:colOff>
      <xdr:row>41</xdr:row>
      <xdr:rowOff>43307</xdr:rowOff>
    </xdr:from>
    <xdr:to>
      <xdr:col>55</xdr:col>
      <xdr:colOff>50800</xdr:colOff>
      <xdr:row>41</xdr:row>
      <xdr:rowOff>144907</xdr:rowOff>
    </xdr:to>
    <xdr:sp macro="" textlink="">
      <xdr:nvSpPr>
        <xdr:cNvPr id="115" name="フローチャート: 判断 114">
          <a:extLst>
            <a:ext uri="{FF2B5EF4-FFF2-40B4-BE49-F238E27FC236}">
              <a16:creationId xmlns:a16="http://schemas.microsoft.com/office/drawing/2014/main" id="{F9ECC1A4-A492-498C-AB95-287C35D2FD14}"/>
            </a:ext>
          </a:extLst>
        </xdr:cNvPr>
        <xdr:cNvSpPr/>
      </xdr:nvSpPr>
      <xdr:spPr>
        <a:xfrm>
          <a:off x="9398000" y="6818757"/>
          <a:ext cx="8255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50</xdr:col>
      <xdr:colOff>63500</xdr:colOff>
      <xdr:row>41</xdr:row>
      <xdr:rowOff>49936</xdr:rowOff>
    </xdr:from>
    <xdr:to>
      <xdr:col>50</xdr:col>
      <xdr:colOff>165100</xdr:colOff>
      <xdr:row>41</xdr:row>
      <xdr:rowOff>151536</xdr:rowOff>
    </xdr:to>
    <xdr:sp macro="" textlink="">
      <xdr:nvSpPr>
        <xdr:cNvPr id="116" name="フローチャート: 判断 115">
          <a:extLst>
            <a:ext uri="{FF2B5EF4-FFF2-40B4-BE49-F238E27FC236}">
              <a16:creationId xmlns:a16="http://schemas.microsoft.com/office/drawing/2014/main" id="{AE05DF9A-0E4D-4384-9F44-B70EC3D1B114}"/>
            </a:ext>
          </a:extLst>
        </xdr:cNvPr>
        <xdr:cNvSpPr/>
      </xdr:nvSpPr>
      <xdr:spPr>
        <a:xfrm>
          <a:off x="8636000" y="6825386"/>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45</xdr:col>
      <xdr:colOff>127000</xdr:colOff>
      <xdr:row>41</xdr:row>
      <xdr:rowOff>52095</xdr:rowOff>
    </xdr:from>
    <xdr:to>
      <xdr:col>46</xdr:col>
      <xdr:colOff>38100</xdr:colOff>
      <xdr:row>41</xdr:row>
      <xdr:rowOff>153695</xdr:rowOff>
    </xdr:to>
    <xdr:sp macro="" textlink="">
      <xdr:nvSpPr>
        <xdr:cNvPr id="117" name="フローチャート: 判断 116">
          <a:extLst>
            <a:ext uri="{FF2B5EF4-FFF2-40B4-BE49-F238E27FC236}">
              <a16:creationId xmlns:a16="http://schemas.microsoft.com/office/drawing/2014/main" id="{7258F9F8-A37B-462F-9C32-4BFD8B42013A}"/>
            </a:ext>
          </a:extLst>
        </xdr:cNvPr>
        <xdr:cNvSpPr/>
      </xdr:nvSpPr>
      <xdr:spPr>
        <a:xfrm>
          <a:off x="7842250" y="6827545"/>
          <a:ext cx="8255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41</xdr:col>
      <xdr:colOff>0</xdr:colOff>
      <xdr:row>41</xdr:row>
      <xdr:rowOff>70345</xdr:rowOff>
    </xdr:from>
    <xdr:to>
      <xdr:col>41</xdr:col>
      <xdr:colOff>101600</xdr:colOff>
      <xdr:row>42</xdr:row>
      <xdr:rowOff>495</xdr:rowOff>
    </xdr:to>
    <xdr:sp macro="" textlink="">
      <xdr:nvSpPr>
        <xdr:cNvPr id="118" name="フローチャート: 判断 117">
          <a:extLst>
            <a:ext uri="{FF2B5EF4-FFF2-40B4-BE49-F238E27FC236}">
              <a16:creationId xmlns:a16="http://schemas.microsoft.com/office/drawing/2014/main" id="{320F755A-7DAF-4240-820E-2C22312D1F08}"/>
            </a:ext>
          </a:extLst>
        </xdr:cNvPr>
        <xdr:cNvSpPr/>
      </xdr:nvSpPr>
      <xdr:spPr>
        <a:xfrm>
          <a:off x="7029450" y="6845795"/>
          <a:ext cx="101600" cy="9525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54</xdr:col>
      <xdr:colOff>0</xdr:colOff>
      <xdr:row>44</xdr:row>
      <xdr:rowOff>73677</xdr:rowOff>
    </xdr:from>
    <xdr:ext cx="762000" cy="259045"/>
    <xdr:sp macro="" textlink="">
      <xdr:nvSpPr>
        <xdr:cNvPr id="119" name="テキスト ボックス 118">
          <a:extLst>
            <a:ext uri="{FF2B5EF4-FFF2-40B4-BE49-F238E27FC236}">
              <a16:creationId xmlns:a16="http://schemas.microsoft.com/office/drawing/2014/main" id="{7B2F75F0-A535-45D1-B361-C7A1B816FCA0}"/>
            </a:ext>
          </a:extLst>
        </xdr:cNvPr>
        <xdr:cNvSpPr txBox="1"/>
      </xdr:nvSpPr>
      <xdr:spPr>
        <a:xfrm>
          <a:off x="9258300" y="734442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H30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49</xdr:col>
      <xdr:colOff>114300</xdr:colOff>
      <xdr:row>44</xdr:row>
      <xdr:rowOff>73677</xdr:rowOff>
    </xdr:from>
    <xdr:ext cx="762000" cy="259045"/>
    <xdr:sp macro="" textlink="">
      <xdr:nvSpPr>
        <xdr:cNvPr id="120" name="テキスト ボックス 119">
          <a:extLst>
            <a:ext uri="{FF2B5EF4-FFF2-40B4-BE49-F238E27FC236}">
              <a16:creationId xmlns:a16="http://schemas.microsoft.com/office/drawing/2014/main" id="{D83F584F-974E-4F77-88AA-78D8B9F24B94}"/>
            </a:ext>
          </a:extLst>
        </xdr:cNvPr>
        <xdr:cNvSpPr txBox="1"/>
      </xdr:nvSpPr>
      <xdr:spPr>
        <a:xfrm>
          <a:off x="8515350" y="734442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H29</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44</xdr:col>
      <xdr:colOff>177800</xdr:colOff>
      <xdr:row>44</xdr:row>
      <xdr:rowOff>73677</xdr:rowOff>
    </xdr:from>
    <xdr:ext cx="762000" cy="259045"/>
    <xdr:sp macro="" textlink="">
      <xdr:nvSpPr>
        <xdr:cNvPr id="121" name="テキスト ボックス 120">
          <a:extLst>
            <a:ext uri="{FF2B5EF4-FFF2-40B4-BE49-F238E27FC236}">
              <a16:creationId xmlns:a16="http://schemas.microsoft.com/office/drawing/2014/main" id="{624B824B-F598-4582-A0F5-20743A0CA974}"/>
            </a:ext>
          </a:extLst>
        </xdr:cNvPr>
        <xdr:cNvSpPr txBox="1"/>
      </xdr:nvSpPr>
      <xdr:spPr>
        <a:xfrm>
          <a:off x="7715250" y="734442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H28</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40</xdr:col>
      <xdr:colOff>50800</xdr:colOff>
      <xdr:row>44</xdr:row>
      <xdr:rowOff>73677</xdr:rowOff>
    </xdr:from>
    <xdr:ext cx="762000" cy="259045"/>
    <xdr:sp macro="" textlink="">
      <xdr:nvSpPr>
        <xdr:cNvPr id="122" name="テキスト ボックス 121">
          <a:extLst>
            <a:ext uri="{FF2B5EF4-FFF2-40B4-BE49-F238E27FC236}">
              <a16:creationId xmlns:a16="http://schemas.microsoft.com/office/drawing/2014/main" id="{B57A70A3-C705-4145-81C2-7B5B7DC9E337}"/>
            </a:ext>
          </a:extLst>
        </xdr:cNvPr>
        <xdr:cNvSpPr txBox="1"/>
      </xdr:nvSpPr>
      <xdr:spPr>
        <a:xfrm>
          <a:off x="6908800" y="734442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H27</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35</xdr:col>
      <xdr:colOff>114300</xdr:colOff>
      <xdr:row>44</xdr:row>
      <xdr:rowOff>73677</xdr:rowOff>
    </xdr:from>
    <xdr:ext cx="762000" cy="259045"/>
    <xdr:sp macro="" textlink="">
      <xdr:nvSpPr>
        <xdr:cNvPr id="123" name="テキスト ボックス 122">
          <a:extLst>
            <a:ext uri="{FF2B5EF4-FFF2-40B4-BE49-F238E27FC236}">
              <a16:creationId xmlns:a16="http://schemas.microsoft.com/office/drawing/2014/main" id="{1D7B89DB-2A6B-4E0D-BF82-D68FAC5F1A4A}"/>
            </a:ext>
          </a:extLst>
        </xdr:cNvPr>
        <xdr:cNvSpPr txBox="1"/>
      </xdr:nvSpPr>
      <xdr:spPr>
        <a:xfrm>
          <a:off x="6115050" y="734442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H26</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54</xdr:col>
      <xdr:colOff>139700</xdr:colOff>
      <xdr:row>41</xdr:row>
      <xdr:rowOff>74549</xdr:rowOff>
    </xdr:from>
    <xdr:to>
      <xdr:col>55</xdr:col>
      <xdr:colOff>50800</xdr:colOff>
      <xdr:row>42</xdr:row>
      <xdr:rowOff>4699</xdr:rowOff>
    </xdr:to>
    <xdr:sp macro="" textlink="">
      <xdr:nvSpPr>
        <xdr:cNvPr id="124" name="楕円 123">
          <a:extLst>
            <a:ext uri="{FF2B5EF4-FFF2-40B4-BE49-F238E27FC236}">
              <a16:creationId xmlns:a16="http://schemas.microsoft.com/office/drawing/2014/main" id="{3A215882-36F8-4DBE-9F81-BD2146CF196A}"/>
            </a:ext>
          </a:extLst>
        </xdr:cNvPr>
        <xdr:cNvSpPr/>
      </xdr:nvSpPr>
      <xdr:spPr>
        <a:xfrm>
          <a:off x="9398000" y="6849999"/>
          <a:ext cx="82550" cy="9525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55</xdr:col>
      <xdr:colOff>38100</xdr:colOff>
      <xdr:row>41</xdr:row>
      <xdr:rowOff>21734</xdr:rowOff>
    </xdr:from>
    <xdr:ext cx="469744" cy="259045"/>
    <xdr:sp macro="" textlink="">
      <xdr:nvSpPr>
        <xdr:cNvPr id="125" name="【道路】&#10;一人当たり延長該当値テキスト">
          <a:extLst>
            <a:ext uri="{FF2B5EF4-FFF2-40B4-BE49-F238E27FC236}">
              <a16:creationId xmlns:a16="http://schemas.microsoft.com/office/drawing/2014/main" id="{D6FD63A1-BF9C-4512-B170-2EC6E5CFD46F}"/>
            </a:ext>
          </a:extLst>
        </xdr:cNvPr>
        <xdr:cNvSpPr txBox="1"/>
      </xdr:nvSpPr>
      <xdr:spPr>
        <a:xfrm>
          <a:off x="9467850" y="6797184"/>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6.630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50</xdr:col>
      <xdr:colOff>63500</xdr:colOff>
      <xdr:row>41</xdr:row>
      <xdr:rowOff>73304</xdr:rowOff>
    </xdr:from>
    <xdr:to>
      <xdr:col>50</xdr:col>
      <xdr:colOff>165100</xdr:colOff>
      <xdr:row>42</xdr:row>
      <xdr:rowOff>3454</xdr:rowOff>
    </xdr:to>
    <xdr:sp macro="" textlink="">
      <xdr:nvSpPr>
        <xdr:cNvPr id="126" name="楕円 125">
          <a:extLst>
            <a:ext uri="{FF2B5EF4-FFF2-40B4-BE49-F238E27FC236}">
              <a16:creationId xmlns:a16="http://schemas.microsoft.com/office/drawing/2014/main" id="{991B470D-8CAF-41B8-994E-3EA34EE0D9A3}"/>
            </a:ext>
          </a:extLst>
        </xdr:cNvPr>
        <xdr:cNvSpPr/>
      </xdr:nvSpPr>
      <xdr:spPr>
        <a:xfrm>
          <a:off x="8636000" y="6848754"/>
          <a:ext cx="101600" cy="9525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50</xdr:col>
      <xdr:colOff>114300</xdr:colOff>
      <xdr:row>41</xdr:row>
      <xdr:rowOff>124104</xdr:rowOff>
    </xdr:from>
    <xdr:to>
      <xdr:col>55</xdr:col>
      <xdr:colOff>0</xdr:colOff>
      <xdr:row>41</xdr:row>
      <xdr:rowOff>125349</xdr:rowOff>
    </xdr:to>
    <xdr:cxnSp macro="">
      <xdr:nvCxnSpPr>
        <xdr:cNvPr id="127" name="直線コネクタ 126">
          <a:extLst>
            <a:ext uri="{FF2B5EF4-FFF2-40B4-BE49-F238E27FC236}">
              <a16:creationId xmlns:a16="http://schemas.microsoft.com/office/drawing/2014/main" id="{BC496095-CF17-4246-BD64-7260B58635F1}"/>
            </a:ext>
          </a:extLst>
        </xdr:cNvPr>
        <xdr:cNvCxnSpPr/>
      </xdr:nvCxnSpPr>
      <xdr:spPr>
        <a:xfrm>
          <a:off x="8686800" y="6899554"/>
          <a:ext cx="742950" cy="1245"/>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45</xdr:col>
      <xdr:colOff>127000</xdr:colOff>
      <xdr:row>41</xdr:row>
      <xdr:rowOff>78372</xdr:rowOff>
    </xdr:from>
    <xdr:to>
      <xdr:col>46</xdr:col>
      <xdr:colOff>38100</xdr:colOff>
      <xdr:row>42</xdr:row>
      <xdr:rowOff>8522</xdr:rowOff>
    </xdr:to>
    <xdr:sp macro="" textlink="">
      <xdr:nvSpPr>
        <xdr:cNvPr id="128" name="楕円 127">
          <a:extLst>
            <a:ext uri="{FF2B5EF4-FFF2-40B4-BE49-F238E27FC236}">
              <a16:creationId xmlns:a16="http://schemas.microsoft.com/office/drawing/2014/main" id="{E08EE919-EAAB-48C4-B89C-A799E7A02B05}"/>
            </a:ext>
          </a:extLst>
        </xdr:cNvPr>
        <xdr:cNvSpPr/>
      </xdr:nvSpPr>
      <xdr:spPr>
        <a:xfrm>
          <a:off x="7842250" y="6853822"/>
          <a:ext cx="82550" cy="9525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45</xdr:col>
      <xdr:colOff>177800</xdr:colOff>
      <xdr:row>41</xdr:row>
      <xdr:rowOff>124104</xdr:rowOff>
    </xdr:from>
    <xdr:to>
      <xdr:col>50</xdr:col>
      <xdr:colOff>114300</xdr:colOff>
      <xdr:row>41</xdr:row>
      <xdr:rowOff>129172</xdr:rowOff>
    </xdr:to>
    <xdr:cxnSp macro="">
      <xdr:nvCxnSpPr>
        <xdr:cNvPr id="129" name="直線コネクタ 128">
          <a:extLst>
            <a:ext uri="{FF2B5EF4-FFF2-40B4-BE49-F238E27FC236}">
              <a16:creationId xmlns:a16="http://schemas.microsoft.com/office/drawing/2014/main" id="{0D880C33-CD69-49EF-83B4-7F1A6371C045}"/>
            </a:ext>
          </a:extLst>
        </xdr:cNvPr>
        <xdr:cNvCxnSpPr/>
      </xdr:nvCxnSpPr>
      <xdr:spPr>
        <a:xfrm flipV="1">
          <a:off x="7886700" y="6899554"/>
          <a:ext cx="800100" cy="5068"/>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41</xdr:col>
      <xdr:colOff>0</xdr:colOff>
      <xdr:row>41</xdr:row>
      <xdr:rowOff>82004</xdr:rowOff>
    </xdr:from>
    <xdr:to>
      <xdr:col>41</xdr:col>
      <xdr:colOff>101600</xdr:colOff>
      <xdr:row>42</xdr:row>
      <xdr:rowOff>12154</xdr:rowOff>
    </xdr:to>
    <xdr:sp macro="" textlink="">
      <xdr:nvSpPr>
        <xdr:cNvPr id="130" name="楕円 129">
          <a:extLst>
            <a:ext uri="{FF2B5EF4-FFF2-40B4-BE49-F238E27FC236}">
              <a16:creationId xmlns:a16="http://schemas.microsoft.com/office/drawing/2014/main" id="{76F19383-4C4B-4E53-A769-093D0CB7012C}"/>
            </a:ext>
          </a:extLst>
        </xdr:cNvPr>
        <xdr:cNvSpPr/>
      </xdr:nvSpPr>
      <xdr:spPr>
        <a:xfrm>
          <a:off x="7029450" y="6857454"/>
          <a:ext cx="101600" cy="9525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41</xdr:col>
      <xdr:colOff>50800</xdr:colOff>
      <xdr:row>41</xdr:row>
      <xdr:rowOff>129172</xdr:rowOff>
    </xdr:from>
    <xdr:to>
      <xdr:col>45</xdr:col>
      <xdr:colOff>177800</xdr:colOff>
      <xdr:row>41</xdr:row>
      <xdr:rowOff>132804</xdr:rowOff>
    </xdr:to>
    <xdr:cxnSp macro="">
      <xdr:nvCxnSpPr>
        <xdr:cNvPr id="131" name="直線コネクタ 130">
          <a:extLst>
            <a:ext uri="{FF2B5EF4-FFF2-40B4-BE49-F238E27FC236}">
              <a16:creationId xmlns:a16="http://schemas.microsoft.com/office/drawing/2014/main" id="{52FAA5C5-AE5E-490D-91A7-7EBD2DE7797A}"/>
            </a:ext>
          </a:extLst>
        </xdr:cNvPr>
        <xdr:cNvCxnSpPr/>
      </xdr:nvCxnSpPr>
      <xdr:spPr>
        <a:xfrm flipV="1">
          <a:off x="7080250" y="6904622"/>
          <a:ext cx="806450" cy="3632"/>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49</xdr:col>
      <xdr:colOff>57227</xdr:colOff>
      <xdr:row>39</xdr:row>
      <xdr:rowOff>168063</xdr:rowOff>
    </xdr:from>
    <xdr:ext cx="469744" cy="259045"/>
    <xdr:sp macro="" textlink="">
      <xdr:nvSpPr>
        <xdr:cNvPr id="132" name="n_1aveValue【道路】&#10;一人当たり延長">
          <a:extLst>
            <a:ext uri="{FF2B5EF4-FFF2-40B4-BE49-F238E27FC236}">
              <a16:creationId xmlns:a16="http://schemas.microsoft.com/office/drawing/2014/main" id="{57DA9AEA-BF7D-4F63-8239-FCDBF4DAE6B5}"/>
            </a:ext>
          </a:extLst>
        </xdr:cNvPr>
        <xdr:cNvSpPr txBox="1"/>
      </xdr:nvSpPr>
      <xdr:spPr>
        <a:xfrm>
          <a:off x="8458277" y="6613313"/>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8.568</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44</xdr:col>
      <xdr:colOff>133427</xdr:colOff>
      <xdr:row>39</xdr:row>
      <xdr:rowOff>170222</xdr:rowOff>
    </xdr:from>
    <xdr:ext cx="469744" cy="259045"/>
    <xdr:sp macro="" textlink="">
      <xdr:nvSpPr>
        <xdr:cNvPr id="133" name="n_2aveValue【道路】&#10;一人当たり延長">
          <a:extLst>
            <a:ext uri="{FF2B5EF4-FFF2-40B4-BE49-F238E27FC236}">
              <a16:creationId xmlns:a16="http://schemas.microsoft.com/office/drawing/2014/main" id="{71E2BF77-A124-46B3-BDF4-95656F3B3B6F}"/>
            </a:ext>
          </a:extLst>
        </xdr:cNvPr>
        <xdr:cNvSpPr txBox="1"/>
      </xdr:nvSpPr>
      <xdr:spPr>
        <a:xfrm>
          <a:off x="7677227" y="6609122"/>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8.398</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40</xdr:col>
      <xdr:colOff>6427</xdr:colOff>
      <xdr:row>40</xdr:row>
      <xdr:rowOff>17022</xdr:rowOff>
    </xdr:from>
    <xdr:ext cx="469744" cy="259045"/>
    <xdr:sp macro="" textlink="">
      <xdr:nvSpPr>
        <xdr:cNvPr id="134" name="n_3aveValue【道路】&#10;一人当たり延長">
          <a:extLst>
            <a:ext uri="{FF2B5EF4-FFF2-40B4-BE49-F238E27FC236}">
              <a16:creationId xmlns:a16="http://schemas.microsoft.com/office/drawing/2014/main" id="{E720701F-0C3A-402C-91E4-73E5C383242C}"/>
            </a:ext>
          </a:extLst>
        </xdr:cNvPr>
        <xdr:cNvSpPr txBox="1"/>
      </xdr:nvSpPr>
      <xdr:spPr>
        <a:xfrm>
          <a:off x="6864427" y="6627372"/>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6.961</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49</xdr:col>
      <xdr:colOff>57227</xdr:colOff>
      <xdr:row>41</xdr:row>
      <xdr:rowOff>166031</xdr:rowOff>
    </xdr:from>
    <xdr:ext cx="469744" cy="259045"/>
    <xdr:sp macro="" textlink="">
      <xdr:nvSpPr>
        <xdr:cNvPr id="135" name="n_1mainValue【道路】&#10;一人当たり延長">
          <a:extLst>
            <a:ext uri="{FF2B5EF4-FFF2-40B4-BE49-F238E27FC236}">
              <a16:creationId xmlns:a16="http://schemas.microsoft.com/office/drawing/2014/main" id="{D6C4EE10-D334-446D-A77B-F8FF17874B3C}"/>
            </a:ext>
          </a:extLst>
        </xdr:cNvPr>
        <xdr:cNvSpPr txBox="1"/>
      </xdr:nvSpPr>
      <xdr:spPr>
        <a:xfrm>
          <a:off x="8458277" y="6941481"/>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6.728</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44</xdr:col>
      <xdr:colOff>133427</xdr:colOff>
      <xdr:row>41</xdr:row>
      <xdr:rowOff>171099</xdr:rowOff>
    </xdr:from>
    <xdr:ext cx="469744" cy="259045"/>
    <xdr:sp macro="" textlink="">
      <xdr:nvSpPr>
        <xdr:cNvPr id="136" name="n_2mainValue【道路】&#10;一人当たり延長">
          <a:extLst>
            <a:ext uri="{FF2B5EF4-FFF2-40B4-BE49-F238E27FC236}">
              <a16:creationId xmlns:a16="http://schemas.microsoft.com/office/drawing/2014/main" id="{D2394B60-F4EB-4210-BC7D-E63188D3A065}"/>
            </a:ext>
          </a:extLst>
        </xdr:cNvPr>
        <xdr:cNvSpPr txBox="1"/>
      </xdr:nvSpPr>
      <xdr:spPr>
        <a:xfrm>
          <a:off x="7677227" y="6940199"/>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6.329</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40</xdr:col>
      <xdr:colOff>6427</xdr:colOff>
      <xdr:row>42</xdr:row>
      <xdr:rowOff>3281</xdr:rowOff>
    </xdr:from>
    <xdr:ext cx="469744" cy="259045"/>
    <xdr:sp macro="" textlink="">
      <xdr:nvSpPr>
        <xdr:cNvPr id="137" name="n_3mainValue【道路】&#10;一人当たり延長">
          <a:extLst>
            <a:ext uri="{FF2B5EF4-FFF2-40B4-BE49-F238E27FC236}">
              <a16:creationId xmlns:a16="http://schemas.microsoft.com/office/drawing/2014/main" id="{D04E38FE-38AC-4727-99A7-30841F82BFE4}"/>
            </a:ext>
          </a:extLst>
        </xdr:cNvPr>
        <xdr:cNvSpPr txBox="1"/>
      </xdr:nvSpPr>
      <xdr:spPr>
        <a:xfrm>
          <a:off x="6864427" y="6943831"/>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6.043</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46</xdr:row>
      <xdr:rowOff>114300</xdr:rowOff>
    </xdr:from>
    <xdr:to>
      <xdr:col>28</xdr:col>
      <xdr:colOff>152400</xdr:colOff>
      <xdr:row>50</xdr:row>
      <xdr:rowOff>63500</xdr:rowOff>
    </xdr:to>
    <xdr:sp macro="" textlink="">
      <xdr:nvSpPr>
        <xdr:cNvPr id="138" name="正方形/長方形 137">
          <a:extLst>
            <a:ext uri="{FF2B5EF4-FFF2-40B4-BE49-F238E27FC236}">
              <a16:creationId xmlns:a16="http://schemas.microsoft.com/office/drawing/2014/main" id="{3CA6E79E-A8B2-476E-909E-847762BDF15C}"/>
            </a:ext>
          </a:extLst>
        </xdr:cNvPr>
        <xdr:cNvSpPr/>
      </xdr:nvSpPr>
      <xdr:spPr>
        <a:xfrm>
          <a:off x="685800" y="7715250"/>
          <a:ext cx="4267200" cy="6096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rot="0" spcFirstLastPara="0" vertOverflow="overflow" horzOverflow="overflow" vert="horz" wrap="square" lIns="91440" tIns="45720" rIns="91440" bIns="45720" numCol="1" spcCol="0" rtlCol="0" fromWordArt="0" anchor="ctr" anchorCtr="0" forceAA="0" compatLnSpc="1">
          <a:prstTxWarp prst="textNoShape">
            <a:avLst/>
          </a:prstTxWarp>
          <a:noAutofit/>
        </a:bodyPr>
        <a:lstStyle/>
        <a:p>
          <a:pPr algn="ctr"/>
          <a:r>
            <a:rPr kumimoji="1" lang="en-US" altLang="ja-JP" sz="1600" b="1">
              <a:solidFill>
                <a:sysClr val="windowText" lastClr="000000"/>
              </a:solidFill>
              <a:latin typeface="ＭＳ Ｐゴシック" panose="020B0600070205080204" pitchFamily="50" charset="-128"/>
              <a:ea typeface="ＭＳ Ｐゴシック" panose="020B0600070205080204" pitchFamily="50" charset="-128"/>
            </a:rPr>
            <a:t>【</a:t>
          </a: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橋りょう・トンネル</a:t>
          </a:r>
          <a:r>
            <a:rPr kumimoji="1" lang="en-US" altLang="ja-JP" sz="1600" b="1">
              <a:solidFill>
                <a:sysClr val="windowText" lastClr="000000"/>
              </a:solidFill>
              <a:latin typeface="ＭＳ Ｐゴシック" panose="020B0600070205080204" pitchFamily="50" charset="-128"/>
              <a:ea typeface="ＭＳ Ｐゴシック" panose="020B0600070205080204" pitchFamily="50" charset="-128"/>
            </a:rPr>
            <a:t>】
</a:t>
          </a: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有形固定資産減価償却率</a:t>
          </a:r>
        </a:p>
      </xdr:txBody>
    </xdr:sp>
    <xdr:clientData/>
  </xdr:twoCellAnchor>
  <xdr:twoCellAnchor>
    <xdr:from>
      <xdr:col>4</xdr:col>
      <xdr:colOff>127000</xdr:colOff>
      <xdr:row>50</xdr:row>
      <xdr:rowOff>88900</xdr:rowOff>
    </xdr:from>
    <xdr:to>
      <xdr:col>12</xdr:col>
      <xdr:colOff>127000</xdr:colOff>
      <xdr:row>52</xdr:row>
      <xdr:rowOff>0</xdr:rowOff>
    </xdr:to>
    <xdr:sp macro="" textlink="">
      <xdr:nvSpPr>
        <xdr:cNvPr id="139" name="正方形/長方形 138">
          <a:extLst>
            <a:ext uri="{FF2B5EF4-FFF2-40B4-BE49-F238E27FC236}">
              <a16:creationId xmlns:a16="http://schemas.microsoft.com/office/drawing/2014/main" id="{2B8E2790-95C4-434C-8838-0DFD10DD4F99}"/>
            </a:ext>
          </a:extLst>
        </xdr:cNvPr>
        <xdr:cNvSpPr/>
      </xdr:nvSpPr>
      <xdr:spPr>
        <a:xfrm>
          <a:off x="812800" y="8350250"/>
          <a:ext cx="1371600" cy="2413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4</xdr:col>
      <xdr:colOff>127000</xdr:colOff>
      <xdr:row>51</xdr:row>
      <xdr:rowOff>120650</xdr:rowOff>
    </xdr:from>
    <xdr:to>
      <xdr:col>12</xdr:col>
      <xdr:colOff>127000</xdr:colOff>
      <xdr:row>53</xdr:row>
      <xdr:rowOff>31750</xdr:rowOff>
    </xdr:to>
    <xdr:sp macro="" textlink="">
      <xdr:nvSpPr>
        <xdr:cNvPr id="140" name="正方形/長方形 139">
          <a:extLst>
            <a:ext uri="{FF2B5EF4-FFF2-40B4-BE49-F238E27FC236}">
              <a16:creationId xmlns:a16="http://schemas.microsoft.com/office/drawing/2014/main" id="{F0E51CB4-ADD4-4B88-BBB5-06589A7C257B}"/>
            </a:ext>
          </a:extLst>
        </xdr:cNvPr>
        <xdr:cNvSpPr/>
      </xdr:nvSpPr>
      <xdr:spPr>
        <a:xfrm>
          <a:off x="812800" y="8547100"/>
          <a:ext cx="1371600" cy="2413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65/74</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10</xdr:col>
      <xdr:colOff>0</xdr:colOff>
      <xdr:row>50</xdr:row>
      <xdr:rowOff>88900</xdr:rowOff>
    </xdr:from>
    <xdr:to>
      <xdr:col>18</xdr:col>
      <xdr:colOff>0</xdr:colOff>
      <xdr:row>52</xdr:row>
      <xdr:rowOff>0</xdr:rowOff>
    </xdr:to>
    <xdr:sp macro="" textlink="">
      <xdr:nvSpPr>
        <xdr:cNvPr id="141" name="正方形/長方形 140">
          <a:extLst>
            <a:ext uri="{FF2B5EF4-FFF2-40B4-BE49-F238E27FC236}">
              <a16:creationId xmlns:a16="http://schemas.microsoft.com/office/drawing/2014/main" id="{F63AEFC8-5848-4C7A-86FC-600353203A27}"/>
            </a:ext>
          </a:extLst>
        </xdr:cNvPr>
        <xdr:cNvSpPr/>
      </xdr:nvSpPr>
      <xdr:spPr>
        <a:xfrm>
          <a:off x="1714500" y="8350250"/>
          <a:ext cx="1371600" cy="2413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10</xdr:col>
      <xdr:colOff>0</xdr:colOff>
      <xdr:row>51</xdr:row>
      <xdr:rowOff>120650</xdr:rowOff>
    </xdr:from>
    <xdr:to>
      <xdr:col>18</xdr:col>
      <xdr:colOff>0</xdr:colOff>
      <xdr:row>53</xdr:row>
      <xdr:rowOff>31750</xdr:rowOff>
    </xdr:to>
    <xdr:sp macro="" textlink="">
      <xdr:nvSpPr>
        <xdr:cNvPr id="142" name="正方形/長方形 141">
          <a:extLst>
            <a:ext uri="{FF2B5EF4-FFF2-40B4-BE49-F238E27FC236}">
              <a16:creationId xmlns:a16="http://schemas.microsoft.com/office/drawing/2014/main" id="{C3BECBB3-8BB9-4859-A246-70E57EE7AAA0}"/>
            </a:ext>
          </a:extLst>
        </xdr:cNvPr>
        <xdr:cNvSpPr/>
      </xdr:nvSpPr>
      <xdr:spPr>
        <a:xfrm>
          <a:off x="1714500" y="8547100"/>
          <a:ext cx="1371600" cy="2413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58.7</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16</xdr:col>
      <xdr:colOff>0</xdr:colOff>
      <xdr:row>50</xdr:row>
      <xdr:rowOff>88900</xdr:rowOff>
    </xdr:from>
    <xdr:to>
      <xdr:col>24</xdr:col>
      <xdr:colOff>0</xdr:colOff>
      <xdr:row>52</xdr:row>
      <xdr:rowOff>0</xdr:rowOff>
    </xdr:to>
    <xdr:sp macro="" textlink="">
      <xdr:nvSpPr>
        <xdr:cNvPr id="143" name="正方形/長方形 142">
          <a:extLst>
            <a:ext uri="{FF2B5EF4-FFF2-40B4-BE49-F238E27FC236}">
              <a16:creationId xmlns:a16="http://schemas.microsoft.com/office/drawing/2014/main" id="{5CC44385-18C8-4A86-B6C3-B1B856D9D1FE}"/>
            </a:ext>
          </a:extLst>
        </xdr:cNvPr>
        <xdr:cNvSpPr/>
      </xdr:nvSpPr>
      <xdr:spPr>
        <a:xfrm>
          <a:off x="2743200" y="8350250"/>
          <a:ext cx="1371600" cy="2413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京都府平均</a:t>
          </a:r>
        </a:p>
      </xdr:txBody>
    </xdr:sp>
    <xdr:clientData/>
  </xdr:twoCellAnchor>
  <xdr:twoCellAnchor>
    <xdr:from>
      <xdr:col>16</xdr:col>
      <xdr:colOff>0</xdr:colOff>
      <xdr:row>51</xdr:row>
      <xdr:rowOff>120650</xdr:rowOff>
    </xdr:from>
    <xdr:to>
      <xdr:col>24</xdr:col>
      <xdr:colOff>0</xdr:colOff>
      <xdr:row>53</xdr:row>
      <xdr:rowOff>31750</xdr:rowOff>
    </xdr:to>
    <xdr:sp macro="" textlink="">
      <xdr:nvSpPr>
        <xdr:cNvPr id="144" name="正方形/長方形 143">
          <a:extLst>
            <a:ext uri="{FF2B5EF4-FFF2-40B4-BE49-F238E27FC236}">
              <a16:creationId xmlns:a16="http://schemas.microsoft.com/office/drawing/2014/main" id="{2EDF7C98-F705-47C9-B1A3-67A91A05F284}"/>
            </a:ext>
          </a:extLst>
        </xdr:cNvPr>
        <xdr:cNvSpPr/>
      </xdr:nvSpPr>
      <xdr:spPr>
        <a:xfrm>
          <a:off x="2743200" y="8547100"/>
          <a:ext cx="1371600" cy="2413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60.7</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4</xdr:col>
      <xdr:colOff>0</xdr:colOff>
      <xdr:row>53</xdr:row>
      <xdr:rowOff>57150</xdr:rowOff>
    </xdr:from>
    <xdr:to>
      <xdr:col>28</xdr:col>
      <xdr:colOff>152400</xdr:colOff>
      <xdr:row>66</xdr:row>
      <xdr:rowOff>114300</xdr:rowOff>
    </xdr:to>
    <xdr:sp macro="" textlink="">
      <xdr:nvSpPr>
        <xdr:cNvPr id="145" name="正方形/長方形 144">
          <a:extLst>
            <a:ext uri="{FF2B5EF4-FFF2-40B4-BE49-F238E27FC236}">
              <a16:creationId xmlns:a16="http://schemas.microsoft.com/office/drawing/2014/main" id="{D7F35D8A-C616-4D79-ACD5-D9C303547480}"/>
            </a:ext>
          </a:extLst>
        </xdr:cNvPr>
        <xdr:cNvSpPr/>
      </xdr:nvSpPr>
      <xdr:spPr>
        <a:xfrm>
          <a:off x="685800" y="8813800"/>
          <a:ext cx="4267200" cy="220345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xdr:col>
      <xdr:colOff>152400</xdr:colOff>
      <xdr:row>52</xdr:row>
      <xdr:rowOff>38100</xdr:rowOff>
    </xdr:from>
    <xdr:ext cx="298543" cy="225703"/>
    <xdr:sp macro="" textlink="">
      <xdr:nvSpPr>
        <xdr:cNvPr id="146" name="テキスト ボックス 145">
          <a:extLst>
            <a:ext uri="{FF2B5EF4-FFF2-40B4-BE49-F238E27FC236}">
              <a16:creationId xmlns:a16="http://schemas.microsoft.com/office/drawing/2014/main" id="{A6FE6D89-892D-4107-9E00-9C5ABC87A99A}"/>
            </a:ext>
          </a:extLst>
        </xdr:cNvPr>
        <xdr:cNvSpPr txBox="1"/>
      </xdr:nvSpPr>
      <xdr:spPr>
        <a:xfrm>
          <a:off x="666750" y="8629650"/>
          <a:ext cx="298543"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66</xdr:row>
      <xdr:rowOff>114300</xdr:rowOff>
    </xdr:from>
    <xdr:to>
      <xdr:col>28</xdr:col>
      <xdr:colOff>114300</xdr:colOff>
      <xdr:row>66</xdr:row>
      <xdr:rowOff>114300</xdr:rowOff>
    </xdr:to>
    <xdr:cxnSp macro="">
      <xdr:nvCxnSpPr>
        <xdr:cNvPr id="147" name="直線コネクタ 146">
          <a:extLst>
            <a:ext uri="{FF2B5EF4-FFF2-40B4-BE49-F238E27FC236}">
              <a16:creationId xmlns:a16="http://schemas.microsoft.com/office/drawing/2014/main" id="{48D56A11-350C-4CF3-BFF6-E9CA637A77F5}"/>
            </a:ext>
          </a:extLst>
        </xdr:cNvPr>
        <xdr:cNvCxnSpPr/>
      </xdr:nvCxnSpPr>
      <xdr:spPr>
        <a:xfrm>
          <a:off x="685800" y="11017250"/>
          <a:ext cx="42291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4</xdr:col>
      <xdr:colOff>0</xdr:colOff>
      <xdr:row>64</xdr:row>
      <xdr:rowOff>130628</xdr:rowOff>
    </xdr:from>
    <xdr:to>
      <xdr:col>28</xdr:col>
      <xdr:colOff>114300</xdr:colOff>
      <xdr:row>64</xdr:row>
      <xdr:rowOff>130628</xdr:rowOff>
    </xdr:to>
    <xdr:cxnSp macro="">
      <xdr:nvCxnSpPr>
        <xdr:cNvPr id="148" name="直線コネクタ 147">
          <a:extLst>
            <a:ext uri="{FF2B5EF4-FFF2-40B4-BE49-F238E27FC236}">
              <a16:creationId xmlns:a16="http://schemas.microsoft.com/office/drawing/2014/main" id="{21667A66-A1A9-4CEE-8B18-6CEE3FB0EBAC}"/>
            </a:ext>
          </a:extLst>
        </xdr:cNvPr>
        <xdr:cNvCxnSpPr/>
      </xdr:nvCxnSpPr>
      <xdr:spPr>
        <a:xfrm>
          <a:off x="685800" y="10703378"/>
          <a:ext cx="42291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xdr:col>
      <xdr:colOff>42061</xdr:colOff>
      <xdr:row>63</xdr:row>
      <xdr:rowOff>159855</xdr:rowOff>
    </xdr:from>
    <xdr:ext cx="338939" cy="259045"/>
    <xdr:sp macro="" textlink="">
      <xdr:nvSpPr>
        <xdr:cNvPr id="149" name="テキスト ボックス 148">
          <a:extLst>
            <a:ext uri="{FF2B5EF4-FFF2-40B4-BE49-F238E27FC236}">
              <a16:creationId xmlns:a16="http://schemas.microsoft.com/office/drawing/2014/main" id="{8A2DC074-3225-43A2-8099-0AF710DE964C}"/>
            </a:ext>
          </a:extLst>
        </xdr:cNvPr>
        <xdr:cNvSpPr txBox="1"/>
      </xdr:nvSpPr>
      <xdr:spPr>
        <a:xfrm>
          <a:off x="384961" y="10567505"/>
          <a:ext cx="33893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62</xdr:row>
      <xdr:rowOff>146957</xdr:rowOff>
    </xdr:from>
    <xdr:to>
      <xdr:col>28</xdr:col>
      <xdr:colOff>114300</xdr:colOff>
      <xdr:row>62</xdr:row>
      <xdr:rowOff>146957</xdr:rowOff>
    </xdr:to>
    <xdr:cxnSp macro="">
      <xdr:nvCxnSpPr>
        <xdr:cNvPr id="150" name="直線コネクタ 149">
          <a:extLst>
            <a:ext uri="{FF2B5EF4-FFF2-40B4-BE49-F238E27FC236}">
              <a16:creationId xmlns:a16="http://schemas.microsoft.com/office/drawing/2014/main" id="{6D19B10F-17BF-4B13-94D0-DDCD65B55FC1}"/>
            </a:ext>
          </a:extLst>
        </xdr:cNvPr>
        <xdr:cNvCxnSpPr/>
      </xdr:nvCxnSpPr>
      <xdr:spPr>
        <a:xfrm>
          <a:off x="685800" y="10389507"/>
          <a:ext cx="42291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168441</xdr:colOff>
      <xdr:row>62</xdr:row>
      <xdr:rowOff>4734</xdr:rowOff>
    </xdr:from>
    <xdr:ext cx="403059" cy="259045"/>
    <xdr:sp macro="" textlink="">
      <xdr:nvSpPr>
        <xdr:cNvPr id="151" name="テキスト ボックス 150">
          <a:extLst>
            <a:ext uri="{FF2B5EF4-FFF2-40B4-BE49-F238E27FC236}">
              <a16:creationId xmlns:a16="http://schemas.microsoft.com/office/drawing/2014/main" id="{F83B6FD8-78C1-4CD7-A141-525BBE1B5C39}"/>
            </a:ext>
          </a:extLst>
        </xdr:cNvPr>
        <xdr:cNvSpPr txBox="1"/>
      </xdr:nvSpPr>
      <xdr:spPr>
        <a:xfrm>
          <a:off x="339891" y="10247284"/>
          <a:ext cx="40305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60</xdr:row>
      <xdr:rowOff>163285</xdr:rowOff>
    </xdr:from>
    <xdr:to>
      <xdr:col>28</xdr:col>
      <xdr:colOff>114300</xdr:colOff>
      <xdr:row>60</xdr:row>
      <xdr:rowOff>163285</xdr:rowOff>
    </xdr:to>
    <xdr:cxnSp macro="">
      <xdr:nvCxnSpPr>
        <xdr:cNvPr id="152" name="直線コネクタ 151">
          <a:extLst>
            <a:ext uri="{FF2B5EF4-FFF2-40B4-BE49-F238E27FC236}">
              <a16:creationId xmlns:a16="http://schemas.microsoft.com/office/drawing/2014/main" id="{212777C0-4A4C-488D-9832-613A4E11B8FA}"/>
            </a:ext>
          </a:extLst>
        </xdr:cNvPr>
        <xdr:cNvCxnSpPr/>
      </xdr:nvCxnSpPr>
      <xdr:spPr>
        <a:xfrm>
          <a:off x="685800" y="10075635"/>
          <a:ext cx="42291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168441</xdr:colOff>
      <xdr:row>60</xdr:row>
      <xdr:rowOff>21062</xdr:rowOff>
    </xdr:from>
    <xdr:ext cx="403059" cy="259045"/>
    <xdr:sp macro="" textlink="">
      <xdr:nvSpPr>
        <xdr:cNvPr id="153" name="テキスト ボックス 152">
          <a:extLst>
            <a:ext uri="{FF2B5EF4-FFF2-40B4-BE49-F238E27FC236}">
              <a16:creationId xmlns:a16="http://schemas.microsoft.com/office/drawing/2014/main" id="{AAD34168-C33A-4EA2-8D28-0AAAA0CC9DFD}"/>
            </a:ext>
          </a:extLst>
        </xdr:cNvPr>
        <xdr:cNvSpPr txBox="1"/>
      </xdr:nvSpPr>
      <xdr:spPr>
        <a:xfrm>
          <a:off x="339891" y="9933412"/>
          <a:ext cx="40305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40.0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59</xdr:row>
      <xdr:rowOff>8165</xdr:rowOff>
    </xdr:from>
    <xdr:to>
      <xdr:col>28</xdr:col>
      <xdr:colOff>114300</xdr:colOff>
      <xdr:row>59</xdr:row>
      <xdr:rowOff>8165</xdr:rowOff>
    </xdr:to>
    <xdr:cxnSp macro="">
      <xdr:nvCxnSpPr>
        <xdr:cNvPr id="154" name="直線コネクタ 153">
          <a:extLst>
            <a:ext uri="{FF2B5EF4-FFF2-40B4-BE49-F238E27FC236}">
              <a16:creationId xmlns:a16="http://schemas.microsoft.com/office/drawing/2014/main" id="{CA2588E7-D0C6-4AED-9D0F-84B2741A4CC5}"/>
            </a:ext>
          </a:extLst>
        </xdr:cNvPr>
        <xdr:cNvCxnSpPr/>
      </xdr:nvCxnSpPr>
      <xdr:spPr>
        <a:xfrm>
          <a:off x="685800" y="9755415"/>
          <a:ext cx="42291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168441</xdr:colOff>
      <xdr:row>58</xdr:row>
      <xdr:rowOff>37392</xdr:rowOff>
    </xdr:from>
    <xdr:ext cx="403059" cy="259045"/>
    <xdr:sp macro="" textlink="">
      <xdr:nvSpPr>
        <xdr:cNvPr id="155" name="テキスト ボックス 154">
          <a:extLst>
            <a:ext uri="{FF2B5EF4-FFF2-40B4-BE49-F238E27FC236}">
              <a16:creationId xmlns:a16="http://schemas.microsoft.com/office/drawing/2014/main" id="{734653BC-39A3-4419-B1F8-E85F828EBE6B}"/>
            </a:ext>
          </a:extLst>
        </xdr:cNvPr>
        <xdr:cNvSpPr txBox="1"/>
      </xdr:nvSpPr>
      <xdr:spPr>
        <a:xfrm>
          <a:off x="339891" y="9619542"/>
          <a:ext cx="40305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60.0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57</xdr:row>
      <xdr:rowOff>24493</xdr:rowOff>
    </xdr:from>
    <xdr:to>
      <xdr:col>28</xdr:col>
      <xdr:colOff>114300</xdr:colOff>
      <xdr:row>57</xdr:row>
      <xdr:rowOff>24493</xdr:rowOff>
    </xdr:to>
    <xdr:cxnSp macro="">
      <xdr:nvCxnSpPr>
        <xdr:cNvPr id="156" name="直線コネクタ 155">
          <a:extLst>
            <a:ext uri="{FF2B5EF4-FFF2-40B4-BE49-F238E27FC236}">
              <a16:creationId xmlns:a16="http://schemas.microsoft.com/office/drawing/2014/main" id="{5194BA07-2315-46AF-A003-EB56ADC6E5B0}"/>
            </a:ext>
          </a:extLst>
        </xdr:cNvPr>
        <xdr:cNvCxnSpPr/>
      </xdr:nvCxnSpPr>
      <xdr:spPr>
        <a:xfrm>
          <a:off x="685800" y="9441543"/>
          <a:ext cx="42291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168441</xdr:colOff>
      <xdr:row>56</xdr:row>
      <xdr:rowOff>53720</xdr:rowOff>
    </xdr:from>
    <xdr:ext cx="403059" cy="259045"/>
    <xdr:sp macro="" textlink="">
      <xdr:nvSpPr>
        <xdr:cNvPr id="157" name="テキスト ボックス 156">
          <a:extLst>
            <a:ext uri="{FF2B5EF4-FFF2-40B4-BE49-F238E27FC236}">
              <a16:creationId xmlns:a16="http://schemas.microsoft.com/office/drawing/2014/main" id="{E50AF219-5E52-4402-BAD8-F94CFACEF4C5}"/>
            </a:ext>
          </a:extLst>
        </xdr:cNvPr>
        <xdr:cNvSpPr txBox="1"/>
      </xdr:nvSpPr>
      <xdr:spPr>
        <a:xfrm>
          <a:off x="339891" y="9305670"/>
          <a:ext cx="40305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80.0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55</xdr:row>
      <xdr:rowOff>40822</xdr:rowOff>
    </xdr:from>
    <xdr:to>
      <xdr:col>28</xdr:col>
      <xdr:colOff>114300</xdr:colOff>
      <xdr:row>55</xdr:row>
      <xdr:rowOff>40822</xdr:rowOff>
    </xdr:to>
    <xdr:cxnSp macro="">
      <xdr:nvCxnSpPr>
        <xdr:cNvPr id="158" name="直線コネクタ 157">
          <a:extLst>
            <a:ext uri="{FF2B5EF4-FFF2-40B4-BE49-F238E27FC236}">
              <a16:creationId xmlns:a16="http://schemas.microsoft.com/office/drawing/2014/main" id="{E5BB2D2A-366A-4B64-AC16-883ED982AFA0}"/>
            </a:ext>
          </a:extLst>
        </xdr:cNvPr>
        <xdr:cNvCxnSpPr/>
      </xdr:nvCxnSpPr>
      <xdr:spPr>
        <a:xfrm>
          <a:off x="685800" y="9127672"/>
          <a:ext cx="42291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104321</xdr:colOff>
      <xdr:row>54</xdr:row>
      <xdr:rowOff>70049</xdr:rowOff>
    </xdr:from>
    <xdr:ext cx="467179" cy="259045"/>
    <xdr:sp macro="" textlink="">
      <xdr:nvSpPr>
        <xdr:cNvPr id="159" name="テキスト ボックス 158">
          <a:extLst>
            <a:ext uri="{FF2B5EF4-FFF2-40B4-BE49-F238E27FC236}">
              <a16:creationId xmlns:a16="http://schemas.microsoft.com/office/drawing/2014/main" id="{AAB7C8FA-2D1E-4AD5-B99E-0EB54F2F6306}"/>
            </a:ext>
          </a:extLst>
        </xdr:cNvPr>
        <xdr:cNvSpPr txBox="1"/>
      </xdr:nvSpPr>
      <xdr:spPr>
        <a:xfrm>
          <a:off x="275771" y="8991799"/>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53</xdr:row>
      <xdr:rowOff>57150</xdr:rowOff>
    </xdr:from>
    <xdr:to>
      <xdr:col>28</xdr:col>
      <xdr:colOff>114300</xdr:colOff>
      <xdr:row>53</xdr:row>
      <xdr:rowOff>57150</xdr:rowOff>
    </xdr:to>
    <xdr:cxnSp macro="">
      <xdr:nvCxnSpPr>
        <xdr:cNvPr id="160" name="直線コネクタ 159">
          <a:extLst>
            <a:ext uri="{FF2B5EF4-FFF2-40B4-BE49-F238E27FC236}">
              <a16:creationId xmlns:a16="http://schemas.microsoft.com/office/drawing/2014/main" id="{0B5B0D86-BE46-4FE8-8B19-65BFE2F2796C}"/>
            </a:ext>
          </a:extLst>
        </xdr:cNvPr>
        <xdr:cNvCxnSpPr/>
      </xdr:nvCxnSpPr>
      <xdr:spPr>
        <a:xfrm>
          <a:off x="685800" y="8813800"/>
          <a:ext cx="42291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104321</xdr:colOff>
      <xdr:row>52</xdr:row>
      <xdr:rowOff>86377</xdr:rowOff>
    </xdr:from>
    <xdr:ext cx="467179" cy="259045"/>
    <xdr:sp macro="" textlink="">
      <xdr:nvSpPr>
        <xdr:cNvPr id="161" name="テキスト ボックス 160">
          <a:extLst>
            <a:ext uri="{FF2B5EF4-FFF2-40B4-BE49-F238E27FC236}">
              <a16:creationId xmlns:a16="http://schemas.microsoft.com/office/drawing/2014/main" id="{69A1AB4E-66B0-463E-AE61-4DDE74849714}"/>
            </a:ext>
          </a:extLst>
        </xdr:cNvPr>
        <xdr:cNvSpPr txBox="1"/>
      </xdr:nvSpPr>
      <xdr:spPr>
        <a:xfrm>
          <a:off x="275771" y="8677927"/>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120.0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53</xdr:row>
      <xdr:rowOff>57150</xdr:rowOff>
    </xdr:from>
    <xdr:to>
      <xdr:col>28</xdr:col>
      <xdr:colOff>152400</xdr:colOff>
      <xdr:row>66</xdr:row>
      <xdr:rowOff>114300</xdr:rowOff>
    </xdr:to>
    <xdr:sp macro="" textlink="">
      <xdr:nvSpPr>
        <xdr:cNvPr id="162" name="【橋りょう・トンネル】&#10;有形固定資産減価償却率グラフ枠">
          <a:extLst>
            <a:ext uri="{FF2B5EF4-FFF2-40B4-BE49-F238E27FC236}">
              <a16:creationId xmlns:a16="http://schemas.microsoft.com/office/drawing/2014/main" id="{112BBF32-D9CB-4850-9E3B-75D32CE528E2}"/>
            </a:ext>
          </a:extLst>
        </xdr:cNvPr>
        <xdr:cNvSpPr/>
      </xdr:nvSpPr>
      <xdr:spPr>
        <a:xfrm>
          <a:off x="685800" y="8813800"/>
          <a:ext cx="4267200" cy="220345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24</xdr:col>
      <xdr:colOff>62865</xdr:colOff>
      <xdr:row>56</xdr:row>
      <xdr:rowOff>86541</xdr:rowOff>
    </xdr:from>
    <xdr:to>
      <xdr:col>24</xdr:col>
      <xdr:colOff>62865</xdr:colOff>
      <xdr:row>63</xdr:row>
      <xdr:rowOff>155122</xdr:rowOff>
    </xdr:to>
    <xdr:cxnSp macro="">
      <xdr:nvCxnSpPr>
        <xdr:cNvPr id="163" name="直線コネクタ 162">
          <a:extLst>
            <a:ext uri="{FF2B5EF4-FFF2-40B4-BE49-F238E27FC236}">
              <a16:creationId xmlns:a16="http://schemas.microsoft.com/office/drawing/2014/main" id="{19D690A4-475C-4E2A-BA83-DD255C3028F6}"/>
            </a:ext>
          </a:extLst>
        </xdr:cNvPr>
        <xdr:cNvCxnSpPr/>
      </xdr:nvCxnSpPr>
      <xdr:spPr>
        <a:xfrm flipV="1">
          <a:off x="4177665" y="9338491"/>
          <a:ext cx="0" cy="1224281"/>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101600</xdr:colOff>
      <xdr:row>63</xdr:row>
      <xdr:rowOff>158949</xdr:rowOff>
    </xdr:from>
    <xdr:ext cx="340478" cy="259045"/>
    <xdr:sp macro="" textlink="">
      <xdr:nvSpPr>
        <xdr:cNvPr id="164" name="【橋りょう・トンネル】&#10;有形固定資産減価償却率最小値テキスト">
          <a:extLst>
            <a:ext uri="{FF2B5EF4-FFF2-40B4-BE49-F238E27FC236}">
              <a16:creationId xmlns:a16="http://schemas.microsoft.com/office/drawing/2014/main" id="{07C66A1A-FE18-4463-AF84-1A588F859D68}"/>
            </a:ext>
          </a:extLst>
        </xdr:cNvPr>
        <xdr:cNvSpPr txBox="1"/>
      </xdr:nvSpPr>
      <xdr:spPr>
        <a:xfrm>
          <a:off x="4216400" y="10566599"/>
          <a:ext cx="340478"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9.0</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23</xdr:col>
      <xdr:colOff>165100</xdr:colOff>
      <xdr:row>63</xdr:row>
      <xdr:rowOff>155122</xdr:rowOff>
    </xdr:from>
    <xdr:to>
      <xdr:col>24</xdr:col>
      <xdr:colOff>152400</xdr:colOff>
      <xdr:row>63</xdr:row>
      <xdr:rowOff>155122</xdr:rowOff>
    </xdr:to>
    <xdr:cxnSp macro="">
      <xdr:nvCxnSpPr>
        <xdr:cNvPr id="165" name="直線コネクタ 164">
          <a:extLst>
            <a:ext uri="{FF2B5EF4-FFF2-40B4-BE49-F238E27FC236}">
              <a16:creationId xmlns:a16="http://schemas.microsoft.com/office/drawing/2014/main" id="{7759611C-E735-4EC2-AFB2-2774E71FE3E8}"/>
            </a:ext>
          </a:extLst>
        </xdr:cNvPr>
        <xdr:cNvCxnSpPr/>
      </xdr:nvCxnSpPr>
      <xdr:spPr>
        <a:xfrm>
          <a:off x="4108450" y="10562772"/>
          <a:ext cx="15875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101600</xdr:colOff>
      <xdr:row>55</xdr:row>
      <xdr:rowOff>33218</xdr:rowOff>
    </xdr:from>
    <xdr:ext cx="405111" cy="259045"/>
    <xdr:sp macro="" textlink="">
      <xdr:nvSpPr>
        <xdr:cNvPr id="166" name="【橋りょう・トンネル】&#10;有形固定資産減価償却率最大値テキスト">
          <a:extLst>
            <a:ext uri="{FF2B5EF4-FFF2-40B4-BE49-F238E27FC236}">
              <a16:creationId xmlns:a16="http://schemas.microsoft.com/office/drawing/2014/main" id="{898D0BB1-7684-4B02-A66F-5CCD3FAEBC81}"/>
            </a:ext>
          </a:extLst>
        </xdr:cNvPr>
        <xdr:cNvSpPr txBox="1"/>
      </xdr:nvSpPr>
      <xdr:spPr>
        <a:xfrm>
          <a:off x="4216400" y="9120068"/>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86.7</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23</xdr:col>
      <xdr:colOff>165100</xdr:colOff>
      <xdr:row>56</xdr:row>
      <xdr:rowOff>86541</xdr:rowOff>
    </xdr:from>
    <xdr:to>
      <xdr:col>24</xdr:col>
      <xdr:colOff>152400</xdr:colOff>
      <xdr:row>56</xdr:row>
      <xdr:rowOff>86541</xdr:rowOff>
    </xdr:to>
    <xdr:cxnSp macro="">
      <xdr:nvCxnSpPr>
        <xdr:cNvPr id="167" name="直線コネクタ 166">
          <a:extLst>
            <a:ext uri="{FF2B5EF4-FFF2-40B4-BE49-F238E27FC236}">
              <a16:creationId xmlns:a16="http://schemas.microsoft.com/office/drawing/2014/main" id="{C6B6C479-A0B1-40C9-9576-5B083CD95258}"/>
            </a:ext>
          </a:extLst>
        </xdr:cNvPr>
        <xdr:cNvCxnSpPr/>
      </xdr:nvCxnSpPr>
      <xdr:spPr>
        <a:xfrm>
          <a:off x="4108450" y="9338491"/>
          <a:ext cx="15875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101600</xdr:colOff>
      <xdr:row>58</xdr:row>
      <xdr:rowOff>32493</xdr:rowOff>
    </xdr:from>
    <xdr:ext cx="405111" cy="259045"/>
    <xdr:sp macro="" textlink="">
      <xdr:nvSpPr>
        <xdr:cNvPr id="168" name="【橋りょう・トンネル】&#10;有形固定資産減価償却率平均値テキスト">
          <a:extLst>
            <a:ext uri="{FF2B5EF4-FFF2-40B4-BE49-F238E27FC236}">
              <a16:creationId xmlns:a16="http://schemas.microsoft.com/office/drawing/2014/main" id="{AAEE4838-0171-4C1E-AF3B-4E7B8AAEC4E5}"/>
            </a:ext>
          </a:extLst>
        </xdr:cNvPr>
        <xdr:cNvSpPr txBox="1"/>
      </xdr:nvSpPr>
      <xdr:spPr>
        <a:xfrm>
          <a:off x="4216400" y="9614643"/>
          <a:ext cx="405111"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56.8</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24</xdr:col>
      <xdr:colOff>12700</xdr:colOff>
      <xdr:row>59</xdr:row>
      <xdr:rowOff>9616</xdr:rowOff>
    </xdr:from>
    <xdr:to>
      <xdr:col>24</xdr:col>
      <xdr:colOff>114300</xdr:colOff>
      <xdr:row>59</xdr:row>
      <xdr:rowOff>111216</xdr:rowOff>
    </xdr:to>
    <xdr:sp macro="" textlink="">
      <xdr:nvSpPr>
        <xdr:cNvPr id="169" name="フローチャート: 判断 168">
          <a:extLst>
            <a:ext uri="{FF2B5EF4-FFF2-40B4-BE49-F238E27FC236}">
              <a16:creationId xmlns:a16="http://schemas.microsoft.com/office/drawing/2014/main" id="{2F8051B8-38F6-47DE-9F2E-046D90B5DE4A}"/>
            </a:ext>
          </a:extLst>
        </xdr:cNvPr>
        <xdr:cNvSpPr/>
      </xdr:nvSpPr>
      <xdr:spPr>
        <a:xfrm>
          <a:off x="4127500" y="9756866"/>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19</xdr:col>
      <xdr:colOff>127000</xdr:colOff>
      <xdr:row>59</xdr:row>
      <xdr:rowOff>34109</xdr:rowOff>
    </xdr:from>
    <xdr:to>
      <xdr:col>20</xdr:col>
      <xdr:colOff>38100</xdr:colOff>
      <xdr:row>59</xdr:row>
      <xdr:rowOff>135709</xdr:rowOff>
    </xdr:to>
    <xdr:sp macro="" textlink="">
      <xdr:nvSpPr>
        <xdr:cNvPr id="170" name="フローチャート: 判断 169">
          <a:extLst>
            <a:ext uri="{FF2B5EF4-FFF2-40B4-BE49-F238E27FC236}">
              <a16:creationId xmlns:a16="http://schemas.microsoft.com/office/drawing/2014/main" id="{26B74376-F47D-4278-8A1B-16412A1394ED}"/>
            </a:ext>
          </a:extLst>
        </xdr:cNvPr>
        <xdr:cNvSpPr/>
      </xdr:nvSpPr>
      <xdr:spPr>
        <a:xfrm>
          <a:off x="3384550" y="9781359"/>
          <a:ext cx="8255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15</xdr:col>
      <xdr:colOff>0</xdr:colOff>
      <xdr:row>59</xdr:row>
      <xdr:rowOff>47172</xdr:rowOff>
    </xdr:from>
    <xdr:to>
      <xdr:col>15</xdr:col>
      <xdr:colOff>101600</xdr:colOff>
      <xdr:row>59</xdr:row>
      <xdr:rowOff>148772</xdr:rowOff>
    </xdr:to>
    <xdr:sp macro="" textlink="">
      <xdr:nvSpPr>
        <xdr:cNvPr id="171" name="フローチャート: 判断 170">
          <a:extLst>
            <a:ext uri="{FF2B5EF4-FFF2-40B4-BE49-F238E27FC236}">
              <a16:creationId xmlns:a16="http://schemas.microsoft.com/office/drawing/2014/main" id="{6EF20B0D-DEA3-4B32-83A2-D175471CEA22}"/>
            </a:ext>
          </a:extLst>
        </xdr:cNvPr>
        <xdr:cNvSpPr/>
      </xdr:nvSpPr>
      <xdr:spPr>
        <a:xfrm>
          <a:off x="2571750" y="9794422"/>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10</xdr:col>
      <xdr:colOff>63500</xdr:colOff>
      <xdr:row>59</xdr:row>
      <xdr:rowOff>114119</xdr:rowOff>
    </xdr:from>
    <xdr:to>
      <xdr:col>10</xdr:col>
      <xdr:colOff>165100</xdr:colOff>
      <xdr:row>60</xdr:row>
      <xdr:rowOff>44269</xdr:rowOff>
    </xdr:to>
    <xdr:sp macro="" textlink="">
      <xdr:nvSpPr>
        <xdr:cNvPr id="172" name="フローチャート: 判断 171">
          <a:extLst>
            <a:ext uri="{FF2B5EF4-FFF2-40B4-BE49-F238E27FC236}">
              <a16:creationId xmlns:a16="http://schemas.microsoft.com/office/drawing/2014/main" id="{3B941B02-D935-4D48-BC23-79F40ABA99CC}"/>
            </a:ext>
          </a:extLst>
        </xdr:cNvPr>
        <xdr:cNvSpPr/>
      </xdr:nvSpPr>
      <xdr:spPr>
        <a:xfrm>
          <a:off x="1778000" y="9861369"/>
          <a:ext cx="101600" cy="9525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23</xdr:col>
      <xdr:colOff>63500</xdr:colOff>
      <xdr:row>66</xdr:row>
      <xdr:rowOff>111777</xdr:rowOff>
    </xdr:from>
    <xdr:ext cx="762000" cy="259045"/>
    <xdr:sp macro="" textlink="">
      <xdr:nvSpPr>
        <xdr:cNvPr id="173" name="テキスト ボックス 172">
          <a:extLst>
            <a:ext uri="{FF2B5EF4-FFF2-40B4-BE49-F238E27FC236}">
              <a16:creationId xmlns:a16="http://schemas.microsoft.com/office/drawing/2014/main" id="{68AAA6DD-EDB9-4A4E-A2F7-5D5D27819471}"/>
            </a:ext>
          </a:extLst>
        </xdr:cNvPr>
        <xdr:cNvSpPr txBox="1"/>
      </xdr:nvSpPr>
      <xdr:spPr>
        <a:xfrm>
          <a:off x="4006850" y="1101472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H30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18</xdr:col>
      <xdr:colOff>177800</xdr:colOff>
      <xdr:row>66</xdr:row>
      <xdr:rowOff>111777</xdr:rowOff>
    </xdr:from>
    <xdr:ext cx="762000" cy="259045"/>
    <xdr:sp macro="" textlink="">
      <xdr:nvSpPr>
        <xdr:cNvPr id="174" name="テキスト ボックス 173">
          <a:extLst>
            <a:ext uri="{FF2B5EF4-FFF2-40B4-BE49-F238E27FC236}">
              <a16:creationId xmlns:a16="http://schemas.microsoft.com/office/drawing/2014/main" id="{FAE25469-1ACA-4ABE-B1B5-E78A6B5940A1}"/>
            </a:ext>
          </a:extLst>
        </xdr:cNvPr>
        <xdr:cNvSpPr txBox="1"/>
      </xdr:nvSpPr>
      <xdr:spPr>
        <a:xfrm>
          <a:off x="3257550" y="1101472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H29</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14</xdr:col>
      <xdr:colOff>50800</xdr:colOff>
      <xdr:row>66</xdr:row>
      <xdr:rowOff>111777</xdr:rowOff>
    </xdr:from>
    <xdr:ext cx="762000" cy="259045"/>
    <xdr:sp macro="" textlink="">
      <xdr:nvSpPr>
        <xdr:cNvPr id="175" name="テキスト ボックス 174">
          <a:extLst>
            <a:ext uri="{FF2B5EF4-FFF2-40B4-BE49-F238E27FC236}">
              <a16:creationId xmlns:a16="http://schemas.microsoft.com/office/drawing/2014/main" id="{26F160CF-DC28-44AC-BA69-54DEFC28C690}"/>
            </a:ext>
          </a:extLst>
        </xdr:cNvPr>
        <xdr:cNvSpPr txBox="1"/>
      </xdr:nvSpPr>
      <xdr:spPr>
        <a:xfrm>
          <a:off x="2451100" y="1101472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H28</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9</xdr:col>
      <xdr:colOff>114300</xdr:colOff>
      <xdr:row>66</xdr:row>
      <xdr:rowOff>111777</xdr:rowOff>
    </xdr:from>
    <xdr:ext cx="762000" cy="259045"/>
    <xdr:sp macro="" textlink="">
      <xdr:nvSpPr>
        <xdr:cNvPr id="176" name="テキスト ボックス 175">
          <a:extLst>
            <a:ext uri="{FF2B5EF4-FFF2-40B4-BE49-F238E27FC236}">
              <a16:creationId xmlns:a16="http://schemas.microsoft.com/office/drawing/2014/main" id="{6088DA5C-218C-4972-9B18-A4FEA36D4496}"/>
            </a:ext>
          </a:extLst>
        </xdr:cNvPr>
        <xdr:cNvSpPr txBox="1"/>
      </xdr:nvSpPr>
      <xdr:spPr>
        <a:xfrm>
          <a:off x="1657350" y="1101472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H27</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4</xdr:col>
      <xdr:colOff>177800</xdr:colOff>
      <xdr:row>66</xdr:row>
      <xdr:rowOff>111777</xdr:rowOff>
    </xdr:from>
    <xdr:ext cx="762000" cy="259045"/>
    <xdr:sp macro="" textlink="">
      <xdr:nvSpPr>
        <xdr:cNvPr id="177" name="テキスト ボックス 176">
          <a:extLst>
            <a:ext uri="{FF2B5EF4-FFF2-40B4-BE49-F238E27FC236}">
              <a16:creationId xmlns:a16="http://schemas.microsoft.com/office/drawing/2014/main" id="{A7F734E6-8C40-4C43-AB66-0E408D8A5269}"/>
            </a:ext>
          </a:extLst>
        </xdr:cNvPr>
        <xdr:cNvSpPr txBox="1"/>
      </xdr:nvSpPr>
      <xdr:spPr>
        <a:xfrm>
          <a:off x="857250" y="1101472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H26</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24</xdr:col>
      <xdr:colOff>12700</xdr:colOff>
      <xdr:row>60</xdr:row>
      <xdr:rowOff>45538</xdr:rowOff>
    </xdr:from>
    <xdr:to>
      <xdr:col>24</xdr:col>
      <xdr:colOff>114300</xdr:colOff>
      <xdr:row>60</xdr:row>
      <xdr:rowOff>147138</xdr:rowOff>
    </xdr:to>
    <xdr:sp macro="" textlink="">
      <xdr:nvSpPr>
        <xdr:cNvPr id="178" name="楕円 177">
          <a:extLst>
            <a:ext uri="{FF2B5EF4-FFF2-40B4-BE49-F238E27FC236}">
              <a16:creationId xmlns:a16="http://schemas.microsoft.com/office/drawing/2014/main" id="{D0CC57D4-34A2-40D3-B6FB-EA905D16FA67}"/>
            </a:ext>
          </a:extLst>
        </xdr:cNvPr>
        <xdr:cNvSpPr/>
      </xdr:nvSpPr>
      <xdr:spPr>
        <a:xfrm>
          <a:off x="4127500" y="9957888"/>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24</xdr:col>
      <xdr:colOff>101600</xdr:colOff>
      <xdr:row>60</xdr:row>
      <xdr:rowOff>23965</xdr:rowOff>
    </xdr:from>
    <xdr:ext cx="405111" cy="259045"/>
    <xdr:sp macro="" textlink="">
      <xdr:nvSpPr>
        <xdr:cNvPr id="179" name="【橋りょう・トンネル】&#10;有形固定資産減価償却率該当値テキスト">
          <a:extLst>
            <a:ext uri="{FF2B5EF4-FFF2-40B4-BE49-F238E27FC236}">
              <a16:creationId xmlns:a16="http://schemas.microsoft.com/office/drawing/2014/main" id="{ADB6C470-3AFB-4EC7-B533-3460F529390D}"/>
            </a:ext>
          </a:extLst>
        </xdr:cNvPr>
        <xdr:cNvSpPr txBox="1"/>
      </xdr:nvSpPr>
      <xdr:spPr>
        <a:xfrm>
          <a:off x="4216400" y="9936315"/>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44.1</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19</xdr:col>
      <xdr:colOff>127000</xdr:colOff>
      <xdr:row>60</xdr:row>
      <xdr:rowOff>73297</xdr:rowOff>
    </xdr:from>
    <xdr:to>
      <xdr:col>20</xdr:col>
      <xdr:colOff>38100</xdr:colOff>
      <xdr:row>61</xdr:row>
      <xdr:rowOff>3447</xdr:rowOff>
    </xdr:to>
    <xdr:sp macro="" textlink="">
      <xdr:nvSpPr>
        <xdr:cNvPr id="180" name="楕円 179">
          <a:extLst>
            <a:ext uri="{FF2B5EF4-FFF2-40B4-BE49-F238E27FC236}">
              <a16:creationId xmlns:a16="http://schemas.microsoft.com/office/drawing/2014/main" id="{B480C8E9-E97B-4BA4-A2E4-22135A3DF99C}"/>
            </a:ext>
          </a:extLst>
        </xdr:cNvPr>
        <xdr:cNvSpPr/>
      </xdr:nvSpPr>
      <xdr:spPr>
        <a:xfrm>
          <a:off x="3384550" y="9985647"/>
          <a:ext cx="82550" cy="9525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19</xdr:col>
      <xdr:colOff>177800</xdr:colOff>
      <xdr:row>60</xdr:row>
      <xdr:rowOff>96338</xdr:rowOff>
    </xdr:from>
    <xdr:to>
      <xdr:col>24</xdr:col>
      <xdr:colOff>63500</xdr:colOff>
      <xdr:row>60</xdr:row>
      <xdr:rowOff>124097</xdr:rowOff>
    </xdr:to>
    <xdr:cxnSp macro="">
      <xdr:nvCxnSpPr>
        <xdr:cNvPr id="181" name="直線コネクタ 180">
          <a:extLst>
            <a:ext uri="{FF2B5EF4-FFF2-40B4-BE49-F238E27FC236}">
              <a16:creationId xmlns:a16="http://schemas.microsoft.com/office/drawing/2014/main" id="{F383D403-F6A8-4EA0-B7E1-0396E85865E0}"/>
            </a:ext>
          </a:extLst>
        </xdr:cNvPr>
        <xdr:cNvCxnSpPr/>
      </xdr:nvCxnSpPr>
      <xdr:spPr>
        <a:xfrm flipV="1">
          <a:off x="3429000" y="10008688"/>
          <a:ext cx="749300" cy="27759"/>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15</xdr:col>
      <xdr:colOff>0</xdr:colOff>
      <xdr:row>60</xdr:row>
      <xdr:rowOff>101056</xdr:rowOff>
    </xdr:from>
    <xdr:to>
      <xdr:col>15</xdr:col>
      <xdr:colOff>101600</xdr:colOff>
      <xdr:row>61</xdr:row>
      <xdr:rowOff>31206</xdr:rowOff>
    </xdr:to>
    <xdr:sp macro="" textlink="">
      <xdr:nvSpPr>
        <xdr:cNvPr id="182" name="楕円 181">
          <a:extLst>
            <a:ext uri="{FF2B5EF4-FFF2-40B4-BE49-F238E27FC236}">
              <a16:creationId xmlns:a16="http://schemas.microsoft.com/office/drawing/2014/main" id="{D5768DA5-411F-45AC-8073-D4C6E06B79A5}"/>
            </a:ext>
          </a:extLst>
        </xdr:cNvPr>
        <xdr:cNvSpPr/>
      </xdr:nvSpPr>
      <xdr:spPr>
        <a:xfrm>
          <a:off x="2571750" y="10013406"/>
          <a:ext cx="101600" cy="9525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15</xdr:col>
      <xdr:colOff>50800</xdr:colOff>
      <xdr:row>60</xdr:row>
      <xdr:rowOff>124097</xdr:rowOff>
    </xdr:from>
    <xdr:to>
      <xdr:col>19</xdr:col>
      <xdr:colOff>177800</xdr:colOff>
      <xdr:row>60</xdr:row>
      <xdr:rowOff>151856</xdr:rowOff>
    </xdr:to>
    <xdr:cxnSp macro="">
      <xdr:nvCxnSpPr>
        <xdr:cNvPr id="183" name="直線コネクタ 182">
          <a:extLst>
            <a:ext uri="{FF2B5EF4-FFF2-40B4-BE49-F238E27FC236}">
              <a16:creationId xmlns:a16="http://schemas.microsoft.com/office/drawing/2014/main" id="{BC9D3BB8-0430-4A3B-9D8B-3570B37672FA}"/>
            </a:ext>
          </a:extLst>
        </xdr:cNvPr>
        <xdr:cNvCxnSpPr/>
      </xdr:nvCxnSpPr>
      <xdr:spPr>
        <a:xfrm flipV="1">
          <a:off x="2622550" y="10036447"/>
          <a:ext cx="806450" cy="27759"/>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10</xdr:col>
      <xdr:colOff>63500</xdr:colOff>
      <xdr:row>60</xdr:row>
      <xdr:rowOff>128815</xdr:rowOff>
    </xdr:from>
    <xdr:to>
      <xdr:col>10</xdr:col>
      <xdr:colOff>165100</xdr:colOff>
      <xdr:row>61</xdr:row>
      <xdr:rowOff>58965</xdr:rowOff>
    </xdr:to>
    <xdr:sp macro="" textlink="">
      <xdr:nvSpPr>
        <xdr:cNvPr id="184" name="楕円 183">
          <a:extLst>
            <a:ext uri="{FF2B5EF4-FFF2-40B4-BE49-F238E27FC236}">
              <a16:creationId xmlns:a16="http://schemas.microsoft.com/office/drawing/2014/main" id="{DABFDC99-DDC1-4BFC-BFE8-046ADA2D8B8F}"/>
            </a:ext>
          </a:extLst>
        </xdr:cNvPr>
        <xdr:cNvSpPr/>
      </xdr:nvSpPr>
      <xdr:spPr>
        <a:xfrm>
          <a:off x="1778000" y="10041165"/>
          <a:ext cx="101600" cy="9525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10</xdr:col>
      <xdr:colOff>114300</xdr:colOff>
      <xdr:row>60</xdr:row>
      <xdr:rowOff>151856</xdr:rowOff>
    </xdr:from>
    <xdr:to>
      <xdr:col>15</xdr:col>
      <xdr:colOff>50800</xdr:colOff>
      <xdr:row>61</xdr:row>
      <xdr:rowOff>8165</xdr:rowOff>
    </xdr:to>
    <xdr:cxnSp macro="">
      <xdr:nvCxnSpPr>
        <xdr:cNvPr id="185" name="直線コネクタ 184">
          <a:extLst>
            <a:ext uri="{FF2B5EF4-FFF2-40B4-BE49-F238E27FC236}">
              <a16:creationId xmlns:a16="http://schemas.microsoft.com/office/drawing/2014/main" id="{9034AB69-90AB-40D2-930A-21206CB320C9}"/>
            </a:ext>
          </a:extLst>
        </xdr:cNvPr>
        <xdr:cNvCxnSpPr/>
      </xdr:nvCxnSpPr>
      <xdr:spPr>
        <a:xfrm flipV="1">
          <a:off x="1828800" y="10064206"/>
          <a:ext cx="793750" cy="21409"/>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18</xdr:col>
      <xdr:colOff>153044</xdr:colOff>
      <xdr:row>57</xdr:row>
      <xdr:rowOff>152236</xdr:rowOff>
    </xdr:from>
    <xdr:ext cx="405111" cy="259045"/>
    <xdr:sp macro="" textlink="">
      <xdr:nvSpPr>
        <xdr:cNvPr id="186" name="n_1aveValue【橋りょう・トンネル】&#10;有形固定資産減価償却率">
          <a:extLst>
            <a:ext uri="{FF2B5EF4-FFF2-40B4-BE49-F238E27FC236}">
              <a16:creationId xmlns:a16="http://schemas.microsoft.com/office/drawing/2014/main" id="{7CA8F59F-6156-4894-876E-C281DFCB665F}"/>
            </a:ext>
          </a:extLst>
        </xdr:cNvPr>
        <xdr:cNvSpPr txBox="1"/>
      </xdr:nvSpPr>
      <xdr:spPr>
        <a:xfrm>
          <a:off x="3239144" y="9569286"/>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55.3</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14</xdr:col>
      <xdr:colOff>38744</xdr:colOff>
      <xdr:row>57</xdr:row>
      <xdr:rowOff>165299</xdr:rowOff>
    </xdr:from>
    <xdr:ext cx="405111" cy="259045"/>
    <xdr:sp macro="" textlink="">
      <xdr:nvSpPr>
        <xdr:cNvPr id="187" name="n_2aveValue【橋りょう・トンネル】&#10;有形固定資産減価償却率">
          <a:extLst>
            <a:ext uri="{FF2B5EF4-FFF2-40B4-BE49-F238E27FC236}">
              <a16:creationId xmlns:a16="http://schemas.microsoft.com/office/drawing/2014/main" id="{2DC6A01E-4112-4210-A93F-116CC4750EE4}"/>
            </a:ext>
          </a:extLst>
        </xdr:cNvPr>
        <xdr:cNvSpPr txBox="1"/>
      </xdr:nvSpPr>
      <xdr:spPr>
        <a:xfrm>
          <a:off x="2439044" y="9582349"/>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54.5</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9</xdr:col>
      <xdr:colOff>102244</xdr:colOff>
      <xdr:row>58</xdr:row>
      <xdr:rowOff>60796</xdr:rowOff>
    </xdr:from>
    <xdr:ext cx="405111" cy="259045"/>
    <xdr:sp macro="" textlink="">
      <xdr:nvSpPr>
        <xdr:cNvPr id="188" name="n_3aveValue【橋りょう・トンネル】&#10;有形固定資産減価償却率">
          <a:extLst>
            <a:ext uri="{FF2B5EF4-FFF2-40B4-BE49-F238E27FC236}">
              <a16:creationId xmlns:a16="http://schemas.microsoft.com/office/drawing/2014/main" id="{FEC443C2-3B70-4D2A-9434-AF368EF7DB28}"/>
            </a:ext>
          </a:extLst>
        </xdr:cNvPr>
        <xdr:cNvSpPr txBox="1"/>
      </xdr:nvSpPr>
      <xdr:spPr>
        <a:xfrm>
          <a:off x="1645294" y="9642946"/>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50.4</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18</xdr:col>
      <xdr:colOff>153044</xdr:colOff>
      <xdr:row>60</xdr:row>
      <xdr:rowOff>166024</xdr:rowOff>
    </xdr:from>
    <xdr:ext cx="405111" cy="259045"/>
    <xdr:sp macro="" textlink="">
      <xdr:nvSpPr>
        <xdr:cNvPr id="189" name="n_1mainValue【橋りょう・トンネル】&#10;有形固定資産減価償却率">
          <a:extLst>
            <a:ext uri="{FF2B5EF4-FFF2-40B4-BE49-F238E27FC236}">
              <a16:creationId xmlns:a16="http://schemas.microsoft.com/office/drawing/2014/main" id="{7BBD0FA4-56EB-4CDD-AE4B-3A06F3342FC0}"/>
            </a:ext>
          </a:extLst>
        </xdr:cNvPr>
        <xdr:cNvSpPr txBox="1"/>
      </xdr:nvSpPr>
      <xdr:spPr>
        <a:xfrm>
          <a:off x="3239144" y="10078374"/>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42.4</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14</xdr:col>
      <xdr:colOff>38744</xdr:colOff>
      <xdr:row>61</xdr:row>
      <xdr:rowOff>22333</xdr:rowOff>
    </xdr:from>
    <xdr:ext cx="405111" cy="259045"/>
    <xdr:sp macro="" textlink="">
      <xdr:nvSpPr>
        <xdr:cNvPr id="190" name="n_2mainValue【橋りょう・トンネル】&#10;有形固定資産減価償却率">
          <a:extLst>
            <a:ext uri="{FF2B5EF4-FFF2-40B4-BE49-F238E27FC236}">
              <a16:creationId xmlns:a16="http://schemas.microsoft.com/office/drawing/2014/main" id="{02EAD010-8C09-42E8-84D7-28AC723B7AB6}"/>
            </a:ext>
          </a:extLst>
        </xdr:cNvPr>
        <xdr:cNvSpPr txBox="1"/>
      </xdr:nvSpPr>
      <xdr:spPr>
        <a:xfrm>
          <a:off x="2439044" y="10099783"/>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40.7</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9</xdr:col>
      <xdr:colOff>102244</xdr:colOff>
      <xdr:row>61</xdr:row>
      <xdr:rowOff>50092</xdr:rowOff>
    </xdr:from>
    <xdr:ext cx="405111" cy="259045"/>
    <xdr:sp macro="" textlink="">
      <xdr:nvSpPr>
        <xdr:cNvPr id="191" name="n_3mainValue【橋りょう・トンネル】&#10;有形固定資産減価償却率">
          <a:extLst>
            <a:ext uri="{FF2B5EF4-FFF2-40B4-BE49-F238E27FC236}">
              <a16:creationId xmlns:a16="http://schemas.microsoft.com/office/drawing/2014/main" id="{BD534F6D-4089-48E8-A286-716FD18814FB}"/>
            </a:ext>
          </a:extLst>
        </xdr:cNvPr>
        <xdr:cNvSpPr txBox="1"/>
      </xdr:nvSpPr>
      <xdr:spPr>
        <a:xfrm>
          <a:off x="1645294" y="10127542"/>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39.0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46</xdr:row>
      <xdr:rowOff>114300</xdr:rowOff>
    </xdr:from>
    <xdr:to>
      <xdr:col>59</xdr:col>
      <xdr:colOff>88900</xdr:colOff>
      <xdr:row>50</xdr:row>
      <xdr:rowOff>63500</xdr:rowOff>
    </xdr:to>
    <xdr:sp macro="" textlink="">
      <xdr:nvSpPr>
        <xdr:cNvPr id="192" name="正方形/長方形 191">
          <a:extLst>
            <a:ext uri="{FF2B5EF4-FFF2-40B4-BE49-F238E27FC236}">
              <a16:creationId xmlns:a16="http://schemas.microsoft.com/office/drawing/2014/main" id="{91C5EEE6-2871-4FEB-BCFF-4021BF299588}"/>
            </a:ext>
          </a:extLst>
        </xdr:cNvPr>
        <xdr:cNvSpPr/>
      </xdr:nvSpPr>
      <xdr:spPr>
        <a:xfrm>
          <a:off x="5956300" y="7715250"/>
          <a:ext cx="4248150" cy="6096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rot="0" spcFirstLastPara="0" vertOverflow="overflow" horzOverflow="overflow" vert="horz" wrap="square" lIns="91440" tIns="45720" rIns="91440" bIns="45720" numCol="1" spcCol="0" rtlCol="0" fromWordArt="0" anchor="ctr" anchorCtr="0" forceAA="0" compatLnSpc="1">
          <a:prstTxWarp prst="textNoShape">
            <a:avLst/>
          </a:prstTxWarp>
          <a:noAutofit/>
        </a:bodyPr>
        <a:lstStyle/>
        <a:p>
          <a:pPr algn="ctr"/>
          <a:r>
            <a:rPr kumimoji="1" lang="en-US" altLang="ja-JP" sz="1600" b="1">
              <a:solidFill>
                <a:sysClr val="windowText" lastClr="000000"/>
              </a:solidFill>
              <a:latin typeface="ＭＳ Ｐゴシック" panose="020B0600070205080204" pitchFamily="50" charset="-128"/>
              <a:ea typeface="ＭＳ Ｐゴシック" panose="020B0600070205080204" pitchFamily="50" charset="-128"/>
            </a:rPr>
            <a:t>【</a:t>
          </a: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橋りょう・トンネル</a:t>
          </a:r>
          <a:r>
            <a:rPr kumimoji="1" lang="en-US" altLang="ja-JP" sz="1600" b="1">
              <a:solidFill>
                <a:sysClr val="windowText" lastClr="000000"/>
              </a:solidFill>
              <a:latin typeface="ＭＳ Ｐゴシック" panose="020B0600070205080204" pitchFamily="50" charset="-128"/>
              <a:ea typeface="ＭＳ Ｐゴシック" panose="020B0600070205080204" pitchFamily="50" charset="-128"/>
            </a:rPr>
            <a:t>】
</a:t>
          </a: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一人当たり有形固定資産（償却資産）額</a:t>
          </a:r>
        </a:p>
      </xdr:txBody>
    </xdr:sp>
    <xdr:clientData/>
  </xdr:twoCellAnchor>
  <xdr:twoCellAnchor>
    <xdr:from>
      <xdr:col>35</xdr:col>
      <xdr:colOff>63500</xdr:colOff>
      <xdr:row>50</xdr:row>
      <xdr:rowOff>88900</xdr:rowOff>
    </xdr:from>
    <xdr:to>
      <xdr:col>43</xdr:col>
      <xdr:colOff>63500</xdr:colOff>
      <xdr:row>52</xdr:row>
      <xdr:rowOff>0</xdr:rowOff>
    </xdr:to>
    <xdr:sp macro="" textlink="">
      <xdr:nvSpPr>
        <xdr:cNvPr id="193" name="正方形/長方形 192">
          <a:extLst>
            <a:ext uri="{FF2B5EF4-FFF2-40B4-BE49-F238E27FC236}">
              <a16:creationId xmlns:a16="http://schemas.microsoft.com/office/drawing/2014/main" id="{9903EDA2-6CDE-401A-A788-4467F5BBD00C}"/>
            </a:ext>
          </a:extLst>
        </xdr:cNvPr>
        <xdr:cNvSpPr/>
      </xdr:nvSpPr>
      <xdr:spPr>
        <a:xfrm>
          <a:off x="6064250" y="8350250"/>
          <a:ext cx="1371600" cy="2413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35</xdr:col>
      <xdr:colOff>63500</xdr:colOff>
      <xdr:row>51</xdr:row>
      <xdr:rowOff>120650</xdr:rowOff>
    </xdr:from>
    <xdr:to>
      <xdr:col>43</xdr:col>
      <xdr:colOff>63500</xdr:colOff>
      <xdr:row>53</xdr:row>
      <xdr:rowOff>31750</xdr:rowOff>
    </xdr:to>
    <xdr:sp macro="" textlink="">
      <xdr:nvSpPr>
        <xdr:cNvPr id="194" name="正方形/長方形 193">
          <a:extLst>
            <a:ext uri="{FF2B5EF4-FFF2-40B4-BE49-F238E27FC236}">
              <a16:creationId xmlns:a16="http://schemas.microsoft.com/office/drawing/2014/main" id="{F8F39158-6F93-461B-843A-FC27F743B4CE}"/>
            </a:ext>
          </a:extLst>
        </xdr:cNvPr>
        <xdr:cNvSpPr/>
      </xdr:nvSpPr>
      <xdr:spPr>
        <a:xfrm>
          <a:off x="6064250" y="8547100"/>
          <a:ext cx="1371600" cy="2413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22/74</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40</xdr:col>
      <xdr:colOff>127000</xdr:colOff>
      <xdr:row>50</xdr:row>
      <xdr:rowOff>88900</xdr:rowOff>
    </xdr:from>
    <xdr:to>
      <xdr:col>48</xdr:col>
      <xdr:colOff>127000</xdr:colOff>
      <xdr:row>52</xdr:row>
      <xdr:rowOff>0</xdr:rowOff>
    </xdr:to>
    <xdr:sp macro="" textlink="">
      <xdr:nvSpPr>
        <xdr:cNvPr id="195" name="正方形/長方形 194">
          <a:extLst>
            <a:ext uri="{FF2B5EF4-FFF2-40B4-BE49-F238E27FC236}">
              <a16:creationId xmlns:a16="http://schemas.microsoft.com/office/drawing/2014/main" id="{DDA6F594-9C99-4CAC-B4DF-684B6A9C4DAF}"/>
            </a:ext>
          </a:extLst>
        </xdr:cNvPr>
        <xdr:cNvSpPr/>
      </xdr:nvSpPr>
      <xdr:spPr>
        <a:xfrm>
          <a:off x="6985000" y="8350250"/>
          <a:ext cx="1371600" cy="2413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40</xdr:col>
      <xdr:colOff>127000</xdr:colOff>
      <xdr:row>51</xdr:row>
      <xdr:rowOff>120650</xdr:rowOff>
    </xdr:from>
    <xdr:to>
      <xdr:col>48</xdr:col>
      <xdr:colOff>127000</xdr:colOff>
      <xdr:row>53</xdr:row>
      <xdr:rowOff>31750</xdr:rowOff>
    </xdr:to>
    <xdr:sp macro="" textlink="">
      <xdr:nvSpPr>
        <xdr:cNvPr id="196" name="正方形/長方形 195">
          <a:extLst>
            <a:ext uri="{FF2B5EF4-FFF2-40B4-BE49-F238E27FC236}">
              <a16:creationId xmlns:a16="http://schemas.microsoft.com/office/drawing/2014/main" id="{D7FF1655-012B-4DF0-86C6-7556E191E94E}"/>
            </a:ext>
          </a:extLst>
        </xdr:cNvPr>
        <xdr:cNvSpPr/>
      </xdr:nvSpPr>
      <xdr:spPr>
        <a:xfrm>
          <a:off x="6985000" y="8547100"/>
          <a:ext cx="1371600" cy="2413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152,378</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46</xdr:col>
      <xdr:colOff>127000</xdr:colOff>
      <xdr:row>50</xdr:row>
      <xdr:rowOff>88900</xdr:rowOff>
    </xdr:from>
    <xdr:to>
      <xdr:col>54</xdr:col>
      <xdr:colOff>127000</xdr:colOff>
      <xdr:row>52</xdr:row>
      <xdr:rowOff>0</xdr:rowOff>
    </xdr:to>
    <xdr:sp macro="" textlink="">
      <xdr:nvSpPr>
        <xdr:cNvPr id="197" name="正方形/長方形 196">
          <a:extLst>
            <a:ext uri="{FF2B5EF4-FFF2-40B4-BE49-F238E27FC236}">
              <a16:creationId xmlns:a16="http://schemas.microsoft.com/office/drawing/2014/main" id="{3FAE24B7-EABC-459F-8B76-6ACB30D1E504}"/>
            </a:ext>
          </a:extLst>
        </xdr:cNvPr>
        <xdr:cNvSpPr/>
      </xdr:nvSpPr>
      <xdr:spPr>
        <a:xfrm>
          <a:off x="8013700" y="8350250"/>
          <a:ext cx="1371600" cy="2413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京都府平均</a:t>
          </a:r>
        </a:p>
      </xdr:txBody>
    </xdr:sp>
    <xdr:clientData/>
  </xdr:twoCellAnchor>
  <xdr:twoCellAnchor>
    <xdr:from>
      <xdr:col>46</xdr:col>
      <xdr:colOff>127000</xdr:colOff>
      <xdr:row>51</xdr:row>
      <xdr:rowOff>120650</xdr:rowOff>
    </xdr:from>
    <xdr:to>
      <xdr:col>54</xdr:col>
      <xdr:colOff>127000</xdr:colOff>
      <xdr:row>53</xdr:row>
      <xdr:rowOff>31750</xdr:rowOff>
    </xdr:to>
    <xdr:sp macro="" textlink="">
      <xdr:nvSpPr>
        <xdr:cNvPr id="198" name="正方形/長方形 197">
          <a:extLst>
            <a:ext uri="{FF2B5EF4-FFF2-40B4-BE49-F238E27FC236}">
              <a16:creationId xmlns:a16="http://schemas.microsoft.com/office/drawing/2014/main" id="{682EA052-438E-4119-BE22-4EDD0E71B782}"/>
            </a:ext>
          </a:extLst>
        </xdr:cNvPr>
        <xdr:cNvSpPr/>
      </xdr:nvSpPr>
      <xdr:spPr>
        <a:xfrm>
          <a:off x="8013700" y="8547100"/>
          <a:ext cx="1371600" cy="2413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92,985</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34</xdr:col>
      <xdr:colOff>127000</xdr:colOff>
      <xdr:row>53</xdr:row>
      <xdr:rowOff>57150</xdr:rowOff>
    </xdr:from>
    <xdr:to>
      <xdr:col>59</xdr:col>
      <xdr:colOff>88900</xdr:colOff>
      <xdr:row>66</xdr:row>
      <xdr:rowOff>114300</xdr:rowOff>
    </xdr:to>
    <xdr:sp macro="" textlink="">
      <xdr:nvSpPr>
        <xdr:cNvPr id="199" name="正方形/長方形 198">
          <a:extLst>
            <a:ext uri="{FF2B5EF4-FFF2-40B4-BE49-F238E27FC236}">
              <a16:creationId xmlns:a16="http://schemas.microsoft.com/office/drawing/2014/main" id="{DD642ADB-1B25-4D0B-915D-05F461CA588E}"/>
            </a:ext>
          </a:extLst>
        </xdr:cNvPr>
        <xdr:cNvSpPr/>
      </xdr:nvSpPr>
      <xdr:spPr>
        <a:xfrm>
          <a:off x="5956300" y="8813800"/>
          <a:ext cx="4248150" cy="220345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34</xdr:col>
      <xdr:colOff>88900</xdr:colOff>
      <xdr:row>52</xdr:row>
      <xdr:rowOff>38100</xdr:rowOff>
    </xdr:from>
    <xdr:ext cx="349839" cy="225703"/>
    <xdr:sp macro="" textlink="">
      <xdr:nvSpPr>
        <xdr:cNvPr id="200" name="テキスト ボックス 199">
          <a:extLst>
            <a:ext uri="{FF2B5EF4-FFF2-40B4-BE49-F238E27FC236}">
              <a16:creationId xmlns:a16="http://schemas.microsoft.com/office/drawing/2014/main" id="{44D1159D-7214-4CA1-86F2-B4429CF5BDB8}"/>
            </a:ext>
          </a:extLst>
        </xdr:cNvPr>
        <xdr:cNvSpPr txBox="1"/>
      </xdr:nvSpPr>
      <xdr:spPr>
        <a:xfrm>
          <a:off x="5918200" y="8629650"/>
          <a:ext cx="349839"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r>
            <a:rPr kumimoji="1" lang="ja-JP" altLang="en-US" sz="800">
              <a:latin typeface="ＭＳ Ｐゴシック" panose="020B0600070205080204" pitchFamily="50" charset="-128"/>
              <a:ea typeface="ＭＳ Ｐゴシック" panose="020B0600070205080204" pitchFamily="50" charset="-128"/>
            </a:rPr>
            <a:t>円</a:t>
          </a:r>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66</xdr:row>
      <xdr:rowOff>114300</xdr:rowOff>
    </xdr:from>
    <xdr:to>
      <xdr:col>59</xdr:col>
      <xdr:colOff>50800</xdr:colOff>
      <xdr:row>66</xdr:row>
      <xdr:rowOff>114300</xdr:rowOff>
    </xdr:to>
    <xdr:cxnSp macro="">
      <xdr:nvCxnSpPr>
        <xdr:cNvPr id="201" name="直線コネクタ 200">
          <a:extLst>
            <a:ext uri="{FF2B5EF4-FFF2-40B4-BE49-F238E27FC236}">
              <a16:creationId xmlns:a16="http://schemas.microsoft.com/office/drawing/2014/main" id="{DBCA7073-FAF1-4B76-A2F0-7AC90C174E13}"/>
            </a:ext>
          </a:extLst>
        </xdr:cNvPr>
        <xdr:cNvCxnSpPr/>
      </xdr:nvCxnSpPr>
      <xdr:spPr>
        <a:xfrm>
          <a:off x="5956300" y="11017250"/>
          <a:ext cx="421005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34</xdr:col>
      <xdr:colOff>127000</xdr:colOff>
      <xdr:row>64</xdr:row>
      <xdr:rowOff>76200</xdr:rowOff>
    </xdr:from>
    <xdr:to>
      <xdr:col>59</xdr:col>
      <xdr:colOff>50800</xdr:colOff>
      <xdr:row>64</xdr:row>
      <xdr:rowOff>76200</xdr:rowOff>
    </xdr:to>
    <xdr:cxnSp macro="">
      <xdr:nvCxnSpPr>
        <xdr:cNvPr id="202" name="直線コネクタ 201">
          <a:extLst>
            <a:ext uri="{FF2B5EF4-FFF2-40B4-BE49-F238E27FC236}">
              <a16:creationId xmlns:a16="http://schemas.microsoft.com/office/drawing/2014/main" id="{0EAE8E77-C14F-495E-9AD6-F4DC766EE494}"/>
            </a:ext>
          </a:extLst>
        </xdr:cNvPr>
        <xdr:cNvCxnSpPr/>
      </xdr:nvCxnSpPr>
      <xdr:spPr>
        <a:xfrm>
          <a:off x="5956300" y="10648950"/>
          <a:ext cx="421005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33</xdr:col>
      <xdr:colOff>68714</xdr:colOff>
      <xdr:row>63</xdr:row>
      <xdr:rowOff>105427</xdr:rowOff>
    </xdr:from>
    <xdr:ext cx="248786" cy="259045"/>
    <xdr:sp macro="" textlink="">
      <xdr:nvSpPr>
        <xdr:cNvPr id="203" name="テキスト ボックス 202">
          <a:extLst>
            <a:ext uri="{FF2B5EF4-FFF2-40B4-BE49-F238E27FC236}">
              <a16:creationId xmlns:a16="http://schemas.microsoft.com/office/drawing/2014/main" id="{F8AF1512-D851-44DD-BD90-24669C5D3924}"/>
            </a:ext>
          </a:extLst>
        </xdr:cNvPr>
        <xdr:cNvSpPr txBox="1"/>
      </xdr:nvSpPr>
      <xdr:spPr>
        <a:xfrm>
          <a:off x="5726564" y="10513077"/>
          <a:ext cx="248786"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62</xdr:row>
      <xdr:rowOff>38100</xdr:rowOff>
    </xdr:from>
    <xdr:to>
      <xdr:col>59</xdr:col>
      <xdr:colOff>50800</xdr:colOff>
      <xdr:row>62</xdr:row>
      <xdr:rowOff>38100</xdr:rowOff>
    </xdr:to>
    <xdr:cxnSp macro="">
      <xdr:nvCxnSpPr>
        <xdr:cNvPr id="204" name="直線コネクタ 203">
          <a:extLst>
            <a:ext uri="{FF2B5EF4-FFF2-40B4-BE49-F238E27FC236}">
              <a16:creationId xmlns:a16="http://schemas.microsoft.com/office/drawing/2014/main" id="{7A0C18A1-F9B0-4E8B-B6E7-7A27841BBA56}"/>
            </a:ext>
          </a:extLst>
        </xdr:cNvPr>
        <xdr:cNvCxnSpPr/>
      </xdr:nvCxnSpPr>
      <xdr:spPr>
        <a:xfrm>
          <a:off x="5956300" y="10280650"/>
          <a:ext cx="421005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31</xdr:col>
      <xdr:colOff>103081</xdr:colOff>
      <xdr:row>61</xdr:row>
      <xdr:rowOff>67327</xdr:rowOff>
    </xdr:from>
    <xdr:ext cx="595419" cy="259045"/>
    <xdr:sp macro="" textlink="">
      <xdr:nvSpPr>
        <xdr:cNvPr id="205" name="テキスト ボックス 204">
          <a:extLst>
            <a:ext uri="{FF2B5EF4-FFF2-40B4-BE49-F238E27FC236}">
              <a16:creationId xmlns:a16="http://schemas.microsoft.com/office/drawing/2014/main" id="{D893DDC5-1F40-4839-A5AA-42D80717E39F}"/>
            </a:ext>
          </a:extLst>
        </xdr:cNvPr>
        <xdr:cNvSpPr txBox="1"/>
      </xdr:nvSpPr>
      <xdr:spPr>
        <a:xfrm>
          <a:off x="5418031" y="101447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300,000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60</xdr:row>
      <xdr:rowOff>0</xdr:rowOff>
    </xdr:from>
    <xdr:to>
      <xdr:col>59</xdr:col>
      <xdr:colOff>50800</xdr:colOff>
      <xdr:row>60</xdr:row>
      <xdr:rowOff>0</xdr:rowOff>
    </xdr:to>
    <xdr:cxnSp macro="">
      <xdr:nvCxnSpPr>
        <xdr:cNvPr id="206" name="直線コネクタ 205">
          <a:extLst>
            <a:ext uri="{FF2B5EF4-FFF2-40B4-BE49-F238E27FC236}">
              <a16:creationId xmlns:a16="http://schemas.microsoft.com/office/drawing/2014/main" id="{21440910-AF88-466D-8D16-CE5F2F6AAB29}"/>
            </a:ext>
          </a:extLst>
        </xdr:cNvPr>
        <xdr:cNvCxnSpPr/>
      </xdr:nvCxnSpPr>
      <xdr:spPr>
        <a:xfrm>
          <a:off x="5956300" y="9912350"/>
          <a:ext cx="421005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31</xdr:col>
      <xdr:colOff>103081</xdr:colOff>
      <xdr:row>59</xdr:row>
      <xdr:rowOff>29227</xdr:rowOff>
    </xdr:from>
    <xdr:ext cx="595419" cy="259045"/>
    <xdr:sp macro="" textlink="">
      <xdr:nvSpPr>
        <xdr:cNvPr id="207" name="テキスト ボックス 206">
          <a:extLst>
            <a:ext uri="{FF2B5EF4-FFF2-40B4-BE49-F238E27FC236}">
              <a16:creationId xmlns:a16="http://schemas.microsoft.com/office/drawing/2014/main" id="{7D8C480F-7406-47C3-98A7-9A0D68EDE758}"/>
            </a:ext>
          </a:extLst>
        </xdr:cNvPr>
        <xdr:cNvSpPr txBox="1"/>
      </xdr:nvSpPr>
      <xdr:spPr>
        <a:xfrm>
          <a:off x="5418031" y="97764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600,000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57</xdr:row>
      <xdr:rowOff>133350</xdr:rowOff>
    </xdr:from>
    <xdr:to>
      <xdr:col>59</xdr:col>
      <xdr:colOff>50800</xdr:colOff>
      <xdr:row>57</xdr:row>
      <xdr:rowOff>133350</xdr:rowOff>
    </xdr:to>
    <xdr:cxnSp macro="">
      <xdr:nvCxnSpPr>
        <xdr:cNvPr id="208" name="直線コネクタ 207">
          <a:extLst>
            <a:ext uri="{FF2B5EF4-FFF2-40B4-BE49-F238E27FC236}">
              <a16:creationId xmlns:a16="http://schemas.microsoft.com/office/drawing/2014/main" id="{585AD14E-EAB3-48A9-864E-3D619A01A44D}"/>
            </a:ext>
          </a:extLst>
        </xdr:cNvPr>
        <xdr:cNvCxnSpPr/>
      </xdr:nvCxnSpPr>
      <xdr:spPr>
        <a:xfrm>
          <a:off x="5956300" y="9550400"/>
          <a:ext cx="421005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31</xdr:col>
      <xdr:colOff>103081</xdr:colOff>
      <xdr:row>56</xdr:row>
      <xdr:rowOff>162577</xdr:rowOff>
    </xdr:from>
    <xdr:ext cx="595419" cy="259045"/>
    <xdr:sp macro="" textlink="">
      <xdr:nvSpPr>
        <xdr:cNvPr id="209" name="テキスト ボックス 208">
          <a:extLst>
            <a:ext uri="{FF2B5EF4-FFF2-40B4-BE49-F238E27FC236}">
              <a16:creationId xmlns:a16="http://schemas.microsoft.com/office/drawing/2014/main" id="{8A25179B-5C64-4207-9925-6C766F8FBC0F}"/>
            </a:ext>
          </a:extLst>
        </xdr:cNvPr>
        <xdr:cNvSpPr txBox="1"/>
      </xdr:nvSpPr>
      <xdr:spPr>
        <a:xfrm>
          <a:off x="5418031" y="941452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900,000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55</xdr:row>
      <xdr:rowOff>95250</xdr:rowOff>
    </xdr:from>
    <xdr:to>
      <xdr:col>59</xdr:col>
      <xdr:colOff>50800</xdr:colOff>
      <xdr:row>55</xdr:row>
      <xdr:rowOff>95250</xdr:rowOff>
    </xdr:to>
    <xdr:cxnSp macro="">
      <xdr:nvCxnSpPr>
        <xdr:cNvPr id="210" name="直線コネクタ 209">
          <a:extLst>
            <a:ext uri="{FF2B5EF4-FFF2-40B4-BE49-F238E27FC236}">
              <a16:creationId xmlns:a16="http://schemas.microsoft.com/office/drawing/2014/main" id="{426B0BC9-E1EB-4677-9CE4-197B92A75B60}"/>
            </a:ext>
          </a:extLst>
        </xdr:cNvPr>
        <xdr:cNvCxnSpPr/>
      </xdr:nvCxnSpPr>
      <xdr:spPr>
        <a:xfrm>
          <a:off x="5956300" y="9182100"/>
          <a:ext cx="421005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31</xdr:col>
      <xdr:colOff>12928</xdr:colOff>
      <xdr:row>54</xdr:row>
      <xdr:rowOff>124477</xdr:rowOff>
    </xdr:from>
    <xdr:ext cx="685572" cy="259045"/>
    <xdr:sp macro="" textlink="">
      <xdr:nvSpPr>
        <xdr:cNvPr id="211" name="テキスト ボックス 210">
          <a:extLst>
            <a:ext uri="{FF2B5EF4-FFF2-40B4-BE49-F238E27FC236}">
              <a16:creationId xmlns:a16="http://schemas.microsoft.com/office/drawing/2014/main" id="{7E98208C-E875-462B-95DC-F92446FC9477}"/>
            </a:ext>
          </a:extLst>
        </xdr:cNvPr>
        <xdr:cNvSpPr txBox="1"/>
      </xdr:nvSpPr>
      <xdr:spPr>
        <a:xfrm>
          <a:off x="5327878" y="9046227"/>
          <a:ext cx="685572"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1,200,000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53</xdr:row>
      <xdr:rowOff>57150</xdr:rowOff>
    </xdr:from>
    <xdr:to>
      <xdr:col>59</xdr:col>
      <xdr:colOff>50800</xdr:colOff>
      <xdr:row>53</xdr:row>
      <xdr:rowOff>57150</xdr:rowOff>
    </xdr:to>
    <xdr:cxnSp macro="">
      <xdr:nvCxnSpPr>
        <xdr:cNvPr id="212" name="直線コネクタ 211">
          <a:extLst>
            <a:ext uri="{FF2B5EF4-FFF2-40B4-BE49-F238E27FC236}">
              <a16:creationId xmlns:a16="http://schemas.microsoft.com/office/drawing/2014/main" id="{4073DD34-6C67-4999-8C41-BD49956EB6FB}"/>
            </a:ext>
          </a:extLst>
        </xdr:cNvPr>
        <xdr:cNvCxnSpPr/>
      </xdr:nvCxnSpPr>
      <xdr:spPr>
        <a:xfrm>
          <a:off x="5956300" y="8813800"/>
          <a:ext cx="421005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31</xdr:col>
      <xdr:colOff>12928</xdr:colOff>
      <xdr:row>52</xdr:row>
      <xdr:rowOff>86377</xdr:rowOff>
    </xdr:from>
    <xdr:ext cx="685572" cy="259045"/>
    <xdr:sp macro="" textlink="">
      <xdr:nvSpPr>
        <xdr:cNvPr id="213" name="テキスト ボックス 212">
          <a:extLst>
            <a:ext uri="{FF2B5EF4-FFF2-40B4-BE49-F238E27FC236}">
              <a16:creationId xmlns:a16="http://schemas.microsoft.com/office/drawing/2014/main" id="{569FDB6C-0B00-4145-9FFC-7D85A38314AF}"/>
            </a:ext>
          </a:extLst>
        </xdr:cNvPr>
        <xdr:cNvSpPr txBox="1"/>
      </xdr:nvSpPr>
      <xdr:spPr>
        <a:xfrm>
          <a:off x="5327878" y="8677927"/>
          <a:ext cx="685572"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1,500,000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53</xdr:row>
      <xdr:rowOff>57150</xdr:rowOff>
    </xdr:from>
    <xdr:to>
      <xdr:col>59</xdr:col>
      <xdr:colOff>88900</xdr:colOff>
      <xdr:row>66</xdr:row>
      <xdr:rowOff>114300</xdr:rowOff>
    </xdr:to>
    <xdr:sp macro="" textlink="">
      <xdr:nvSpPr>
        <xdr:cNvPr id="214" name="【橋りょう・トンネル】&#10;一人当たり有形固定資産（償却資産）額グラフ枠">
          <a:extLst>
            <a:ext uri="{FF2B5EF4-FFF2-40B4-BE49-F238E27FC236}">
              <a16:creationId xmlns:a16="http://schemas.microsoft.com/office/drawing/2014/main" id="{3D3077D7-9901-430A-94D6-FC3B00A1A7C4}"/>
            </a:ext>
          </a:extLst>
        </xdr:cNvPr>
        <xdr:cNvSpPr/>
      </xdr:nvSpPr>
      <xdr:spPr>
        <a:xfrm>
          <a:off x="5956300" y="8813800"/>
          <a:ext cx="4248150" cy="220345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54</xdr:col>
      <xdr:colOff>189865</xdr:colOff>
      <xdr:row>56</xdr:row>
      <xdr:rowOff>109200</xdr:rowOff>
    </xdr:from>
    <xdr:to>
      <xdr:col>54</xdr:col>
      <xdr:colOff>189865</xdr:colOff>
      <xdr:row>64</xdr:row>
      <xdr:rowOff>72792</xdr:rowOff>
    </xdr:to>
    <xdr:cxnSp macro="">
      <xdr:nvCxnSpPr>
        <xdr:cNvPr id="215" name="直線コネクタ 214">
          <a:extLst>
            <a:ext uri="{FF2B5EF4-FFF2-40B4-BE49-F238E27FC236}">
              <a16:creationId xmlns:a16="http://schemas.microsoft.com/office/drawing/2014/main" id="{9FB264D8-AB82-4427-B5F6-CBFC6CD97CEA}"/>
            </a:ext>
          </a:extLst>
        </xdr:cNvPr>
        <xdr:cNvCxnSpPr/>
      </xdr:nvCxnSpPr>
      <xdr:spPr>
        <a:xfrm flipV="1">
          <a:off x="9429115" y="9361150"/>
          <a:ext cx="0" cy="1284392"/>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55</xdr:col>
      <xdr:colOff>38100</xdr:colOff>
      <xdr:row>64</xdr:row>
      <xdr:rowOff>76619</xdr:rowOff>
    </xdr:from>
    <xdr:ext cx="469744" cy="259045"/>
    <xdr:sp macro="" textlink="">
      <xdr:nvSpPr>
        <xdr:cNvPr id="216" name="【橋りょう・トンネル】&#10;一人当たり有形固定資産（償却資産）額最小値テキスト">
          <a:extLst>
            <a:ext uri="{FF2B5EF4-FFF2-40B4-BE49-F238E27FC236}">
              <a16:creationId xmlns:a16="http://schemas.microsoft.com/office/drawing/2014/main" id="{71EC600A-3687-4F9F-850F-11752B238FDC}"/>
            </a:ext>
          </a:extLst>
        </xdr:cNvPr>
        <xdr:cNvSpPr txBox="1"/>
      </xdr:nvSpPr>
      <xdr:spPr>
        <a:xfrm>
          <a:off x="9467850" y="10649369"/>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2,683</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54</xdr:col>
      <xdr:colOff>101600</xdr:colOff>
      <xdr:row>64</xdr:row>
      <xdr:rowOff>72792</xdr:rowOff>
    </xdr:from>
    <xdr:to>
      <xdr:col>55</xdr:col>
      <xdr:colOff>88900</xdr:colOff>
      <xdr:row>64</xdr:row>
      <xdr:rowOff>72792</xdr:rowOff>
    </xdr:to>
    <xdr:cxnSp macro="">
      <xdr:nvCxnSpPr>
        <xdr:cNvPr id="217" name="直線コネクタ 216">
          <a:extLst>
            <a:ext uri="{FF2B5EF4-FFF2-40B4-BE49-F238E27FC236}">
              <a16:creationId xmlns:a16="http://schemas.microsoft.com/office/drawing/2014/main" id="{826A2D62-2A7C-4EE0-88EF-737F6B838A35}"/>
            </a:ext>
          </a:extLst>
        </xdr:cNvPr>
        <xdr:cNvCxnSpPr/>
      </xdr:nvCxnSpPr>
      <xdr:spPr>
        <a:xfrm>
          <a:off x="9359900" y="10645542"/>
          <a:ext cx="15875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55</xdr:col>
      <xdr:colOff>38100</xdr:colOff>
      <xdr:row>55</xdr:row>
      <xdr:rowOff>55877</xdr:rowOff>
    </xdr:from>
    <xdr:ext cx="690189" cy="259045"/>
    <xdr:sp macro="" textlink="">
      <xdr:nvSpPr>
        <xdr:cNvPr id="218" name="【橋りょう・トンネル】&#10;一人当たり有形固定資産（償却資産）額最大値テキスト">
          <a:extLst>
            <a:ext uri="{FF2B5EF4-FFF2-40B4-BE49-F238E27FC236}">
              <a16:creationId xmlns:a16="http://schemas.microsoft.com/office/drawing/2014/main" id="{71ABE0EB-F95E-4CCA-9946-6B755534EDCD}"/>
            </a:ext>
          </a:extLst>
        </xdr:cNvPr>
        <xdr:cNvSpPr txBox="1"/>
      </xdr:nvSpPr>
      <xdr:spPr>
        <a:xfrm>
          <a:off x="9467850" y="9142727"/>
          <a:ext cx="69018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1,054,016</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54</xdr:col>
      <xdr:colOff>101600</xdr:colOff>
      <xdr:row>56</xdr:row>
      <xdr:rowOff>109200</xdr:rowOff>
    </xdr:from>
    <xdr:to>
      <xdr:col>55</xdr:col>
      <xdr:colOff>88900</xdr:colOff>
      <xdr:row>56</xdr:row>
      <xdr:rowOff>109200</xdr:rowOff>
    </xdr:to>
    <xdr:cxnSp macro="">
      <xdr:nvCxnSpPr>
        <xdr:cNvPr id="219" name="直線コネクタ 218">
          <a:extLst>
            <a:ext uri="{FF2B5EF4-FFF2-40B4-BE49-F238E27FC236}">
              <a16:creationId xmlns:a16="http://schemas.microsoft.com/office/drawing/2014/main" id="{857A3062-B472-473C-B8A0-5C532B2BB861}"/>
            </a:ext>
          </a:extLst>
        </xdr:cNvPr>
        <xdr:cNvCxnSpPr/>
      </xdr:nvCxnSpPr>
      <xdr:spPr>
        <a:xfrm>
          <a:off x="9359900" y="9361150"/>
          <a:ext cx="15875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55</xdr:col>
      <xdr:colOff>38100</xdr:colOff>
      <xdr:row>63</xdr:row>
      <xdr:rowOff>41855</xdr:rowOff>
    </xdr:from>
    <xdr:ext cx="599010" cy="259045"/>
    <xdr:sp macro="" textlink="">
      <xdr:nvSpPr>
        <xdr:cNvPr id="220" name="【橋りょう・トンネル】&#10;一人当たり有形固定資産（償却資産）額平均値テキスト">
          <a:extLst>
            <a:ext uri="{FF2B5EF4-FFF2-40B4-BE49-F238E27FC236}">
              <a16:creationId xmlns:a16="http://schemas.microsoft.com/office/drawing/2014/main" id="{8F925AEC-B903-4865-BB6B-00BF8E3A761E}"/>
            </a:ext>
          </a:extLst>
        </xdr:cNvPr>
        <xdr:cNvSpPr txBox="1"/>
      </xdr:nvSpPr>
      <xdr:spPr>
        <a:xfrm>
          <a:off x="9467850" y="10449505"/>
          <a:ext cx="599010"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105,057</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54</xdr:col>
      <xdr:colOff>139700</xdr:colOff>
      <xdr:row>63</xdr:row>
      <xdr:rowOff>63428</xdr:rowOff>
    </xdr:from>
    <xdr:to>
      <xdr:col>55</xdr:col>
      <xdr:colOff>50800</xdr:colOff>
      <xdr:row>63</xdr:row>
      <xdr:rowOff>165028</xdr:rowOff>
    </xdr:to>
    <xdr:sp macro="" textlink="">
      <xdr:nvSpPr>
        <xdr:cNvPr id="221" name="フローチャート: 判断 220">
          <a:extLst>
            <a:ext uri="{FF2B5EF4-FFF2-40B4-BE49-F238E27FC236}">
              <a16:creationId xmlns:a16="http://schemas.microsoft.com/office/drawing/2014/main" id="{F1993058-9290-4F37-A051-ACBAAD5A568C}"/>
            </a:ext>
          </a:extLst>
        </xdr:cNvPr>
        <xdr:cNvSpPr/>
      </xdr:nvSpPr>
      <xdr:spPr>
        <a:xfrm>
          <a:off x="9398000" y="10471078"/>
          <a:ext cx="8255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50</xdr:col>
      <xdr:colOff>63500</xdr:colOff>
      <xdr:row>63</xdr:row>
      <xdr:rowOff>62231</xdr:rowOff>
    </xdr:from>
    <xdr:to>
      <xdr:col>50</xdr:col>
      <xdr:colOff>165100</xdr:colOff>
      <xdr:row>63</xdr:row>
      <xdr:rowOff>163831</xdr:rowOff>
    </xdr:to>
    <xdr:sp macro="" textlink="">
      <xdr:nvSpPr>
        <xdr:cNvPr id="222" name="フローチャート: 判断 221">
          <a:extLst>
            <a:ext uri="{FF2B5EF4-FFF2-40B4-BE49-F238E27FC236}">
              <a16:creationId xmlns:a16="http://schemas.microsoft.com/office/drawing/2014/main" id="{EDB046B6-DE9E-461E-BFB6-1549482EACF6}"/>
            </a:ext>
          </a:extLst>
        </xdr:cNvPr>
        <xdr:cNvSpPr/>
      </xdr:nvSpPr>
      <xdr:spPr>
        <a:xfrm>
          <a:off x="8636000" y="10469881"/>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45</xdr:col>
      <xdr:colOff>127000</xdr:colOff>
      <xdr:row>63</xdr:row>
      <xdr:rowOff>62804</xdr:rowOff>
    </xdr:from>
    <xdr:to>
      <xdr:col>46</xdr:col>
      <xdr:colOff>38100</xdr:colOff>
      <xdr:row>63</xdr:row>
      <xdr:rowOff>164404</xdr:rowOff>
    </xdr:to>
    <xdr:sp macro="" textlink="">
      <xdr:nvSpPr>
        <xdr:cNvPr id="223" name="フローチャート: 判断 222">
          <a:extLst>
            <a:ext uri="{FF2B5EF4-FFF2-40B4-BE49-F238E27FC236}">
              <a16:creationId xmlns:a16="http://schemas.microsoft.com/office/drawing/2014/main" id="{41A2234D-2164-4C5A-9543-A0D2BE16A5E0}"/>
            </a:ext>
          </a:extLst>
        </xdr:cNvPr>
        <xdr:cNvSpPr/>
      </xdr:nvSpPr>
      <xdr:spPr>
        <a:xfrm>
          <a:off x="7842250" y="10470454"/>
          <a:ext cx="8255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41</xdr:col>
      <xdr:colOff>0</xdr:colOff>
      <xdr:row>63</xdr:row>
      <xdr:rowOff>54111</xdr:rowOff>
    </xdr:from>
    <xdr:to>
      <xdr:col>41</xdr:col>
      <xdr:colOff>101600</xdr:colOff>
      <xdr:row>63</xdr:row>
      <xdr:rowOff>155711</xdr:rowOff>
    </xdr:to>
    <xdr:sp macro="" textlink="">
      <xdr:nvSpPr>
        <xdr:cNvPr id="224" name="フローチャート: 判断 223">
          <a:extLst>
            <a:ext uri="{FF2B5EF4-FFF2-40B4-BE49-F238E27FC236}">
              <a16:creationId xmlns:a16="http://schemas.microsoft.com/office/drawing/2014/main" id="{04734A67-8A5F-4D3A-A559-58CDBE5AA537}"/>
            </a:ext>
          </a:extLst>
        </xdr:cNvPr>
        <xdr:cNvSpPr/>
      </xdr:nvSpPr>
      <xdr:spPr>
        <a:xfrm>
          <a:off x="7029450" y="10461761"/>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54</xdr:col>
      <xdr:colOff>0</xdr:colOff>
      <xdr:row>66</xdr:row>
      <xdr:rowOff>111777</xdr:rowOff>
    </xdr:from>
    <xdr:ext cx="762000" cy="259045"/>
    <xdr:sp macro="" textlink="">
      <xdr:nvSpPr>
        <xdr:cNvPr id="225" name="テキスト ボックス 224">
          <a:extLst>
            <a:ext uri="{FF2B5EF4-FFF2-40B4-BE49-F238E27FC236}">
              <a16:creationId xmlns:a16="http://schemas.microsoft.com/office/drawing/2014/main" id="{BDE5C25C-E38E-49D5-BC6C-03EC3BAE48C6}"/>
            </a:ext>
          </a:extLst>
        </xdr:cNvPr>
        <xdr:cNvSpPr txBox="1"/>
      </xdr:nvSpPr>
      <xdr:spPr>
        <a:xfrm>
          <a:off x="9258300" y="1101472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H30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49</xdr:col>
      <xdr:colOff>114300</xdr:colOff>
      <xdr:row>66</xdr:row>
      <xdr:rowOff>111777</xdr:rowOff>
    </xdr:from>
    <xdr:ext cx="762000" cy="259045"/>
    <xdr:sp macro="" textlink="">
      <xdr:nvSpPr>
        <xdr:cNvPr id="226" name="テキスト ボックス 225">
          <a:extLst>
            <a:ext uri="{FF2B5EF4-FFF2-40B4-BE49-F238E27FC236}">
              <a16:creationId xmlns:a16="http://schemas.microsoft.com/office/drawing/2014/main" id="{041109ED-F25E-4C93-9385-970BAA7A9060}"/>
            </a:ext>
          </a:extLst>
        </xdr:cNvPr>
        <xdr:cNvSpPr txBox="1"/>
      </xdr:nvSpPr>
      <xdr:spPr>
        <a:xfrm>
          <a:off x="8515350" y="1101472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H29</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44</xdr:col>
      <xdr:colOff>177800</xdr:colOff>
      <xdr:row>66</xdr:row>
      <xdr:rowOff>111777</xdr:rowOff>
    </xdr:from>
    <xdr:ext cx="762000" cy="259045"/>
    <xdr:sp macro="" textlink="">
      <xdr:nvSpPr>
        <xdr:cNvPr id="227" name="テキスト ボックス 226">
          <a:extLst>
            <a:ext uri="{FF2B5EF4-FFF2-40B4-BE49-F238E27FC236}">
              <a16:creationId xmlns:a16="http://schemas.microsoft.com/office/drawing/2014/main" id="{80408684-ADAF-4BB8-85FD-636EDA80B78E}"/>
            </a:ext>
          </a:extLst>
        </xdr:cNvPr>
        <xdr:cNvSpPr txBox="1"/>
      </xdr:nvSpPr>
      <xdr:spPr>
        <a:xfrm>
          <a:off x="7715250" y="1101472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H28</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40</xdr:col>
      <xdr:colOff>50800</xdr:colOff>
      <xdr:row>66</xdr:row>
      <xdr:rowOff>111777</xdr:rowOff>
    </xdr:from>
    <xdr:ext cx="762000" cy="259045"/>
    <xdr:sp macro="" textlink="">
      <xdr:nvSpPr>
        <xdr:cNvPr id="228" name="テキスト ボックス 227">
          <a:extLst>
            <a:ext uri="{FF2B5EF4-FFF2-40B4-BE49-F238E27FC236}">
              <a16:creationId xmlns:a16="http://schemas.microsoft.com/office/drawing/2014/main" id="{37146506-A79C-4AFD-8273-2C36FC58C1F6}"/>
            </a:ext>
          </a:extLst>
        </xdr:cNvPr>
        <xdr:cNvSpPr txBox="1"/>
      </xdr:nvSpPr>
      <xdr:spPr>
        <a:xfrm>
          <a:off x="6908800" y="1101472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H27</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35</xdr:col>
      <xdr:colOff>114300</xdr:colOff>
      <xdr:row>66</xdr:row>
      <xdr:rowOff>111777</xdr:rowOff>
    </xdr:from>
    <xdr:ext cx="762000" cy="259045"/>
    <xdr:sp macro="" textlink="">
      <xdr:nvSpPr>
        <xdr:cNvPr id="229" name="テキスト ボックス 228">
          <a:extLst>
            <a:ext uri="{FF2B5EF4-FFF2-40B4-BE49-F238E27FC236}">
              <a16:creationId xmlns:a16="http://schemas.microsoft.com/office/drawing/2014/main" id="{40F8F921-DDE4-40BE-89E3-5A1E9D3B6DFC}"/>
            </a:ext>
          </a:extLst>
        </xdr:cNvPr>
        <xdr:cNvSpPr txBox="1"/>
      </xdr:nvSpPr>
      <xdr:spPr>
        <a:xfrm>
          <a:off x="6115050" y="1101472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H26</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54</xdr:col>
      <xdr:colOff>139700</xdr:colOff>
      <xdr:row>63</xdr:row>
      <xdr:rowOff>59017</xdr:rowOff>
    </xdr:from>
    <xdr:to>
      <xdr:col>55</xdr:col>
      <xdr:colOff>50800</xdr:colOff>
      <xdr:row>63</xdr:row>
      <xdr:rowOff>160617</xdr:rowOff>
    </xdr:to>
    <xdr:sp macro="" textlink="">
      <xdr:nvSpPr>
        <xdr:cNvPr id="230" name="楕円 229">
          <a:extLst>
            <a:ext uri="{FF2B5EF4-FFF2-40B4-BE49-F238E27FC236}">
              <a16:creationId xmlns:a16="http://schemas.microsoft.com/office/drawing/2014/main" id="{64F2D87E-F69C-4444-88C6-EDD52A1417EB}"/>
            </a:ext>
          </a:extLst>
        </xdr:cNvPr>
        <xdr:cNvSpPr/>
      </xdr:nvSpPr>
      <xdr:spPr>
        <a:xfrm>
          <a:off x="9398000" y="10466667"/>
          <a:ext cx="8255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55</xdr:col>
      <xdr:colOff>38100</xdr:colOff>
      <xdr:row>62</xdr:row>
      <xdr:rowOff>81894</xdr:rowOff>
    </xdr:from>
    <xdr:ext cx="599010" cy="259045"/>
    <xdr:sp macro="" textlink="">
      <xdr:nvSpPr>
        <xdr:cNvPr id="231" name="【橋りょう・トンネル】&#10;一人当たり有形固定資産（償却資産）額該当値テキスト">
          <a:extLst>
            <a:ext uri="{FF2B5EF4-FFF2-40B4-BE49-F238E27FC236}">
              <a16:creationId xmlns:a16="http://schemas.microsoft.com/office/drawing/2014/main" id="{2457D69A-6811-40AA-A847-E29A6EAD9A32}"/>
            </a:ext>
          </a:extLst>
        </xdr:cNvPr>
        <xdr:cNvSpPr txBox="1"/>
      </xdr:nvSpPr>
      <xdr:spPr>
        <a:xfrm>
          <a:off x="9467850" y="10324444"/>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108,530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50</xdr:col>
      <xdr:colOff>63500</xdr:colOff>
      <xdr:row>63</xdr:row>
      <xdr:rowOff>57558</xdr:rowOff>
    </xdr:from>
    <xdr:to>
      <xdr:col>50</xdr:col>
      <xdr:colOff>165100</xdr:colOff>
      <xdr:row>63</xdr:row>
      <xdr:rowOff>159158</xdr:rowOff>
    </xdr:to>
    <xdr:sp macro="" textlink="">
      <xdr:nvSpPr>
        <xdr:cNvPr id="232" name="楕円 231">
          <a:extLst>
            <a:ext uri="{FF2B5EF4-FFF2-40B4-BE49-F238E27FC236}">
              <a16:creationId xmlns:a16="http://schemas.microsoft.com/office/drawing/2014/main" id="{2321685D-0685-479A-AC12-88BFB22E2F2B}"/>
            </a:ext>
          </a:extLst>
        </xdr:cNvPr>
        <xdr:cNvSpPr/>
      </xdr:nvSpPr>
      <xdr:spPr>
        <a:xfrm>
          <a:off x="8636000" y="10465208"/>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50</xdr:col>
      <xdr:colOff>114300</xdr:colOff>
      <xdr:row>63</xdr:row>
      <xdr:rowOff>108358</xdr:rowOff>
    </xdr:from>
    <xdr:to>
      <xdr:col>55</xdr:col>
      <xdr:colOff>0</xdr:colOff>
      <xdr:row>63</xdr:row>
      <xdr:rowOff>109817</xdr:rowOff>
    </xdr:to>
    <xdr:cxnSp macro="">
      <xdr:nvCxnSpPr>
        <xdr:cNvPr id="233" name="直線コネクタ 232">
          <a:extLst>
            <a:ext uri="{FF2B5EF4-FFF2-40B4-BE49-F238E27FC236}">
              <a16:creationId xmlns:a16="http://schemas.microsoft.com/office/drawing/2014/main" id="{0EDB7BD1-E892-4CB3-928C-5F32A52D4ECD}"/>
            </a:ext>
          </a:extLst>
        </xdr:cNvPr>
        <xdr:cNvCxnSpPr/>
      </xdr:nvCxnSpPr>
      <xdr:spPr>
        <a:xfrm>
          <a:off x="8686800" y="10516008"/>
          <a:ext cx="742950" cy="1459"/>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45</xdr:col>
      <xdr:colOff>127000</xdr:colOff>
      <xdr:row>63</xdr:row>
      <xdr:rowOff>55777</xdr:rowOff>
    </xdr:from>
    <xdr:to>
      <xdr:col>46</xdr:col>
      <xdr:colOff>38100</xdr:colOff>
      <xdr:row>63</xdr:row>
      <xdr:rowOff>157377</xdr:rowOff>
    </xdr:to>
    <xdr:sp macro="" textlink="">
      <xdr:nvSpPr>
        <xdr:cNvPr id="234" name="楕円 233">
          <a:extLst>
            <a:ext uri="{FF2B5EF4-FFF2-40B4-BE49-F238E27FC236}">
              <a16:creationId xmlns:a16="http://schemas.microsoft.com/office/drawing/2014/main" id="{5ACF7A0B-1901-4759-83F2-6D522E7F5986}"/>
            </a:ext>
          </a:extLst>
        </xdr:cNvPr>
        <xdr:cNvSpPr/>
      </xdr:nvSpPr>
      <xdr:spPr>
        <a:xfrm>
          <a:off x="7842250" y="10463427"/>
          <a:ext cx="8255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45</xdr:col>
      <xdr:colOff>177800</xdr:colOff>
      <xdr:row>63</xdr:row>
      <xdr:rowOff>106577</xdr:rowOff>
    </xdr:from>
    <xdr:to>
      <xdr:col>50</xdr:col>
      <xdr:colOff>114300</xdr:colOff>
      <xdr:row>63</xdr:row>
      <xdr:rowOff>108358</xdr:rowOff>
    </xdr:to>
    <xdr:cxnSp macro="">
      <xdr:nvCxnSpPr>
        <xdr:cNvPr id="235" name="直線コネクタ 234">
          <a:extLst>
            <a:ext uri="{FF2B5EF4-FFF2-40B4-BE49-F238E27FC236}">
              <a16:creationId xmlns:a16="http://schemas.microsoft.com/office/drawing/2014/main" id="{2A668C32-6C7C-470E-BD17-D35466AF2AE2}"/>
            </a:ext>
          </a:extLst>
        </xdr:cNvPr>
        <xdr:cNvCxnSpPr/>
      </xdr:nvCxnSpPr>
      <xdr:spPr>
        <a:xfrm>
          <a:off x="7886700" y="10514227"/>
          <a:ext cx="800100" cy="1781"/>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41</xdr:col>
      <xdr:colOff>0</xdr:colOff>
      <xdr:row>63</xdr:row>
      <xdr:rowOff>54323</xdr:rowOff>
    </xdr:from>
    <xdr:to>
      <xdr:col>41</xdr:col>
      <xdr:colOff>101600</xdr:colOff>
      <xdr:row>63</xdr:row>
      <xdr:rowOff>155923</xdr:rowOff>
    </xdr:to>
    <xdr:sp macro="" textlink="">
      <xdr:nvSpPr>
        <xdr:cNvPr id="236" name="楕円 235">
          <a:extLst>
            <a:ext uri="{FF2B5EF4-FFF2-40B4-BE49-F238E27FC236}">
              <a16:creationId xmlns:a16="http://schemas.microsoft.com/office/drawing/2014/main" id="{3069898C-ACEA-4BC2-87AF-844A4A8AE894}"/>
            </a:ext>
          </a:extLst>
        </xdr:cNvPr>
        <xdr:cNvSpPr/>
      </xdr:nvSpPr>
      <xdr:spPr>
        <a:xfrm>
          <a:off x="7029450" y="10461973"/>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41</xdr:col>
      <xdr:colOff>50800</xdr:colOff>
      <xdr:row>63</xdr:row>
      <xdr:rowOff>105123</xdr:rowOff>
    </xdr:from>
    <xdr:to>
      <xdr:col>45</xdr:col>
      <xdr:colOff>177800</xdr:colOff>
      <xdr:row>63</xdr:row>
      <xdr:rowOff>106577</xdr:rowOff>
    </xdr:to>
    <xdr:cxnSp macro="">
      <xdr:nvCxnSpPr>
        <xdr:cNvPr id="237" name="直線コネクタ 236">
          <a:extLst>
            <a:ext uri="{FF2B5EF4-FFF2-40B4-BE49-F238E27FC236}">
              <a16:creationId xmlns:a16="http://schemas.microsoft.com/office/drawing/2014/main" id="{FD01CA8A-903E-498E-911C-78512670ED2E}"/>
            </a:ext>
          </a:extLst>
        </xdr:cNvPr>
        <xdr:cNvCxnSpPr/>
      </xdr:nvCxnSpPr>
      <xdr:spPr>
        <a:xfrm>
          <a:off x="7080250" y="10512773"/>
          <a:ext cx="806450" cy="1454"/>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48</xdr:col>
      <xdr:colOff>183095</xdr:colOff>
      <xdr:row>63</xdr:row>
      <xdr:rowOff>154958</xdr:rowOff>
    </xdr:from>
    <xdr:ext cx="599010" cy="259045"/>
    <xdr:sp macro="" textlink="">
      <xdr:nvSpPr>
        <xdr:cNvPr id="238" name="n_1aveValue【橋りょう・トンネル】&#10;一人当たり有形固定資産（償却資産）額">
          <a:extLst>
            <a:ext uri="{FF2B5EF4-FFF2-40B4-BE49-F238E27FC236}">
              <a16:creationId xmlns:a16="http://schemas.microsoft.com/office/drawing/2014/main" id="{DD810473-B58D-433B-9172-2F7E71E88610}"/>
            </a:ext>
          </a:extLst>
        </xdr:cNvPr>
        <xdr:cNvSpPr txBox="1"/>
      </xdr:nvSpPr>
      <xdr:spPr>
        <a:xfrm>
          <a:off x="8399995" y="10562608"/>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105,999</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44</xdr:col>
      <xdr:colOff>68795</xdr:colOff>
      <xdr:row>63</xdr:row>
      <xdr:rowOff>155531</xdr:rowOff>
    </xdr:from>
    <xdr:ext cx="599010" cy="259045"/>
    <xdr:sp macro="" textlink="">
      <xdr:nvSpPr>
        <xdr:cNvPr id="239" name="n_2aveValue【橋りょう・トンネル】&#10;一人当たり有形固定資産（償却資産）額">
          <a:extLst>
            <a:ext uri="{FF2B5EF4-FFF2-40B4-BE49-F238E27FC236}">
              <a16:creationId xmlns:a16="http://schemas.microsoft.com/office/drawing/2014/main" id="{5A378D0A-A08F-4338-9F96-55245837644F}"/>
            </a:ext>
          </a:extLst>
        </xdr:cNvPr>
        <xdr:cNvSpPr txBox="1"/>
      </xdr:nvSpPr>
      <xdr:spPr>
        <a:xfrm>
          <a:off x="7612595" y="10563181"/>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105,548</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39</xdr:col>
      <xdr:colOff>132295</xdr:colOff>
      <xdr:row>62</xdr:row>
      <xdr:rowOff>788</xdr:rowOff>
    </xdr:from>
    <xdr:ext cx="599010" cy="259045"/>
    <xdr:sp macro="" textlink="">
      <xdr:nvSpPr>
        <xdr:cNvPr id="240" name="n_3aveValue【橋りょう・トンネル】&#10;一人当たり有形固定資産（償却資産）額">
          <a:extLst>
            <a:ext uri="{FF2B5EF4-FFF2-40B4-BE49-F238E27FC236}">
              <a16:creationId xmlns:a16="http://schemas.microsoft.com/office/drawing/2014/main" id="{B6447C26-6F33-427A-AB9D-83994ACCED6E}"/>
            </a:ext>
          </a:extLst>
        </xdr:cNvPr>
        <xdr:cNvSpPr txBox="1"/>
      </xdr:nvSpPr>
      <xdr:spPr>
        <a:xfrm>
          <a:off x="6818845" y="10243338"/>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112,393</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48</xdr:col>
      <xdr:colOff>183095</xdr:colOff>
      <xdr:row>62</xdr:row>
      <xdr:rowOff>4235</xdr:rowOff>
    </xdr:from>
    <xdr:ext cx="599010" cy="259045"/>
    <xdr:sp macro="" textlink="">
      <xdr:nvSpPr>
        <xdr:cNvPr id="241" name="n_1mainValue【橋りょう・トンネル】&#10;一人当たり有形固定資産（償却資産）額">
          <a:extLst>
            <a:ext uri="{FF2B5EF4-FFF2-40B4-BE49-F238E27FC236}">
              <a16:creationId xmlns:a16="http://schemas.microsoft.com/office/drawing/2014/main" id="{C83CC1CA-69FC-4AFE-9DF7-8691619E8E3A}"/>
            </a:ext>
          </a:extLst>
        </xdr:cNvPr>
        <xdr:cNvSpPr txBox="1"/>
      </xdr:nvSpPr>
      <xdr:spPr>
        <a:xfrm>
          <a:off x="8399995" y="10246785"/>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109,679</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44</xdr:col>
      <xdr:colOff>68795</xdr:colOff>
      <xdr:row>62</xdr:row>
      <xdr:rowOff>2454</xdr:rowOff>
    </xdr:from>
    <xdr:ext cx="599010" cy="259045"/>
    <xdr:sp macro="" textlink="">
      <xdr:nvSpPr>
        <xdr:cNvPr id="242" name="n_2mainValue【橋りょう・トンネル】&#10;一人当たり有形固定資産（償却資産）額">
          <a:extLst>
            <a:ext uri="{FF2B5EF4-FFF2-40B4-BE49-F238E27FC236}">
              <a16:creationId xmlns:a16="http://schemas.microsoft.com/office/drawing/2014/main" id="{964515B3-B61A-49A6-A018-6343013C8ACE}"/>
            </a:ext>
          </a:extLst>
        </xdr:cNvPr>
        <xdr:cNvSpPr txBox="1"/>
      </xdr:nvSpPr>
      <xdr:spPr>
        <a:xfrm>
          <a:off x="7612595" y="10245004"/>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111,081</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39</xdr:col>
      <xdr:colOff>132295</xdr:colOff>
      <xdr:row>63</xdr:row>
      <xdr:rowOff>147050</xdr:rowOff>
    </xdr:from>
    <xdr:ext cx="599010" cy="259045"/>
    <xdr:sp macro="" textlink="">
      <xdr:nvSpPr>
        <xdr:cNvPr id="243" name="n_3mainValue【橋りょう・トンネル】&#10;一人当たり有形固定資産（償却資産）額">
          <a:extLst>
            <a:ext uri="{FF2B5EF4-FFF2-40B4-BE49-F238E27FC236}">
              <a16:creationId xmlns:a16="http://schemas.microsoft.com/office/drawing/2014/main" id="{6917FE4C-DD9F-448B-B8CA-60B889FB5EF1}"/>
            </a:ext>
          </a:extLst>
        </xdr:cNvPr>
        <xdr:cNvSpPr txBox="1"/>
      </xdr:nvSpPr>
      <xdr:spPr>
        <a:xfrm>
          <a:off x="6818845" y="10554700"/>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112,226</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68</xdr:row>
      <xdr:rowOff>152400</xdr:rowOff>
    </xdr:from>
    <xdr:to>
      <xdr:col>28</xdr:col>
      <xdr:colOff>152400</xdr:colOff>
      <xdr:row>72</xdr:row>
      <xdr:rowOff>101600</xdr:rowOff>
    </xdr:to>
    <xdr:sp macro="" textlink="">
      <xdr:nvSpPr>
        <xdr:cNvPr id="244" name="正方形/長方形 243">
          <a:extLst>
            <a:ext uri="{FF2B5EF4-FFF2-40B4-BE49-F238E27FC236}">
              <a16:creationId xmlns:a16="http://schemas.microsoft.com/office/drawing/2014/main" id="{8345FA43-F258-422C-A40E-9582BA8DFF41}"/>
            </a:ext>
          </a:extLst>
        </xdr:cNvPr>
        <xdr:cNvSpPr/>
      </xdr:nvSpPr>
      <xdr:spPr>
        <a:xfrm>
          <a:off x="685800" y="11385550"/>
          <a:ext cx="4267200" cy="6096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rot="0" spcFirstLastPara="0" vertOverflow="overflow" horzOverflow="overflow" vert="horz" wrap="square" lIns="91440" tIns="45720" rIns="91440" bIns="45720" numCol="1" spcCol="0" rtlCol="0" fromWordArt="0" anchor="ctr" anchorCtr="0" forceAA="0" compatLnSpc="1">
          <a:prstTxWarp prst="textNoShape">
            <a:avLst/>
          </a:prstTxWarp>
          <a:noAutofit/>
        </a:bodyPr>
        <a:lstStyle/>
        <a:p>
          <a:pPr algn="ctr"/>
          <a:r>
            <a:rPr kumimoji="1" lang="en-US" altLang="ja-JP" sz="1600" b="1">
              <a:solidFill>
                <a:sysClr val="windowText" lastClr="000000"/>
              </a:solidFill>
              <a:latin typeface="ＭＳ Ｐゴシック" panose="020B0600070205080204" pitchFamily="50" charset="-128"/>
              <a:ea typeface="ＭＳ Ｐゴシック" panose="020B0600070205080204" pitchFamily="50" charset="-128"/>
            </a:rPr>
            <a:t>【</a:t>
          </a: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公営住宅</a:t>
          </a:r>
          <a:r>
            <a:rPr kumimoji="1" lang="en-US" altLang="ja-JP" sz="1600" b="1">
              <a:solidFill>
                <a:sysClr val="windowText" lastClr="000000"/>
              </a:solidFill>
              <a:latin typeface="ＭＳ Ｐゴシック" panose="020B0600070205080204" pitchFamily="50" charset="-128"/>
              <a:ea typeface="ＭＳ Ｐゴシック" panose="020B0600070205080204" pitchFamily="50" charset="-128"/>
            </a:rPr>
            <a:t>】
</a:t>
          </a: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有形固定資産減価償却率</a:t>
          </a:r>
        </a:p>
      </xdr:txBody>
    </xdr:sp>
    <xdr:clientData/>
  </xdr:twoCellAnchor>
  <xdr:twoCellAnchor>
    <xdr:from>
      <xdr:col>4</xdr:col>
      <xdr:colOff>127000</xdr:colOff>
      <xdr:row>72</xdr:row>
      <xdr:rowOff>127000</xdr:rowOff>
    </xdr:from>
    <xdr:to>
      <xdr:col>12</xdr:col>
      <xdr:colOff>127000</xdr:colOff>
      <xdr:row>74</xdr:row>
      <xdr:rowOff>38100</xdr:rowOff>
    </xdr:to>
    <xdr:sp macro="" textlink="">
      <xdr:nvSpPr>
        <xdr:cNvPr id="245" name="正方形/長方形 244">
          <a:extLst>
            <a:ext uri="{FF2B5EF4-FFF2-40B4-BE49-F238E27FC236}">
              <a16:creationId xmlns:a16="http://schemas.microsoft.com/office/drawing/2014/main" id="{AD17840C-5154-43B9-BA1F-26937AB7C54B}"/>
            </a:ext>
          </a:extLst>
        </xdr:cNvPr>
        <xdr:cNvSpPr/>
      </xdr:nvSpPr>
      <xdr:spPr>
        <a:xfrm>
          <a:off x="812800" y="12020550"/>
          <a:ext cx="1371600" cy="2413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4</xdr:col>
      <xdr:colOff>127000</xdr:colOff>
      <xdr:row>73</xdr:row>
      <xdr:rowOff>158750</xdr:rowOff>
    </xdr:from>
    <xdr:to>
      <xdr:col>12</xdr:col>
      <xdr:colOff>127000</xdr:colOff>
      <xdr:row>75</xdr:row>
      <xdr:rowOff>69850</xdr:rowOff>
    </xdr:to>
    <xdr:sp macro="" textlink="">
      <xdr:nvSpPr>
        <xdr:cNvPr id="246" name="正方形/長方形 245">
          <a:extLst>
            <a:ext uri="{FF2B5EF4-FFF2-40B4-BE49-F238E27FC236}">
              <a16:creationId xmlns:a16="http://schemas.microsoft.com/office/drawing/2014/main" id="{3D59A981-716C-4E75-A642-E32D80DAF94B}"/>
            </a:ext>
          </a:extLst>
        </xdr:cNvPr>
        <xdr:cNvSpPr/>
      </xdr:nvSpPr>
      <xdr:spPr>
        <a:xfrm>
          <a:off x="812800" y="12217400"/>
          <a:ext cx="1371600" cy="2413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37/63</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10</xdr:col>
      <xdr:colOff>0</xdr:colOff>
      <xdr:row>72</xdr:row>
      <xdr:rowOff>127000</xdr:rowOff>
    </xdr:from>
    <xdr:to>
      <xdr:col>18</xdr:col>
      <xdr:colOff>0</xdr:colOff>
      <xdr:row>74</xdr:row>
      <xdr:rowOff>38100</xdr:rowOff>
    </xdr:to>
    <xdr:sp macro="" textlink="">
      <xdr:nvSpPr>
        <xdr:cNvPr id="247" name="正方形/長方形 246">
          <a:extLst>
            <a:ext uri="{FF2B5EF4-FFF2-40B4-BE49-F238E27FC236}">
              <a16:creationId xmlns:a16="http://schemas.microsoft.com/office/drawing/2014/main" id="{254206D5-2D0A-4A54-8CE4-B12B2BEF9267}"/>
            </a:ext>
          </a:extLst>
        </xdr:cNvPr>
        <xdr:cNvSpPr/>
      </xdr:nvSpPr>
      <xdr:spPr>
        <a:xfrm>
          <a:off x="1714500" y="12020550"/>
          <a:ext cx="1371600" cy="2413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10</xdr:col>
      <xdr:colOff>0</xdr:colOff>
      <xdr:row>73</xdr:row>
      <xdr:rowOff>158750</xdr:rowOff>
    </xdr:from>
    <xdr:to>
      <xdr:col>18</xdr:col>
      <xdr:colOff>0</xdr:colOff>
      <xdr:row>75</xdr:row>
      <xdr:rowOff>69850</xdr:rowOff>
    </xdr:to>
    <xdr:sp macro="" textlink="">
      <xdr:nvSpPr>
        <xdr:cNvPr id="248" name="正方形/長方形 247">
          <a:extLst>
            <a:ext uri="{FF2B5EF4-FFF2-40B4-BE49-F238E27FC236}">
              <a16:creationId xmlns:a16="http://schemas.microsoft.com/office/drawing/2014/main" id="{18101D43-AF9A-4B14-87BF-2BE8B6C88826}"/>
            </a:ext>
          </a:extLst>
        </xdr:cNvPr>
        <xdr:cNvSpPr/>
      </xdr:nvSpPr>
      <xdr:spPr>
        <a:xfrm>
          <a:off x="1714500" y="12217400"/>
          <a:ext cx="1371600" cy="2413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63.4</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16</xdr:col>
      <xdr:colOff>0</xdr:colOff>
      <xdr:row>72</xdr:row>
      <xdr:rowOff>127000</xdr:rowOff>
    </xdr:from>
    <xdr:to>
      <xdr:col>24</xdr:col>
      <xdr:colOff>0</xdr:colOff>
      <xdr:row>74</xdr:row>
      <xdr:rowOff>38100</xdr:rowOff>
    </xdr:to>
    <xdr:sp macro="" textlink="">
      <xdr:nvSpPr>
        <xdr:cNvPr id="249" name="正方形/長方形 248">
          <a:extLst>
            <a:ext uri="{FF2B5EF4-FFF2-40B4-BE49-F238E27FC236}">
              <a16:creationId xmlns:a16="http://schemas.microsoft.com/office/drawing/2014/main" id="{A128E651-229F-4234-93EE-5C7633C9C3FF}"/>
            </a:ext>
          </a:extLst>
        </xdr:cNvPr>
        <xdr:cNvSpPr/>
      </xdr:nvSpPr>
      <xdr:spPr>
        <a:xfrm>
          <a:off x="2743200" y="12020550"/>
          <a:ext cx="1371600" cy="2413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京都府平均</a:t>
          </a:r>
        </a:p>
      </xdr:txBody>
    </xdr:sp>
    <xdr:clientData/>
  </xdr:twoCellAnchor>
  <xdr:twoCellAnchor>
    <xdr:from>
      <xdr:col>16</xdr:col>
      <xdr:colOff>0</xdr:colOff>
      <xdr:row>73</xdr:row>
      <xdr:rowOff>158750</xdr:rowOff>
    </xdr:from>
    <xdr:to>
      <xdr:col>24</xdr:col>
      <xdr:colOff>0</xdr:colOff>
      <xdr:row>75</xdr:row>
      <xdr:rowOff>69850</xdr:rowOff>
    </xdr:to>
    <xdr:sp macro="" textlink="">
      <xdr:nvSpPr>
        <xdr:cNvPr id="250" name="正方形/長方形 249">
          <a:extLst>
            <a:ext uri="{FF2B5EF4-FFF2-40B4-BE49-F238E27FC236}">
              <a16:creationId xmlns:a16="http://schemas.microsoft.com/office/drawing/2014/main" id="{D65952E5-3550-4841-8FBA-A6DE1281293B}"/>
            </a:ext>
          </a:extLst>
        </xdr:cNvPr>
        <xdr:cNvSpPr/>
      </xdr:nvSpPr>
      <xdr:spPr>
        <a:xfrm>
          <a:off x="2743200" y="12217400"/>
          <a:ext cx="1371600" cy="2413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75.2</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4</xdr:col>
      <xdr:colOff>0</xdr:colOff>
      <xdr:row>75</xdr:row>
      <xdr:rowOff>95250</xdr:rowOff>
    </xdr:from>
    <xdr:to>
      <xdr:col>28</xdr:col>
      <xdr:colOff>152400</xdr:colOff>
      <xdr:row>88</xdr:row>
      <xdr:rowOff>152400</xdr:rowOff>
    </xdr:to>
    <xdr:sp macro="" textlink="">
      <xdr:nvSpPr>
        <xdr:cNvPr id="251" name="正方形/長方形 250">
          <a:extLst>
            <a:ext uri="{FF2B5EF4-FFF2-40B4-BE49-F238E27FC236}">
              <a16:creationId xmlns:a16="http://schemas.microsoft.com/office/drawing/2014/main" id="{7E147E8D-7F77-4326-A4E8-9DBE05EE3AAD}"/>
            </a:ext>
          </a:extLst>
        </xdr:cNvPr>
        <xdr:cNvSpPr/>
      </xdr:nvSpPr>
      <xdr:spPr>
        <a:xfrm>
          <a:off x="685800" y="12484100"/>
          <a:ext cx="4267200" cy="220345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xdr:col>
      <xdr:colOff>152400</xdr:colOff>
      <xdr:row>74</xdr:row>
      <xdr:rowOff>76200</xdr:rowOff>
    </xdr:from>
    <xdr:ext cx="298543" cy="225703"/>
    <xdr:sp macro="" textlink="">
      <xdr:nvSpPr>
        <xdr:cNvPr id="252" name="テキスト ボックス 251">
          <a:extLst>
            <a:ext uri="{FF2B5EF4-FFF2-40B4-BE49-F238E27FC236}">
              <a16:creationId xmlns:a16="http://schemas.microsoft.com/office/drawing/2014/main" id="{1FAC40F9-A219-4B10-A74B-91891B07A37D}"/>
            </a:ext>
          </a:extLst>
        </xdr:cNvPr>
        <xdr:cNvSpPr txBox="1"/>
      </xdr:nvSpPr>
      <xdr:spPr>
        <a:xfrm>
          <a:off x="666750" y="12299950"/>
          <a:ext cx="298543"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88</xdr:row>
      <xdr:rowOff>152400</xdr:rowOff>
    </xdr:from>
    <xdr:to>
      <xdr:col>28</xdr:col>
      <xdr:colOff>114300</xdr:colOff>
      <xdr:row>88</xdr:row>
      <xdr:rowOff>152400</xdr:rowOff>
    </xdr:to>
    <xdr:cxnSp macro="">
      <xdr:nvCxnSpPr>
        <xdr:cNvPr id="253" name="直線コネクタ 252">
          <a:extLst>
            <a:ext uri="{FF2B5EF4-FFF2-40B4-BE49-F238E27FC236}">
              <a16:creationId xmlns:a16="http://schemas.microsoft.com/office/drawing/2014/main" id="{1672B038-FC80-4AFC-9E4D-3CCFC5A8FFA9}"/>
            </a:ext>
          </a:extLst>
        </xdr:cNvPr>
        <xdr:cNvCxnSpPr/>
      </xdr:nvCxnSpPr>
      <xdr:spPr>
        <a:xfrm>
          <a:off x="685800" y="14687550"/>
          <a:ext cx="42291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xdr:col>
      <xdr:colOff>42061</xdr:colOff>
      <xdr:row>88</xdr:row>
      <xdr:rowOff>10177</xdr:rowOff>
    </xdr:from>
    <xdr:ext cx="338939" cy="259045"/>
    <xdr:sp macro="" textlink="">
      <xdr:nvSpPr>
        <xdr:cNvPr id="254" name="テキスト ボックス 253">
          <a:extLst>
            <a:ext uri="{FF2B5EF4-FFF2-40B4-BE49-F238E27FC236}">
              <a16:creationId xmlns:a16="http://schemas.microsoft.com/office/drawing/2014/main" id="{011F7038-57E4-4F3C-B1DF-56FBE729FE33}"/>
            </a:ext>
          </a:extLst>
        </xdr:cNvPr>
        <xdr:cNvSpPr txBox="1"/>
      </xdr:nvSpPr>
      <xdr:spPr>
        <a:xfrm>
          <a:off x="384961" y="14545327"/>
          <a:ext cx="33893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86</xdr:row>
      <xdr:rowOff>114300</xdr:rowOff>
    </xdr:from>
    <xdr:to>
      <xdr:col>28</xdr:col>
      <xdr:colOff>114300</xdr:colOff>
      <xdr:row>86</xdr:row>
      <xdr:rowOff>114300</xdr:rowOff>
    </xdr:to>
    <xdr:cxnSp macro="">
      <xdr:nvCxnSpPr>
        <xdr:cNvPr id="255" name="直線コネクタ 254">
          <a:extLst>
            <a:ext uri="{FF2B5EF4-FFF2-40B4-BE49-F238E27FC236}">
              <a16:creationId xmlns:a16="http://schemas.microsoft.com/office/drawing/2014/main" id="{8E3668A6-AE1D-4D9A-93A9-7BA6AA179236}"/>
            </a:ext>
          </a:extLst>
        </xdr:cNvPr>
        <xdr:cNvCxnSpPr/>
      </xdr:nvCxnSpPr>
      <xdr:spPr>
        <a:xfrm>
          <a:off x="685800" y="14319250"/>
          <a:ext cx="42291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168441</xdr:colOff>
      <xdr:row>85</xdr:row>
      <xdr:rowOff>143527</xdr:rowOff>
    </xdr:from>
    <xdr:ext cx="403059" cy="259045"/>
    <xdr:sp macro="" textlink="">
      <xdr:nvSpPr>
        <xdr:cNvPr id="256" name="テキスト ボックス 255">
          <a:extLst>
            <a:ext uri="{FF2B5EF4-FFF2-40B4-BE49-F238E27FC236}">
              <a16:creationId xmlns:a16="http://schemas.microsoft.com/office/drawing/2014/main" id="{7FFC3A35-54D2-4A17-9AD7-2DD85C5AAA26}"/>
            </a:ext>
          </a:extLst>
        </xdr:cNvPr>
        <xdr:cNvSpPr txBox="1"/>
      </xdr:nvSpPr>
      <xdr:spPr>
        <a:xfrm>
          <a:off x="339891" y="14183377"/>
          <a:ext cx="40305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84</xdr:row>
      <xdr:rowOff>76200</xdr:rowOff>
    </xdr:from>
    <xdr:to>
      <xdr:col>28</xdr:col>
      <xdr:colOff>114300</xdr:colOff>
      <xdr:row>84</xdr:row>
      <xdr:rowOff>76200</xdr:rowOff>
    </xdr:to>
    <xdr:cxnSp macro="">
      <xdr:nvCxnSpPr>
        <xdr:cNvPr id="257" name="直線コネクタ 256">
          <a:extLst>
            <a:ext uri="{FF2B5EF4-FFF2-40B4-BE49-F238E27FC236}">
              <a16:creationId xmlns:a16="http://schemas.microsoft.com/office/drawing/2014/main" id="{30A90BD5-80BA-496B-9239-B52F2076F391}"/>
            </a:ext>
          </a:extLst>
        </xdr:cNvPr>
        <xdr:cNvCxnSpPr/>
      </xdr:nvCxnSpPr>
      <xdr:spPr>
        <a:xfrm>
          <a:off x="685800" y="13950950"/>
          <a:ext cx="42291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168441</xdr:colOff>
      <xdr:row>83</xdr:row>
      <xdr:rowOff>105427</xdr:rowOff>
    </xdr:from>
    <xdr:ext cx="403059" cy="259045"/>
    <xdr:sp macro="" textlink="">
      <xdr:nvSpPr>
        <xdr:cNvPr id="258" name="テキスト ボックス 257">
          <a:extLst>
            <a:ext uri="{FF2B5EF4-FFF2-40B4-BE49-F238E27FC236}">
              <a16:creationId xmlns:a16="http://schemas.microsoft.com/office/drawing/2014/main" id="{AFC7AB32-FC07-434B-A82B-381F50A56A19}"/>
            </a:ext>
          </a:extLst>
        </xdr:cNvPr>
        <xdr:cNvSpPr txBox="1"/>
      </xdr:nvSpPr>
      <xdr:spPr>
        <a:xfrm>
          <a:off x="339891" y="13815077"/>
          <a:ext cx="40305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40.0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82</xdr:row>
      <xdr:rowOff>38100</xdr:rowOff>
    </xdr:from>
    <xdr:to>
      <xdr:col>28</xdr:col>
      <xdr:colOff>114300</xdr:colOff>
      <xdr:row>82</xdr:row>
      <xdr:rowOff>38100</xdr:rowOff>
    </xdr:to>
    <xdr:cxnSp macro="">
      <xdr:nvCxnSpPr>
        <xdr:cNvPr id="259" name="直線コネクタ 258">
          <a:extLst>
            <a:ext uri="{FF2B5EF4-FFF2-40B4-BE49-F238E27FC236}">
              <a16:creationId xmlns:a16="http://schemas.microsoft.com/office/drawing/2014/main" id="{DE6479B7-EED3-407D-ADDF-E94BFFEEEAA8}"/>
            </a:ext>
          </a:extLst>
        </xdr:cNvPr>
        <xdr:cNvCxnSpPr/>
      </xdr:nvCxnSpPr>
      <xdr:spPr>
        <a:xfrm>
          <a:off x="685800" y="13582650"/>
          <a:ext cx="42291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168441</xdr:colOff>
      <xdr:row>81</xdr:row>
      <xdr:rowOff>67327</xdr:rowOff>
    </xdr:from>
    <xdr:ext cx="403059" cy="259045"/>
    <xdr:sp macro="" textlink="">
      <xdr:nvSpPr>
        <xdr:cNvPr id="260" name="テキスト ボックス 259">
          <a:extLst>
            <a:ext uri="{FF2B5EF4-FFF2-40B4-BE49-F238E27FC236}">
              <a16:creationId xmlns:a16="http://schemas.microsoft.com/office/drawing/2014/main" id="{9BCFF5B3-F5F5-4AC3-B8C5-D45ED687EEC4}"/>
            </a:ext>
          </a:extLst>
        </xdr:cNvPr>
        <xdr:cNvSpPr txBox="1"/>
      </xdr:nvSpPr>
      <xdr:spPr>
        <a:xfrm>
          <a:off x="339891" y="13446777"/>
          <a:ext cx="40305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60.0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80</xdr:row>
      <xdr:rowOff>0</xdr:rowOff>
    </xdr:from>
    <xdr:to>
      <xdr:col>28</xdr:col>
      <xdr:colOff>114300</xdr:colOff>
      <xdr:row>80</xdr:row>
      <xdr:rowOff>0</xdr:rowOff>
    </xdr:to>
    <xdr:cxnSp macro="">
      <xdr:nvCxnSpPr>
        <xdr:cNvPr id="261" name="直線コネクタ 260">
          <a:extLst>
            <a:ext uri="{FF2B5EF4-FFF2-40B4-BE49-F238E27FC236}">
              <a16:creationId xmlns:a16="http://schemas.microsoft.com/office/drawing/2014/main" id="{B1390241-35BA-420A-9AA3-A166AC2A4DDA}"/>
            </a:ext>
          </a:extLst>
        </xdr:cNvPr>
        <xdr:cNvCxnSpPr/>
      </xdr:nvCxnSpPr>
      <xdr:spPr>
        <a:xfrm>
          <a:off x="685800" y="13214350"/>
          <a:ext cx="42291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168441</xdr:colOff>
      <xdr:row>79</xdr:row>
      <xdr:rowOff>29227</xdr:rowOff>
    </xdr:from>
    <xdr:ext cx="403059" cy="259045"/>
    <xdr:sp macro="" textlink="">
      <xdr:nvSpPr>
        <xdr:cNvPr id="262" name="テキスト ボックス 261">
          <a:extLst>
            <a:ext uri="{FF2B5EF4-FFF2-40B4-BE49-F238E27FC236}">
              <a16:creationId xmlns:a16="http://schemas.microsoft.com/office/drawing/2014/main" id="{5CFCE153-F5A3-497A-96D6-C17DBDDD90B4}"/>
            </a:ext>
          </a:extLst>
        </xdr:cNvPr>
        <xdr:cNvSpPr txBox="1"/>
      </xdr:nvSpPr>
      <xdr:spPr>
        <a:xfrm>
          <a:off x="339891" y="13078477"/>
          <a:ext cx="40305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80.0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77</xdr:row>
      <xdr:rowOff>133350</xdr:rowOff>
    </xdr:from>
    <xdr:to>
      <xdr:col>28</xdr:col>
      <xdr:colOff>114300</xdr:colOff>
      <xdr:row>77</xdr:row>
      <xdr:rowOff>133350</xdr:rowOff>
    </xdr:to>
    <xdr:cxnSp macro="">
      <xdr:nvCxnSpPr>
        <xdr:cNvPr id="263" name="直線コネクタ 262">
          <a:extLst>
            <a:ext uri="{FF2B5EF4-FFF2-40B4-BE49-F238E27FC236}">
              <a16:creationId xmlns:a16="http://schemas.microsoft.com/office/drawing/2014/main" id="{D2A8F4C1-25CC-4A85-8880-D66750D331C6}"/>
            </a:ext>
          </a:extLst>
        </xdr:cNvPr>
        <xdr:cNvCxnSpPr/>
      </xdr:nvCxnSpPr>
      <xdr:spPr>
        <a:xfrm>
          <a:off x="685800" y="12852400"/>
          <a:ext cx="42291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104321</xdr:colOff>
      <xdr:row>76</xdr:row>
      <xdr:rowOff>162577</xdr:rowOff>
    </xdr:from>
    <xdr:ext cx="467179" cy="259045"/>
    <xdr:sp macro="" textlink="">
      <xdr:nvSpPr>
        <xdr:cNvPr id="264" name="テキスト ボックス 263">
          <a:extLst>
            <a:ext uri="{FF2B5EF4-FFF2-40B4-BE49-F238E27FC236}">
              <a16:creationId xmlns:a16="http://schemas.microsoft.com/office/drawing/2014/main" id="{5AC6BBE1-9C50-490F-BEE6-61EC53AEC5C3}"/>
            </a:ext>
          </a:extLst>
        </xdr:cNvPr>
        <xdr:cNvSpPr txBox="1"/>
      </xdr:nvSpPr>
      <xdr:spPr>
        <a:xfrm>
          <a:off x="275771" y="12716527"/>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75</xdr:row>
      <xdr:rowOff>95250</xdr:rowOff>
    </xdr:from>
    <xdr:to>
      <xdr:col>28</xdr:col>
      <xdr:colOff>114300</xdr:colOff>
      <xdr:row>75</xdr:row>
      <xdr:rowOff>95250</xdr:rowOff>
    </xdr:to>
    <xdr:cxnSp macro="">
      <xdr:nvCxnSpPr>
        <xdr:cNvPr id="265" name="直線コネクタ 264">
          <a:extLst>
            <a:ext uri="{FF2B5EF4-FFF2-40B4-BE49-F238E27FC236}">
              <a16:creationId xmlns:a16="http://schemas.microsoft.com/office/drawing/2014/main" id="{61D35470-5573-4C71-AEF9-662A0870020F}"/>
            </a:ext>
          </a:extLst>
        </xdr:cNvPr>
        <xdr:cNvCxnSpPr/>
      </xdr:nvCxnSpPr>
      <xdr:spPr>
        <a:xfrm>
          <a:off x="685800" y="12484100"/>
          <a:ext cx="42291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104321</xdr:colOff>
      <xdr:row>74</xdr:row>
      <xdr:rowOff>124477</xdr:rowOff>
    </xdr:from>
    <xdr:ext cx="467179" cy="259045"/>
    <xdr:sp macro="" textlink="">
      <xdr:nvSpPr>
        <xdr:cNvPr id="266" name="テキスト ボックス 265">
          <a:extLst>
            <a:ext uri="{FF2B5EF4-FFF2-40B4-BE49-F238E27FC236}">
              <a16:creationId xmlns:a16="http://schemas.microsoft.com/office/drawing/2014/main" id="{C710C200-071E-44EA-A836-61014F16A6BB}"/>
            </a:ext>
          </a:extLst>
        </xdr:cNvPr>
        <xdr:cNvSpPr txBox="1"/>
      </xdr:nvSpPr>
      <xdr:spPr>
        <a:xfrm>
          <a:off x="275771" y="12348227"/>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120.0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75</xdr:row>
      <xdr:rowOff>95250</xdr:rowOff>
    </xdr:from>
    <xdr:to>
      <xdr:col>28</xdr:col>
      <xdr:colOff>152400</xdr:colOff>
      <xdr:row>88</xdr:row>
      <xdr:rowOff>152400</xdr:rowOff>
    </xdr:to>
    <xdr:sp macro="" textlink="">
      <xdr:nvSpPr>
        <xdr:cNvPr id="267" name="【公営住宅】&#10;有形固定資産減価償却率グラフ枠">
          <a:extLst>
            <a:ext uri="{FF2B5EF4-FFF2-40B4-BE49-F238E27FC236}">
              <a16:creationId xmlns:a16="http://schemas.microsoft.com/office/drawing/2014/main" id="{D51DFAC9-FA58-4470-8B1E-74918A39896A}"/>
            </a:ext>
          </a:extLst>
        </xdr:cNvPr>
        <xdr:cNvSpPr/>
      </xdr:nvSpPr>
      <xdr:spPr>
        <a:xfrm>
          <a:off x="685800" y="12484100"/>
          <a:ext cx="4267200" cy="220345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24</xdr:col>
      <xdr:colOff>62865</xdr:colOff>
      <xdr:row>77</xdr:row>
      <xdr:rowOff>133350</xdr:rowOff>
    </xdr:from>
    <xdr:to>
      <xdr:col>24</xdr:col>
      <xdr:colOff>62865</xdr:colOff>
      <xdr:row>86</xdr:row>
      <xdr:rowOff>154305</xdr:rowOff>
    </xdr:to>
    <xdr:cxnSp macro="">
      <xdr:nvCxnSpPr>
        <xdr:cNvPr id="268" name="直線コネクタ 267">
          <a:extLst>
            <a:ext uri="{FF2B5EF4-FFF2-40B4-BE49-F238E27FC236}">
              <a16:creationId xmlns:a16="http://schemas.microsoft.com/office/drawing/2014/main" id="{D68539F9-E262-40C9-AD3B-A09192336980}"/>
            </a:ext>
          </a:extLst>
        </xdr:cNvPr>
        <xdr:cNvCxnSpPr/>
      </xdr:nvCxnSpPr>
      <xdr:spPr>
        <a:xfrm flipV="1">
          <a:off x="4177665" y="12852400"/>
          <a:ext cx="0" cy="1506855"/>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101600</xdr:colOff>
      <xdr:row>86</xdr:row>
      <xdr:rowOff>158132</xdr:rowOff>
    </xdr:from>
    <xdr:ext cx="405111" cy="259045"/>
    <xdr:sp macro="" textlink="">
      <xdr:nvSpPr>
        <xdr:cNvPr id="269" name="【公営住宅】&#10;有形固定資産減価償却率最小値テキスト">
          <a:extLst>
            <a:ext uri="{FF2B5EF4-FFF2-40B4-BE49-F238E27FC236}">
              <a16:creationId xmlns:a16="http://schemas.microsoft.com/office/drawing/2014/main" id="{777ED43F-9E2D-46DB-8B9F-D5B5F50441B5}"/>
            </a:ext>
          </a:extLst>
        </xdr:cNvPr>
        <xdr:cNvSpPr txBox="1"/>
      </xdr:nvSpPr>
      <xdr:spPr>
        <a:xfrm>
          <a:off x="4216400" y="14363082"/>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17.9</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23</xdr:col>
      <xdr:colOff>165100</xdr:colOff>
      <xdr:row>86</xdr:row>
      <xdr:rowOff>154305</xdr:rowOff>
    </xdr:from>
    <xdr:to>
      <xdr:col>24</xdr:col>
      <xdr:colOff>152400</xdr:colOff>
      <xdr:row>86</xdr:row>
      <xdr:rowOff>154305</xdr:rowOff>
    </xdr:to>
    <xdr:cxnSp macro="">
      <xdr:nvCxnSpPr>
        <xdr:cNvPr id="270" name="直線コネクタ 269">
          <a:extLst>
            <a:ext uri="{FF2B5EF4-FFF2-40B4-BE49-F238E27FC236}">
              <a16:creationId xmlns:a16="http://schemas.microsoft.com/office/drawing/2014/main" id="{E1A89971-7BBD-4F30-B658-C811277B84A7}"/>
            </a:ext>
          </a:extLst>
        </xdr:cNvPr>
        <xdr:cNvCxnSpPr/>
      </xdr:nvCxnSpPr>
      <xdr:spPr>
        <a:xfrm>
          <a:off x="4108450" y="14359255"/>
          <a:ext cx="15875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101600</xdr:colOff>
      <xdr:row>76</xdr:row>
      <xdr:rowOff>80027</xdr:rowOff>
    </xdr:from>
    <xdr:ext cx="469744" cy="259045"/>
    <xdr:sp macro="" textlink="">
      <xdr:nvSpPr>
        <xdr:cNvPr id="271" name="【公営住宅】&#10;有形固定資産減価償却率最大値テキスト">
          <a:extLst>
            <a:ext uri="{FF2B5EF4-FFF2-40B4-BE49-F238E27FC236}">
              <a16:creationId xmlns:a16="http://schemas.microsoft.com/office/drawing/2014/main" id="{A6F3A4C1-B5F8-45EC-9E36-F998BD827312}"/>
            </a:ext>
          </a:extLst>
        </xdr:cNvPr>
        <xdr:cNvSpPr txBox="1"/>
      </xdr:nvSpPr>
      <xdr:spPr>
        <a:xfrm>
          <a:off x="4216400" y="12633977"/>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100.0</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23</xdr:col>
      <xdr:colOff>165100</xdr:colOff>
      <xdr:row>77</xdr:row>
      <xdr:rowOff>133350</xdr:rowOff>
    </xdr:from>
    <xdr:to>
      <xdr:col>24</xdr:col>
      <xdr:colOff>152400</xdr:colOff>
      <xdr:row>77</xdr:row>
      <xdr:rowOff>133350</xdr:rowOff>
    </xdr:to>
    <xdr:cxnSp macro="">
      <xdr:nvCxnSpPr>
        <xdr:cNvPr id="272" name="直線コネクタ 271">
          <a:extLst>
            <a:ext uri="{FF2B5EF4-FFF2-40B4-BE49-F238E27FC236}">
              <a16:creationId xmlns:a16="http://schemas.microsoft.com/office/drawing/2014/main" id="{8FD162CC-489A-482A-9400-2EE1118309CF}"/>
            </a:ext>
          </a:extLst>
        </xdr:cNvPr>
        <xdr:cNvCxnSpPr/>
      </xdr:nvCxnSpPr>
      <xdr:spPr>
        <a:xfrm>
          <a:off x="4108450" y="12852400"/>
          <a:ext cx="15875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101600</xdr:colOff>
      <xdr:row>82</xdr:row>
      <xdr:rowOff>5732</xdr:rowOff>
    </xdr:from>
    <xdr:ext cx="405111" cy="259045"/>
    <xdr:sp macro="" textlink="">
      <xdr:nvSpPr>
        <xdr:cNvPr id="273" name="【公営住宅】&#10;有形固定資産減価償却率平均値テキスト">
          <a:extLst>
            <a:ext uri="{FF2B5EF4-FFF2-40B4-BE49-F238E27FC236}">
              <a16:creationId xmlns:a16="http://schemas.microsoft.com/office/drawing/2014/main" id="{76C87F47-2A25-4F4E-B44F-5F869C34FEC2}"/>
            </a:ext>
          </a:extLst>
        </xdr:cNvPr>
        <xdr:cNvSpPr txBox="1"/>
      </xdr:nvSpPr>
      <xdr:spPr>
        <a:xfrm>
          <a:off x="4216400" y="13550282"/>
          <a:ext cx="405111"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57.9</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24</xdr:col>
      <xdr:colOff>12700</xdr:colOff>
      <xdr:row>82</xdr:row>
      <xdr:rowOff>27305</xdr:rowOff>
    </xdr:from>
    <xdr:to>
      <xdr:col>24</xdr:col>
      <xdr:colOff>114300</xdr:colOff>
      <xdr:row>82</xdr:row>
      <xdr:rowOff>128905</xdr:rowOff>
    </xdr:to>
    <xdr:sp macro="" textlink="">
      <xdr:nvSpPr>
        <xdr:cNvPr id="274" name="フローチャート: 判断 273">
          <a:extLst>
            <a:ext uri="{FF2B5EF4-FFF2-40B4-BE49-F238E27FC236}">
              <a16:creationId xmlns:a16="http://schemas.microsoft.com/office/drawing/2014/main" id="{889D7C8F-14D1-4323-B0E8-A8DC0681E4F5}"/>
            </a:ext>
          </a:extLst>
        </xdr:cNvPr>
        <xdr:cNvSpPr/>
      </xdr:nvSpPr>
      <xdr:spPr>
        <a:xfrm>
          <a:off x="4127500" y="13571855"/>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19</xdr:col>
      <xdr:colOff>127000</xdr:colOff>
      <xdr:row>81</xdr:row>
      <xdr:rowOff>137795</xdr:rowOff>
    </xdr:from>
    <xdr:to>
      <xdr:col>20</xdr:col>
      <xdr:colOff>38100</xdr:colOff>
      <xdr:row>82</xdr:row>
      <xdr:rowOff>67945</xdr:rowOff>
    </xdr:to>
    <xdr:sp macro="" textlink="">
      <xdr:nvSpPr>
        <xdr:cNvPr id="275" name="フローチャート: 判断 274">
          <a:extLst>
            <a:ext uri="{FF2B5EF4-FFF2-40B4-BE49-F238E27FC236}">
              <a16:creationId xmlns:a16="http://schemas.microsoft.com/office/drawing/2014/main" id="{7BDDF9B3-B858-414C-B3CF-7610759E5E1D}"/>
            </a:ext>
          </a:extLst>
        </xdr:cNvPr>
        <xdr:cNvSpPr/>
      </xdr:nvSpPr>
      <xdr:spPr>
        <a:xfrm>
          <a:off x="3384550" y="13517245"/>
          <a:ext cx="82550" cy="9525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15</xdr:col>
      <xdr:colOff>0</xdr:colOff>
      <xdr:row>81</xdr:row>
      <xdr:rowOff>160655</xdr:rowOff>
    </xdr:from>
    <xdr:to>
      <xdr:col>15</xdr:col>
      <xdr:colOff>101600</xdr:colOff>
      <xdr:row>82</xdr:row>
      <xdr:rowOff>90805</xdr:rowOff>
    </xdr:to>
    <xdr:sp macro="" textlink="">
      <xdr:nvSpPr>
        <xdr:cNvPr id="276" name="フローチャート: 判断 275">
          <a:extLst>
            <a:ext uri="{FF2B5EF4-FFF2-40B4-BE49-F238E27FC236}">
              <a16:creationId xmlns:a16="http://schemas.microsoft.com/office/drawing/2014/main" id="{469D3E68-A1BB-4897-81C7-DCD26129B997}"/>
            </a:ext>
          </a:extLst>
        </xdr:cNvPr>
        <xdr:cNvSpPr/>
      </xdr:nvSpPr>
      <xdr:spPr>
        <a:xfrm>
          <a:off x="2571750" y="13540105"/>
          <a:ext cx="101600" cy="9525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10</xdr:col>
      <xdr:colOff>63500</xdr:colOff>
      <xdr:row>81</xdr:row>
      <xdr:rowOff>113030</xdr:rowOff>
    </xdr:from>
    <xdr:to>
      <xdr:col>10</xdr:col>
      <xdr:colOff>165100</xdr:colOff>
      <xdr:row>82</xdr:row>
      <xdr:rowOff>43180</xdr:rowOff>
    </xdr:to>
    <xdr:sp macro="" textlink="">
      <xdr:nvSpPr>
        <xdr:cNvPr id="277" name="フローチャート: 判断 276">
          <a:extLst>
            <a:ext uri="{FF2B5EF4-FFF2-40B4-BE49-F238E27FC236}">
              <a16:creationId xmlns:a16="http://schemas.microsoft.com/office/drawing/2014/main" id="{0DDA2A46-A26F-4979-9EDD-60145DE73A63}"/>
            </a:ext>
          </a:extLst>
        </xdr:cNvPr>
        <xdr:cNvSpPr/>
      </xdr:nvSpPr>
      <xdr:spPr>
        <a:xfrm>
          <a:off x="1778000" y="13492480"/>
          <a:ext cx="101600" cy="9525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23</xdr:col>
      <xdr:colOff>63500</xdr:colOff>
      <xdr:row>88</xdr:row>
      <xdr:rowOff>149877</xdr:rowOff>
    </xdr:from>
    <xdr:ext cx="762000" cy="259045"/>
    <xdr:sp macro="" textlink="">
      <xdr:nvSpPr>
        <xdr:cNvPr id="278" name="テキスト ボックス 277">
          <a:extLst>
            <a:ext uri="{FF2B5EF4-FFF2-40B4-BE49-F238E27FC236}">
              <a16:creationId xmlns:a16="http://schemas.microsoft.com/office/drawing/2014/main" id="{9FF815D3-7398-4462-A70E-3D88ACA2C06A}"/>
            </a:ext>
          </a:extLst>
        </xdr:cNvPr>
        <xdr:cNvSpPr txBox="1"/>
      </xdr:nvSpPr>
      <xdr:spPr>
        <a:xfrm>
          <a:off x="4006850" y="1468502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H30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18</xdr:col>
      <xdr:colOff>177800</xdr:colOff>
      <xdr:row>88</xdr:row>
      <xdr:rowOff>149877</xdr:rowOff>
    </xdr:from>
    <xdr:ext cx="762000" cy="259045"/>
    <xdr:sp macro="" textlink="">
      <xdr:nvSpPr>
        <xdr:cNvPr id="279" name="テキスト ボックス 278">
          <a:extLst>
            <a:ext uri="{FF2B5EF4-FFF2-40B4-BE49-F238E27FC236}">
              <a16:creationId xmlns:a16="http://schemas.microsoft.com/office/drawing/2014/main" id="{57079116-D2C7-4ADD-BEE9-7AAAE0EDB527}"/>
            </a:ext>
          </a:extLst>
        </xdr:cNvPr>
        <xdr:cNvSpPr txBox="1"/>
      </xdr:nvSpPr>
      <xdr:spPr>
        <a:xfrm>
          <a:off x="3257550" y="1468502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H29</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14</xdr:col>
      <xdr:colOff>50800</xdr:colOff>
      <xdr:row>88</xdr:row>
      <xdr:rowOff>149877</xdr:rowOff>
    </xdr:from>
    <xdr:ext cx="762000" cy="259045"/>
    <xdr:sp macro="" textlink="">
      <xdr:nvSpPr>
        <xdr:cNvPr id="280" name="テキスト ボックス 279">
          <a:extLst>
            <a:ext uri="{FF2B5EF4-FFF2-40B4-BE49-F238E27FC236}">
              <a16:creationId xmlns:a16="http://schemas.microsoft.com/office/drawing/2014/main" id="{4D8E885D-4955-4E0E-8E0D-2388D0008BFE}"/>
            </a:ext>
          </a:extLst>
        </xdr:cNvPr>
        <xdr:cNvSpPr txBox="1"/>
      </xdr:nvSpPr>
      <xdr:spPr>
        <a:xfrm>
          <a:off x="2451100" y="1468502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H28</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9</xdr:col>
      <xdr:colOff>114300</xdr:colOff>
      <xdr:row>88</xdr:row>
      <xdr:rowOff>149877</xdr:rowOff>
    </xdr:from>
    <xdr:ext cx="762000" cy="259045"/>
    <xdr:sp macro="" textlink="">
      <xdr:nvSpPr>
        <xdr:cNvPr id="281" name="テキスト ボックス 280">
          <a:extLst>
            <a:ext uri="{FF2B5EF4-FFF2-40B4-BE49-F238E27FC236}">
              <a16:creationId xmlns:a16="http://schemas.microsoft.com/office/drawing/2014/main" id="{29ABFACB-0A5C-4EEA-9F8D-723B118D51C5}"/>
            </a:ext>
          </a:extLst>
        </xdr:cNvPr>
        <xdr:cNvSpPr txBox="1"/>
      </xdr:nvSpPr>
      <xdr:spPr>
        <a:xfrm>
          <a:off x="1657350" y="1468502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H27</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4</xdr:col>
      <xdr:colOff>177800</xdr:colOff>
      <xdr:row>88</xdr:row>
      <xdr:rowOff>149877</xdr:rowOff>
    </xdr:from>
    <xdr:ext cx="762000" cy="259045"/>
    <xdr:sp macro="" textlink="">
      <xdr:nvSpPr>
        <xdr:cNvPr id="282" name="テキスト ボックス 281">
          <a:extLst>
            <a:ext uri="{FF2B5EF4-FFF2-40B4-BE49-F238E27FC236}">
              <a16:creationId xmlns:a16="http://schemas.microsoft.com/office/drawing/2014/main" id="{D1C714AE-D612-4593-AB92-B8CA9149813A}"/>
            </a:ext>
          </a:extLst>
        </xdr:cNvPr>
        <xdr:cNvSpPr txBox="1"/>
      </xdr:nvSpPr>
      <xdr:spPr>
        <a:xfrm>
          <a:off x="857250" y="1468502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H26</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24</xdr:col>
      <xdr:colOff>12700</xdr:colOff>
      <xdr:row>82</xdr:row>
      <xdr:rowOff>4445</xdr:rowOff>
    </xdr:from>
    <xdr:to>
      <xdr:col>24</xdr:col>
      <xdr:colOff>114300</xdr:colOff>
      <xdr:row>82</xdr:row>
      <xdr:rowOff>106045</xdr:rowOff>
    </xdr:to>
    <xdr:sp macro="" textlink="">
      <xdr:nvSpPr>
        <xdr:cNvPr id="283" name="楕円 282">
          <a:extLst>
            <a:ext uri="{FF2B5EF4-FFF2-40B4-BE49-F238E27FC236}">
              <a16:creationId xmlns:a16="http://schemas.microsoft.com/office/drawing/2014/main" id="{3228510E-31A6-4EB4-BDE2-2BB519259843}"/>
            </a:ext>
          </a:extLst>
        </xdr:cNvPr>
        <xdr:cNvSpPr/>
      </xdr:nvSpPr>
      <xdr:spPr>
        <a:xfrm>
          <a:off x="4127500" y="13548995"/>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24</xdr:col>
      <xdr:colOff>101600</xdr:colOff>
      <xdr:row>81</xdr:row>
      <xdr:rowOff>27322</xdr:rowOff>
    </xdr:from>
    <xdr:ext cx="405111" cy="259045"/>
    <xdr:sp macro="" textlink="">
      <xdr:nvSpPr>
        <xdr:cNvPr id="284" name="【公営住宅】&#10;有形固定資産減価償却率該当値テキスト">
          <a:extLst>
            <a:ext uri="{FF2B5EF4-FFF2-40B4-BE49-F238E27FC236}">
              <a16:creationId xmlns:a16="http://schemas.microsoft.com/office/drawing/2014/main" id="{1265E09B-7840-413B-B2E9-F48FC665B63B}"/>
            </a:ext>
          </a:extLst>
        </xdr:cNvPr>
        <xdr:cNvSpPr txBox="1"/>
      </xdr:nvSpPr>
      <xdr:spPr>
        <a:xfrm>
          <a:off x="4216400" y="13406772"/>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59.1</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19</xdr:col>
      <xdr:colOff>127000</xdr:colOff>
      <xdr:row>82</xdr:row>
      <xdr:rowOff>31114</xdr:rowOff>
    </xdr:from>
    <xdr:to>
      <xdr:col>20</xdr:col>
      <xdr:colOff>38100</xdr:colOff>
      <xdr:row>82</xdr:row>
      <xdr:rowOff>132714</xdr:rowOff>
    </xdr:to>
    <xdr:sp macro="" textlink="">
      <xdr:nvSpPr>
        <xdr:cNvPr id="285" name="楕円 284">
          <a:extLst>
            <a:ext uri="{FF2B5EF4-FFF2-40B4-BE49-F238E27FC236}">
              <a16:creationId xmlns:a16="http://schemas.microsoft.com/office/drawing/2014/main" id="{CD0BE7E4-73EB-420E-957C-99D925CF80DB}"/>
            </a:ext>
          </a:extLst>
        </xdr:cNvPr>
        <xdr:cNvSpPr/>
      </xdr:nvSpPr>
      <xdr:spPr>
        <a:xfrm>
          <a:off x="3384550" y="13575664"/>
          <a:ext cx="8255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19</xdr:col>
      <xdr:colOff>177800</xdr:colOff>
      <xdr:row>82</xdr:row>
      <xdr:rowOff>55245</xdr:rowOff>
    </xdr:from>
    <xdr:to>
      <xdr:col>24</xdr:col>
      <xdr:colOff>63500</xdr:colOff>
      <xdr:row>82</xdr:row>
      <xdr:rowOff>81914</xdr:rowOff>
    </xdr:to>
    <xdr:cxnSp macro="">
      <xdr:nvCxnSpPr>
        <xdr:cNvPr id="286" name="直線コネクタ 285">
          <a:extLst>
            <a:ext uri="{FF2B5EF4-FFF2-40B4-BE49-F238E27FC236}">
              <a16:creationId xmlns:a16="http://schemas.microsoft.com/office/drawing/2014/main" id="{B1090ADD-4615-4E1C-8297-90C3A44AD222}"/>
            </a:ext>
          </a:extLst>
        </xdr:cNvPr>
        <xdr:cNvCxnSpPr/>
      </xdr:nvCxnSpPr>
      <xdr:spPr>
        <a:xfrm flipV="1">
          <a:off x="3429000" y="13599795"/>
          <a:ext cx="749300" cy="26669"/>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15</xdr:col>
      <xdr:colOff>0</xdr:colOff>
      <xdr:row>82</xdr:row>
      <xdr:rowOff>59689</xdr:rowOff>
    </xdr:from>
    <xdr:to>
      <xdr:col>15</xdr:col>
      <xdr:colOff>101600</xdr:colOff>
      <xdr:row>82</xdr:row>
      <xdr:rowOff>161289</xdr:rowOff>
    </xdr:to>
    <xdr:sp macro="" textlink="">
      <xdr:nvSpPr>
        <xdr:cNvPr id="287" name="楕円 286">
          <a:extLst>
            <a:ext uri="{FF2B5EF4-FFF2-40B4-BE49-F238E27FC236}">
              <a16:creationId xmlns:a16="http://schemas.microsoft.com/office/drawing/2014/main" id="{2D7F1224-7848-4AC7-B083-494B0A92225C}"/>
            </a:ext>
          </a:extLst>
        </xdr:cNvPr>
        <xdr:cNvSpPr/>
      </xdr:nvSpPr>
      <xdr:spPr>
        <a:xfrm>
          <a:off x="2571750" y="13604239"/>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15</xdr:col>
      <xdr:colOff>50800</xdr:colOff>
      <xdr:row>82</xdr:row>
      <xdr:rowOff>81914</xdr:rowOff>
    </xdr:from>
    <xdr:to>
      <xdr:col>19</xdr:col>
      <xdr:colOff>177800</xdr:colOff>
      <xdr:row>82</xdr:row>
      <xdr:rowOff>110489</xdr:rowOff>
    </xdr:to>
    <xdr:cxnSp macro="">
      <xdr:nvCxnSpPr>
        <xdr:cNvPr id="288" name="直線コネクタ 287">
          <a:extLst>
            <a:ext uri="{FF2B5EF4-FFF2-40B4-BE49-F238E27FC236}">
              <a16:creationId xmlns:a16="http://schemas.microsoft.com/office/drawing/2014/main" id="{EEF22EBC-BBFE-4E08-9C16-0468690654B2}"/>
            </a:ext>
          </a:extLst>
        </xdr:cNvPr>
        <xdr:cNvCxnSpPr/>
      </xdr:nvCxnSpPr>
      <xdr:spPr>
        <a:xfrm flipV="1">
          <a:off x="2622550" y="13626464"/>
          <a:ext cx="806450" cy="28575"/>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10</xdr:col>
      <xdr:colOff>63500</xdr:colOff>
      <xdr:row>82</xdr:row>
      <xdr:rowOff>93980</xdr:rowOff>
    </xdr:from>
    <xdr:to>
      <xdr:col>10</xdr:col>
      <xdr:colOff>165100</xdr:colOff>
      <xdr:row>83</xdr:row>
      <xdr:rowOff>24130</xdr:rowOff>
    </xdr:to>
    <xdr:sp macro="" textlink="">
      <xdr:nvSpPr>
        <xdr:cNvPr id="289" name="楕円 288">
          <a:extLst>
            <a:ext uri="{FF2B5EF4-FFF2-40B4-BE49-F238E27FC236}">
              <a16:creationId xmlns:a16="http://schemas.microsoft.com/office/drawing/2014/main" id="{0190DDF3-1877-4A80-8F94-CC3B3B26B3E6}"/>
            </a:ext>
          </a:extLst>
        </xdr:cNvPr>
        <xdr:cNvSpPr/>
      </xdr:nvSpPr>
      <xdr:spPr>
        <a:xfrm>
          <a:off x="1778000" y="13638530"/>
          <a:ext cx="101600" cy="9525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10</xdr:col>
      <xdr:colOff>114300</xdr:colOff>
      <xdr:row>82</xdr:row>
      <xdr:rowOff>110489</xdr:rowOff>
    </xdr:from>
    <xdr:to>
      <xdr:col>15</xdr:col>
      <xdr:colOff>50800</xdr:colOff>
      <xdr:row>82</xdr:row>
      <xdr:rowOff>144780</xdr:rowOff>
    </xdr:to>
    <xdr:cxnSp macro="">
      <xdr:nvCxnSpPr>
        <xdr:cNvPr id="290" name="直線コネクタ 289">
          <a:extLst>
            <a:ext uri="{FF2B5EF4-FFF2-40B4-BE49-F238E27FC236}">
              <a16:creationId xmlns:a16="http://schemas.microsoft.com/office/drawing/2014/main" id="{21EFA218-0036-4DFC-999B-FDFD8A3ED435}"/>
            </a:ext>
          </a:extLst>
        </xdr:cNvPr>
        <xdr:cNvCxnSpPr/>
      </xdr:nvCxnSpPr>
      <xdr:spPr>
        <a:xfrm flipV="1">
          <a:off x="1828800" y="13655039"/>
          <a:ext cx="793750" cy="34291"/>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18</xdr:col>
      <xdr:colOff>153044</xdr:colOff>
      <xdr:row>80</xdr:row>
      <xdr:rowOff>84472</xdr:rowOff>
    </xdr:from>
    <xdr:ext cx="405111" cy="259045"/>
    <xdr:sp macro="" textlink="">
      <xdr:nvSpPr>
        <xdr:cNvPr id="291" name="n_1aveValue【公営住宅】&#10;有形固定資産減価償却率">
          <a:extLst>
            <a:ext uri="{FF2B5EF4-FFF2-40B4-BE49-F238E27FC236}">
              <a16:creationId xmlns:a16="http://schemas.microsoft.com/office/drawing/2014/main" id="{576B11B2-5D55-49D2-8D2A-2C1B9E19FFE4}"/>
            </a:ext>
          </a:extLst>
        </xdr:cNvPr>
        <xdr:cNvSpPr txBox="1"/>
      </xdr:nvSpPr>
      <xdr:spPr>
        <a:xfrm>
          <a:off x="3239144" y="13298822"/>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61.1</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14</xdr:col>
      <xdr:colOff>38744</xdr:colOff>
      <xdr:row>80</xdr:row>
      <xdr:rowOff>107332</xdr:rowOff>
    </xdr:from>
    <xdr:ext cx="405111" cy="259045"/>
    <xdr:sp macro="" textlink="">
      <xdr:nvSpPr>
        <xdr:cNvPr id="292" name="n_2aveValue【公営住宅】&#10;有形固定資産減価償却率">
          <a:extLst>
            <a:ext uri="{FF2B5EF4-FFF2-40B4-BE49-F238E27FC236}">
              <a16:creationId xmlns:a16="http://schemas.microsoft.com/office/drawing/2014/main" id="{23CB7A08-C63D-4BEA-8A60-5AB8F2AF2E63}"/>
            </a:ext>
          </a:extLst>
        </xdr:cNvPr>
        <xdr:cNvSpPr txBox="1"/>
      </xdr:nvSpPr>
      <xdr:spPr>
        <a:xfrm>
          <a:off x="2439044" y="13321682"/>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59.9</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9</xdr:col>
      <xdr:colOff>102244</xdr:colOff>
      <xdr:row>80</xdr:row>
      <xdr:rowOff>59707</xdr:rowOff>
    </xdr:from>
    <xdr:ext cx="405111" cy="259045"/>
    <xdr:sp macro="" textlink="">
      <xdr:nvSpPr>
        <xdr:cNvPr id="293" name="n_3aveValue【公営住宅】&#10;有形固定資産減価償却率">
          <a:extLst>
            <a:ext uri="{FF2B5EF4-FFF2-40B4-BE49-F238E27FC236}">
              <a16:creationId xmlns:a16="http://schemas.microsoft.com/office/drawing/2014/main" id="{3E24B247-1D5E-4D33-9380-2814F455CF7F}"/>
            </a:ext>
          </a:extLst>
        </xdr:cNvPr>
        <xdr:cNvSpPr txBox="1"/>
      </xdr:nvSpPr>
      <xdr:spPr>
        <a:xfrm>
          <a:off x="1645294" y="13274057"/>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62.4</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18</xdr:col>
      <xdr:colOff>153044</xdr:colOff>
      <xdr:row>82</xdr:row>
      <xdr:rowOff>123841</xdr:rowOff>
    </xdr:from>
    <xdr:ext cx="405111" cy="259045"/>
    <xdr:sp macro="" textlink="">
      <xdr:nvSpPr>
        <xdr:cNvPr id="294" name="n_1mainValue【公営住宅】&#10;有形固定資産減価償却率">
          <a:extLst>
            <a:ext uri="{FF2B5EF4-FFF2-40B4-BE49-F238E27FC236}">
              <a16:creationId xmlns:a16="http://schemas.microsoft.com/office/drawing/2014/main" id="{EA474754-A2EB-4A05-8D19-96915926F04B}"/>
            </a:ext>
          </a:extLst>
        </xdr:cNvPr>
        <xdr:cNvSpPr txBox="1"/>
      </xdr:nvSpPr>
      <xdr:spPr>
        <a:xfrm>
          <a:off x="3239144" y="13668391"/>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57.7</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14</xdr:col>
      <xdr:colOff>38744</xdr:colOff>
      <xdr:row>82</xdr:row>
      <xdr:rowOff>152416</xdr:rowOff>
    </xdr:from>
    <xdr:ext cx="405111" cy="259045"/>
    <xdr:sp macro="" textlink="">
      <xdr:nvSpPr>
        <xdr:cNvPr id="295" name="n_2mainValue【公営住宅】&#10;有形固定資産減価償却率">
          <a:extLst>
            <a:ext uri="{FF2B5EF4-FFF2-40B4-BE49-F238E27FC236}">
              <a16:creationId xmlns:a16="http://schemas.microsoft.com/office/drawing/2014/main" id="{56005CEC-0375-4A93-957E-474B68F69CEC}"/>
            </a:ext>
          </a:extLst>
        </xdr:cNvPr>
        <xdr:cNvSpPr txBox="1"/>
      </xdr:nvSpPr>
      <xdr:spPr>
        <a:xfrm>
          <a:off x="2439044" y="13696966"/>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56.2</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9</xdr:col>
      <xdr:colOff>102244</xdr:colOff>
      <xdr:row>83</xdr:row>
      <xdr:rowOff>15257</xdr:rowOff>
    </xdr:from>
    <xdr:ext cx="405111" cy="259045"/>
    <xdr:sp macro="" textlink="">
      <xdr:nvSpPr>
        <xdr:cNvPr id="296" name="n_3mainValue【公営住宅】&#10;有形固定資産減価償却率">
          <a:extLst>
            <a:ext uri="{FF2B5EF4-FFF2-40B4-BE49-F238E27FC236}">
              <a16:creationId xmlns:a16="http://schemas.microsoft.com/office/drawing/2014/main" id="{EE2F6D70-5835-4BD6-A158-67BB58316948}"/>
            </a:ext>
          </a:extLst>
        </xdr:cNvPr>
        <xdr:cNvSpPr txBox="1"/>
      </xdr:nvSpPr>
      <xdr:spPr>
        <a:xfrm>
          <a:off x="1645294" y="13724907"/>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54.4</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68</xdr:row>
      <xdr:rowOff>152400</xdr:rowOff>
    </xdr:from>
    <xdr:to>
      <xdr:col>59</xdr:col>
      <xdr:colOff>88900</xdr:colOff>
      <xdr:row>72</xdr:row>
      <xdr:rowOff>101600</xdr:rowOff>
    </xdr:to>
    <xdr:sp macro="" textlink="">
      <xdr:nvSpPr>
        <xdr:cNvPr id="297" name="正方形/長方形 296">
          <a:extLst>
            <a:ext uri="{FF2B5EF4-FFF2-40B4-BE49-F238E27FC236}">
              <a16:creationId xmlns:a16="http://schemas.microsoft.com/office/drawing/2014/main" id="{31EE75B6-FA01-4AF3-91DA-3281BBB77EC0}"/>
            </a:ext>
          </a:extLst>
        </xdr:cNvPr>
        <xdr:cNvSpPr/>
      </xdr:nvSpPr>
      <xdr:spPr>
        <a:xfrm>
          <a:off x="5956300" y="11385550"/>
          <a:ext cx="4248150" cy="6096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rot="0" spcFirstLastPara="0" vertOverflow="overflow" horzOverflow="overflow" vert="horz" wrap="square" lIns="91440" tIns="45720" rIns="91440" bIns="45720" numCol="1" spcCol="0" rtlCol="0" fromWordArt="0" anchor="ctr" anchorCtr="0" forceAA="0" compatLnSpc="1">
          <a:prstTxWarp prst="textNoShape">
            <a:avLst/>
          </a:prstTxWarp>
          <a:noAutofit/>
        </a:bodyPr>
        <a:lstStyle/>
        <a:p>
          <a:pPr algn="ctr"/>
          <a:r>
            <a:rPr kumimoji="1" lang="en-US" altLang="ja-JP" sz="1600" b="1">
              <a:solidFill>
                <a:sysClr val="windowText" lastClr="000000"/>
              </a:solidFill>
              <a:latin typeface="ＭＳ Ｐゴシック" panose="020B0600070205080204" pitchFamily="50" charset="-128"/>
              <a:ea typeface="ＭＳ Ｐゴシック" panose="020B0600070205080204" pitchFamily="50" charset="-128"/>
            </a:rPr>
            <a:t>【</a:t>
          </a: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公営住宅</a:t>
          </a:r>
          <a:r>
            <a:rPr kumimoji="1" lang="en-US" altLang="ja-JP" sz="1600" b="1">
              <a:solidFill>
                <a:sysClr val="windowText" lastClr="000000"/>
              </a:solidFill>
              <a:latin typeface="ＭＳ Ｐゴシック" panose="020B0600070205080204" pitchFamily="50" charset="-128"/>
              <a:ea typeface="ＭＳ Ｐゴシック" panose="020B0600070205080204" pitchFamily="50" charset="-128"/>
            </a:rPr>
            <a:t>】
</a:t>
          </a: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一人当たり面積</a:t>
          </a:r>
        </a:p>
      </xdr:txBody>
    </xdr:sp>
    <xdr:clientData/>
  </xdr:twoCellAnchor>
  <xdr:twoCellAnchor>
    <xdr:from>
      <xdr:col>35</xdr:col>
      <xdr:colOff>63500</xdr:colOff>
      <xdr:row>72</xdr:row>
      <xdr:rowOff>127000</xdr:rowOff>
    </xdr:from>
    <xdr:to>
      <xdr:col>43</xdr:col>
      <xdr:colOff>63500</xdr:colOff>
      <xdr:row>74</xdr:row>
      <xdr:rowOff>38100</xdr:rowOff>
    </xdr:to>
    <xdr:sp macro="" textlink="">
      <xdr:nvSpPr>
        <xdr:cNvPr id="298" name="正方形/長方形 297">
          <a:extLst>
            <a:ext uri="{FF2B5EF4-FFF2-40B4-BE49-F238E27FC236}">
              <a16:creationId xmlns:a16="http://schemas.microsoft.com/office/drawing/2014/main" id="{9D0F9093-4B67-4557-9D11-02C51A065D2B}"/>
            </a:ext>
          </a:extLst>
        </xdr:cNvPr>
        <xdr:cNvSpPr/>
      </xdr:nvSpPr>
      <xdr:spPr>
        <a:xfrm>
          <a:off x="6064250" y="12020550"/>
          <a:ext cx="1371600" cy="2413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35</xdr:col>
      <xdr:colOff>63500</xdr:colOff>
      <xdr:row>73</xdr:row>
      <xdr:rowOff>158750</xdr:rowOff>
    </xdr:from>
    <xdr:to>
      <xdr:col>43</xdr:col>
      <xdr:colOff>63500</xdr:colOff>
      <xdr:row>75</xdr:row>
      <xdr:rowOff>69850</xdr:rowOff>
    </xdr:to>
    <xdr:sp macro="" textlink="">
      <xdr:nvSpPr>
        <xdr:cNvPr id="299" name="正方形/長方形 298">
          <a:extLst>
            <a:ext uri="{FF2B5EF4-FFF2-40B4-BE49-F238E27FC236}">
              <a16:creationId xmlns:a16="http://schemas.microsoft.com/office/drawing/2014/main" id="{7C75BEE8-6928-4795-A65D-B45A4F6A5798}"/>
            </a:ext>
          </a:extLst>
        </xdr:cNvPr>
        <xdr:cNvSpPr/>
      </xdr:nvSpPr>
      <xdr:spPr>
        <a:xfrm>
          <a:off x="6064250" y="12217400"/>
          <a:ext cx="1371600" cy="2413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34/63</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40</xdr:col>
      <xdr:colOff>127000</xdr:colOff>
      <xdr:row>72</xdr:row>
      <xdr:rowOff>127000</xdr:rowOff>
    </xdr:from>
    <xdr:to>
      <xdr:col>48</xdr:col>
      <xdr:colOff>127000</xdr:colOff>
      <xdr:row>74</xdr:row>
      <xdr:rowOff>38100</xdr:rowOff>
    </xdr:to>
    <xdr:sp macro="" textlink="">
      <xdr:nvSpPr>
        <xdr:cNvPr id="300" name="正方形/長方形 299">
          <a:extLst>
            <a:ext uri="{FF2B5EF4-FFF2-40B4-BE49-F238E27FC236}">
              <a16:creationId xmlns:a16="http://schemas.microsoft.com/office/drawing/2014/main" id="{C5A6A576-04A7-49D1-99EB-E8C97526ED1F}"/>
            </a:ext>
          </a:extLst>
        </xdr:cNvPr>
        <xdr:cNvSpPr/>
      </xdr:nvSpPr>
      <xdr:spPr>
        <a:xfrm>
          <a:off x="6985000" y="12020550"/>
          <a:ext cx="1371600" cy="2413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40</xdr:col>
      <xdr:colOff>127000</xdr:colOff>
      <xdr:row>73</xdr:row>
      <xdr:rowOff>158750</xdr:rowOff>
    </xdr:from>
    <xdr:to>
      <xdr:col>48</xdr:col>
      <xdr:colOff>127000</xdr:colOff>
      <xdr:row>75</xdr:row>
      <xdr:rowOff>69850</xdr:rowOff>
    </xdr:to>
    <xdr:sp macro="" textlink="">
      <xdr:nvSpPr>
        <xdr:cNvPr id="301" name="正方形/長方形 300">
          <a:extLst>
            <a:ext uri="{FF2B5EF4-FFF2-40B4-BE49-F238E27FC236}">
              <a16:creationId xmlns:a16="http://schemas.microsoft.com/office/drawing/2014/main" id="{A238BFB4-79AA-4359-800F-805DDF83BB99}"/>
            </a:ext>
          </a:extLst>
        </xdr:cNvPr>
        <xdr:cNvSpPr/>
      </xdr:nvSpPr>
      <xdr:spPr>
        <a:xfrm>
          <a:off x="6985000" y="12217400"/>
          <a:ext cx="1371600" cy="2413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0.776</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46</xdr:col>
      <xdr:colOff>127000</xdr:colOff>
      <xdr:row>72</xdr:row>
      <xdr:rowOff>127000</xdr:rowOff>
    </xdr:from>
    <xdr:to>
      <xdr:col>54</xdr:col>
      <xdr:colOff>127000</xdr:colOff>
      <xdr:row>74</xdr:row>
      <xdr:rowOff>38100</xdr:rowOff>
    </xdr:to>
    <xdr:sp macro="" textlink="">
      <xdr:nvSpPr>
        <xdr:cNvPr id="302" name="正方形/長方形 301">
          <a:extLst>
            <a:ext uri="{FF2B5EF4-FFF2-40B4-BE49-F238E27FC236}">
              <a16:creationId xmlns:a16="http://schemas.microsoft.com/office/drawing/2014/main" id="{FAD8B775-71C1-4819-ACED-A742755F52E0}"/>
            </a:ext>
          </a:extLst>
        </xdr:cNvPr>
        <xdr:cNvSpPr/>
      </xdr:nvSpPr>
      <xdr:spPr>
        <a:xfrm>
          <a:off x="8013700" y="12020550"/>
          <a:ext cx="1371600" cy="2413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京都府平均</a:t>
          </a:r>
        </a:p>
      </xdr:txBody>
    </xdr:sp>
    <xdr:clientData/>
  </xdr:twoCellAnchor>
  <xdr:twoCellAnchor>
    <xdr:from>
      <xdr:col>46</xdr:col>
      <xdr:colOff>127000</xdr:colOff>
      <xdr:row>73</xdr:row>
      <xdr:rowOff>158750</xdr:rowOff>
    </xdr:from>
    <xdr:to>
      <xdr:col>54</xdr:col>
      <xdr:colOff>127000</xdr:colOff>
      <xdr:row>75</xdr:row>
      <xdr:rowOff>69850</xdr:rowOff>
    </xdr:to>
    <xdr:sp macro="" textlink="">
      <xdr:nvSpPr>
        <xdr:cNvPr id="303" name="正方形/長方形 302">
          <a:extLst>
            <a:ext uri="{FF2B5EF4-FFF2-40B4-BE49-F238E27FC236}">
              <a16:creationId xmlns:a16="http://schemas.microsoft.com/office/drawing/2014/main" id="{E1724E30-4694-41F8-89FE-E6558AD0A32C}"/>
            </a:ext>
          </a:extLst>
        </xdr:cNvPr>
        <xdr:cNvSpPr/>
      </xdr:nvSpPr>
      <xdr:spPr>
        <a:xfrm>
          <a:off x="8013700" y="12217400"/>
          <a:ext cx="1371600" cy="2413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0.858</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34</xdr:col>
      <xdr:colOff>127000</xdr:colOff>
      <xdr:row>75</xdr:row>
      <xdr:rowOff>95250</xdr:rowOff>
    </xdr:from>
    <xdr:to>
      <xdr:col>59</xdr:col>
      <xdr:colOff>88900</xdr:colOff>
      <xdr:row>88</xdr:row>
      <xdr:rowOff>152400</xdr:rowOff>
    </xdr:to>
    <xdr:sp macro="" textlink="">
      <xdr:nvSpPr>
        <xdr:cNvPr id="304" name="正方形/長方形 303">
          <a:extLst>
            <a:ext uri="{FF2B5EF4-FFF2-40B4-BE49-F238E27FC236}">
              <a16:creationId xmlns:a16="http://schemas.microsoft.com/office/drawing/2014/main" id="{C50A4789-D3CC-4D49-AE39-8602CCC180F4}"/>
            </a:ext>
          </a:extLst>
        </xdr:cNvPr>
        <xdr:cNvSpPr/>
      </xdr:nvSpPr>
      <xdr:spPr>
        <a:xfrm>
          <a:off x="5956300" y="12484100"/>
          <a:ext cx="4248150" cy="220345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34</xdr:col>
      <xdr:colOff>88900</xdr:colOff>
      <xdr:row>74</xdr:row>
      <xdr:rowOff>76200</xdr:rowOff>
    </xdr:from>
    <xdr:ext cx="349839" cy="225703"/>
    <xdr:sp macro="" textlink="">
      <xdr:nvSpPr>
        <xdr:cNvPr id="305" name="テキスト ボックス 304">
          <a:extLst>
            <a:ext uri="{FF2B5EF4-FFF2-40B4-BE49-F238E27FC236}">
              <a16:creationId xmlns:a16="http://schemas.microsoft.com/office/drawing/2014/main" id="{47DE5530-E6B5-4255-9F68-BE58256921D3}"/>
            </a:ext>
          </a:extLst>
        </xdr:cNvPr>
        <xdr:cNvSpPr txBox="1"/>
      </xdr:nvSpPr>
      <xdr:spPr>
        <a:xfrm>
          <a:off x="5918200" y="12299950"/>
          <a:ext cx="349839"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88</xdr:row>
      <xdr:rowOff>152400</xdr:rowOff>
    </xdr:from>
    <xdr:to>
      <xdr:col>59</xdr:col>
      <xdr:colOff>50800</xdr:colOff>
      <xdr:row>88</xdr:row>
      <xdr:rowOff>152400</xdr:rowOff>
    </xdr:to>
    <xdr:cxnSp macro="">
      <xdr:nvCxnSpPr>
        <xdr:cNvPr id="306" name="直線コネクタ 305">
          <a:extLst>
            <a:ext uri="{FF2B5EF4-FFF2-40B4-BE49-F238E27FC236}">
              <a16:creationId xmlns:a16="http://schemas.microsoft.com/office/drawing/2014/main" id="{45AE94CC-0537-42D9-9A9C-4D8478E15CE3}"/>
            </a:ext>
          </a:extLst>
        </xdr:cNvPr>
        <xdr:cNvCxnSpPr/>
      </xdr:nvCxnSpPr>
      <xdr:spPr>
        <a:xfrm>
          <a:off x="5956300" y="14687550"/>
          <a:ext cx="421005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34</xdr:col>
      <xdr:colOff>127000</xdr:colOff>
      <xdr:row>86</xdr:row>
      <xdr:rowOff>114300</xdr:rowOff>
    </xdr:from>
    <xdr:to>
      <xdr:col>59</xdr:col>
      <xdr:colOff>50800</xdr:colOff>
      <xdr:row>86</xdr:row>
      <xdr:rowOff>114300</xdr:rowOff>
    </xdr:to>
    <xdr:cxnSp macro="">
      <xdr:nvCxnSpPr>
        <xdr:cNvPr id="307" name="直線コネクタ 306">
          <a:extLst>
            <a:ext uri="{FF2B5EF4-FFF2-40B4-BE49-F238E27FC236}">
              <a16:creationId xmlns:a16="http://schemas.microsoft.com/office/drawing/2014/main" id="{523EF1DD-32AD-4629-B974-B8D504CFB095}"/>
            </a:ext>
          </a:extLst>
        </xdr:cNvPr>
        <xdr:cNvCxnSpPr/>
      </xdr:nvCxnSpPr>
      <xdr:spPr>
        <a:xfrm>
          <a:off x="5956300" y="14319250"/>
          <a:ext cx="421005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32</xdr:col>
      <xdr:colOff>40821</xdr:colOff>
      <xdr:row>85</xdr:row>
      <xdr:rowOff>143527</xdr:rowOff>
    </xdr:from>
    <xdr:ext cx="467179" cy="259045"/>
    <xdr:sp macro="" textlink="">
      <xdr:nvSpPr>
        <xdr:cNvPr id="308" name="テキスト ボックス 307">
          <a:extLst>
            <a:ext uri="{FF2B5EF4-FFF2-40B4-BE49-F238E27FC236}">
              <a16:creationId xmlns:a16="http://schemas.microsoft.com/office/drawing/2014/main" id="{14B159C6-9F01-412B-BA16-A88D330F71AE}"/>
            </a:ext>
          </a:extLst>
        </xdr:cNvPr>
        <xdr:cNvSpPr txBox="1"/>
      </xdr:nvSpPr>
      <xdr:spPr>
        <a:xfrm>
          <a:off x="5527221" y="14183377"/>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84</xdr:row>
      <xdr:rowOff>76200</xdr:rowOff>
    </xdr:from>
    <xdr:to>
      <xdr:col>59</xdr:col>
      <xdr:colOff>50800</xdr:colOff>
      <xdr:row>84</xdr:row>
      <xdr:rowOff>76200</xdr:rowOff>
    </xdr:to>
    <xdr:cxnSp macro="">
      <xdr:nvCxnSpPr>
        <xdr:cNvPr id="309" name="直線コネクタ 308">
          <a:extLst>
            <a:ext uri="{FF2B5EF4-FFF2-40B4-BE49-F238E27FC236}">
              <a16:creationId xmlns:a16="http://schemas.microsoft.com/office/drawing/2014/main" id="{D8ACB90F-2DDC-48E1-994F-273574392B6C}"/>
            </a:ext>
          </a:extLst>
        </xdr:cNvPr>
        <xdr:cNvCxnSpPr/>
      </xdr:nvCxnSpPr>
      <xdr:spPr>
        <a:xfrm>
          <a:off x="5956300" y="13950950"/>
          <a:ext cx="421005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32</xdr:col>
      <xdr:colOff>40821</xdr:colOff>
      <xdr:row>83</xdr:row>
      <xdr:rowOff>105427</xdr:rowOff>
    </xdr:from>
    <xdr:ext cx="467179" cy="259045"/>
    <xdr:sp macro="" textlink="">
      <xdr:nvSpPr>
        <xdr:cNvPr id="310" name="テキスト ボックス 309">
          <a:extLst>
            <a:ext uri="{FF2B5EF4-FFF2-40B4-BE49-F238E27FC236}">
              <a16:creationId xmlns:a16="http://schemas.microsoft.com/office/drawing/2014/main" id="{0E50F4CE-8740-4F64-8AE4-BCC7B6955CBA}"/>
            </a:ext>
          </a:extLst>
        </xdr:cNvPr>
        <xdr:cNvSpPr txBox="1"/>
      </xdr:nvSpPr>
      <xdr:spPr>
        <a:xfrm>
          <a:off x="5527221" y="13815077"/>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0.500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82</xdr:row>
      <xdr:rowOff>38100</xdr:rowOff>
    </xdr:from>
    <xdr:to>
      <xdr:col>59</xdr:col>
      <xdr:colOff>50800</xdr:colOff>
      <xdr:row>82</xdr:row>
      <xdr:rowOff>38100</xdr:rowOff>
    </xdr:to>
    <xdr:cxnSp macro="">
      <xdr:nvCxnSpPr>
        <xdr:cNvPr id="311" name="直線コネクタ 310">
          <a:extLst>
            <a:ext uri="{FF2B5EF4-FFF2-40B4-BE49-F238E27FC236}">
              <a16:creationId xmlns:a16="http://schemas.microsoft.com/office/drawing/2014/main" id="{9F469F02-4B6B-4EAE-987D-173B17B977DF}"/>
            </a:ext>
          </a:extLst>
        </xdr:cNvPr>
        <xdr:cNvCxnSpPr/>
      </xdr:nvCxnSpPr>
      <xdr:spPr>
        <a:xfrm>
          <a:off x="5956300" y="13582650"/>
          <a:ext cx="421005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32</xdr:col>
      <xdr:colOff>40821</xdr:colOff>
      <xdr:row>81</xdr:row>
      <xdr:rowOff>67327</xdr:rowOff>
    </xdr:from>
    <xdr:ext cx="467179" cy="259045"/>
    <xdr:sp macro="" textlink="">
      <xdr:nvSpPr>
        <xdr:cNvPr id="312" name="テキスト ボックス 311">
          <a:extLst>
            <a:ext uri="{FF2B5EF4-FFF2-40B4-BE49-F238E27FC236}">
              <a16:creationId xmlns:a16="http://schemas.microsoft.com/office/drawing/2014/main" id="{2B1F1B40-05C4-4D8A-82A8-AEE936AE9C76}"/>
            </a:ext>
          </a:extLst>
        </xdr:cNvPr>
        <xdr:cNvSpPr txBox="1"/>
      </xdr:nvSpPr>
      <xdr:spPr>
        <a:xfrm>
          <a:off x="5527221" y="13446777"/>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80</xdr:row>
      <xdr:rowOff>0</xdr:rowOff>
    </xdr:from>
    <xdr:to>
      <xdr:col>59</xdr:col>
      <xdr:colOff>50800</xdr:colOff>
      <xdr:row>80</xdr:row>
      <xdr:rowOff>0</xdr:rowOff>
    </xdr:to>
    <xdr:cxnSp macro="">
      <xdr:nvCxnSpPr>
        <xdr:cNvPr id="313" name="直線コネクタ 312">
          <a:extLst>
            <a:ext uri="{FF2B5EF4-FFF2-40B4-BE49-F238E27FC236}">
              <a16:creationId xmlns:a16="http://schemas.microsoft.com/office/drawing/2014/main" id="{E80B31CA-F7DB-4D4B-9B7D-C5F40D5129F7}"/>
            </a:ext>
          </a:extLst>
        </xdr:cNvPr>
        <xdr:cNvCxnSpPr/>
      </xdr:nvCxnSpPr>
      <xdr:spPr>
        <a:xfrm>
          <a:off x="5956300" y="13214350"/>
          <a:ext cx="421005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32</xdr:col>
      <xdr:colOff>40821</xdr:colOff>
      <xdr:row>79</xdr:row>
      <xdr:rowOff>29227</xdr:rowOff>
    </xdr:from>
    <xdr:ext cx="467179" cy="259045"/>
    <xdr:sp macro="" textlink="">
      <xdr:nvSpPr>
        <xdr:cNvPr id="314" name="テキスト ボックス 313">
          <a:extLst>
            <a:ext uri="{FF2B5EF4-FFF2-40B4-BE49-F238E27FC236}">
              <a16:creationId xmlns:a16="http://schemas.microsoft.com/office/drawing/2014/main" id="{0D6F28D8-4A86-4140-BFD2-517E44F8ADA5}"/>
            </a:ext>
          </a:extLst>
        </xdr:cNvPr>
        <xdr:cNvSpPr txBox="1"/>
      </xdr:nvSpPr>
      <xdr:spPr>
        <a:xfrm>
          <a:off x="5527221" y="13078477"/>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1.500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77</xdr:row>
      <xdr:rowOff>133350</xdr:rowOff>
    </xdr:from>
    <xdr:to>
      <xdr:col>59</xdr:col>
      <xdr:colOff>50800</xdr:colOff>
      <xdr:row>77</xdr:row>
      <xdr:rowOff>133350</xdr:rowOff>
    </xdr:to>
    <xdr:cxnSp macro="">
      <xdr:nvCxnSpPr>
        <xdr:cNvPr id="315" name="直線コネクタ 314">
          <a:extLst>
            <a:ext uri="{FF2B5EF4-FFF2-40B4-BE49-F238E27FC236}">
              <a16:creationId xmlns:a16="http://schemas.microsoft.com/office/drawing/2014/main" id="{63418703-F32F-44DD-A1AA-C1770E78F05F}"/>
            </a:ext>
          </a:extLst>
        </xdr:cNvPr>
        <xdr:cNvCxnSpPr/>
      </xdr:nvCxnSpPr>
      <xdr:spPr>
        <a:xfrm>
          <a:off x="5956300" y="12852400"/>
          <a:ext cx="421005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32</xdr:col>
      <xdr:colOff>40821</xdr:colOff>
      <xdr:row>76</xdr:row>
      <xdr:rowOff>162577</xdr:rowOff>
    </xdr:from>
    <xdr:ext cx="467179" cy="259045"/>
    <xdr:sp macro="" textlink="">
      <xdr:nvSpPr>
        <xdr:cNvPr id="316" name="テキスト ボックス 315">
          <a:extLst>
            <a:ext uri="{FF2B5EF4-FFF2-40B4-BE49-F238E27FC236}">
              <a16:creationId xmlns:a16="http://schemas.microsoft.com/office/drawing/2014/main" id="{CB691485-5424-4488-B0D0-AD8C015F59F9}"/>
            </a:ext>
          </a:extLst>
        </xdr:cNvPr>
        <xdr:cNvSpPr txBox="1"/>
      </xdr:nvSpPr>
      <xdr:spPr>
        <a:xfrm>
          <a:off x="5527221" y="12716527"/>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75</xdr:row>
      <xdr:rowOff>95250</xdr:rowOff>
    </xdr:from>
    <xdr:to>
      <xdr:col>59</xdr:col>
      <xdr:colOff>50800</xdr:colOff>
      <xdr:row>75</xdr:row>
      <xdr:rowOff>95250</xdr:rowOff>
    </xdr:to>
    <xdr:cxnSp macro="">
      <xdr:nvCxnSpPr>
        <xdr:cNvPr id="317" name="直線コネクタ 316">
          <a:extLst>
            <a:ext uri="{FF2B5EF4-FFF2-40B4-BE49-F238E27FC236}">
              <a16:creationId xmlns:a16="http://schemas.microsoft.com/office/drawing/2014/main" id="{ACACDEEE-725C-4C99-9C72-BAFB36C15F30}"/>
            </a:ext>
          </a:extLst>
        </xdr:cNvPr>
        <xdr:cNvCxnSpPr/>
      </xdr:nvCxnSpPr>
      <xdr:spPr>
        <a:xfrm>
          <a:off x="5956300" y="12484100"/>
          <a:ext cx="421005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32</xdr:col>
      <xdr:colOff>40821</xdr:colOff>
      <xdr:row>74</xdr:row>
      <xdr:rowOff>124477</xdr:rowOff>
    </xdr:from>
    <xdr:ext cx="467179" cy="259045"/>
    <xdr:sp macro="" textlink="">
      <xdr:nvSpPr>
        <xdr:cNvPr id="318" name="テキスト ボックス 317">
          <a:extLst>
            <a:ext uri="{FF2B5EF4-FFF2-40B4-BE49-F238E27FC236}">
              <a16:creationId xmlns:a16="http://schemas.microsoft.com/office/drawing/2014/main" id="{F0800663-B279-42C1-A9D0-1B23950BF1FD}"/>
            </a:ext>
          </a:extLst>
        </xdr:cNvPr>
        <xdr:cNvSpPr txBox="1"/>
      </xdr:nvSpPr>
      <xdr:spPr>
        <a:xfrm>
          <a:off x="5527221" y="12348227"/>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2.500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75</xdr:row>
      <xdr:rowOff>95250</xdr:rowOff>
    </xdr:from>
    <xdr:to>
      <xdr:col>59</xdr:col>
      <xdr:colOff>88900</xdr:colOff>
      <xdr:row>88</xdr:row>
      <xdr:rowOff>152400</xdr:rowOff>
    </xdr:to>
    <xdr:sp macro="" textlink="">
      <xdr:nvSpPr>
        <xdr:cNvPr id="319" name="【公営住宅】&#10;一人当たり面積グラフ枠">
          <a:extLst>
            <a:ext uri="{FF2B5EF4-FFF2-40B4-BE49-F238E27FC236}">
              <a16:creationId xmlns:a16="http://schemas.microsoft.com/office/drawing/2014/main" id="{489D7058-359E-4176-A91A-3E15487112AF}"/>
            </a:ext>
          </a:extLst>
        </xdr:cNvPr>
        <xdr:cNvSpPr/>
      </xdr:nvSpPr>
      <xdr:spPr>
        <a:xfrm>
          <a:off x="5956300" y="12484100"/>
          <a:ext cx="4248150" cy="220345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54</xdr:col>
      <xdr:colOff>189865</xdr:colOff>
      <xdr:row>78</xdr:row>
      <xdr:rowOff>127254</xdr:rowOff>
    </xdr:from>
    <xdr:to>
      <xdr:col>54</xdr:col>
      <xdr:colOff>189865</xdr:colOff>
      <xdr:row>86</xdr:row>
      <xdr:rowOff>111252</xdr:rowOff>
    </xdr:to>
    <xdr:cxnSp macro="">
      <xdr:nvCxnSpPr>
        <xdr:cNvPr id="320" name="直線コネクタ 319">
          <a:extLst>
            <a:ext uri="{FF2B5EF4-FFF2-40B4-BE49-F238E27FC236}">
              <a16:creationId xmlns:a16="http://schemas.microsoft.com/office/drawing/2014/main" id="{DDEBE3CC-0776-49C0-BDF2-083A653F6314}"/>
            </a:ext>
          </a:extLst>
        </xdr:cNvPr>
        <xdr:cNvCxnSpPr/>
      </xdr:nvCxnSpPr>
      <xdr:spPr>
        <a:xfrm flipV="1">
          <a:off x="9429115" y="13011404"/>
          <a:ext cx="0" cy="1304798"/>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55</xdr:col>
      <xdr:colOff>38100</xdr:colOff>
      <xdr:row>86</xdr:row>
      <xdr:rowOff>115079</xdr:rowOff>
    </xdr:from>
    <xdr:ext cx="469744" cy="259045"/>
    <xdr:sp macro="" textlink="">
      <xdr:nvSpPr>
        <xdr:cNvPr id="321" name="【公営住宅】&#10;一人当たり面積最小値テキスト">
          <a:extLst>
            <a:ext uri="{FF2B5EF4-FFF2-40B4-BE49-F238E27FC236}">
              <a16:creationId xmlns:a16="http://schemas.microsoft.com/office/drawing/2014/main" id="{E7129B0A-55B2-44D2-8EA9-C64E3C529977}"/>
            </a:ext>
          </a:extLst>
        </xdr:cNvPr>
        <xdr:cNvSpPr txBox="1"/>
      </xdr:nvSpPr>
      <xdr:spPr>
        <a:xfrm>
          <a:off x="9467850" y="14320029"/>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0.004</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54</xdr:col>
      <xdr:colOff>101600</xdr:colOff>
      <xdr:row>86</xdr:row>
      <xdr:rowOff>111252</xdr:rowOff>
    </xdr:from>
    <xdr:to>
      <xdr:col>55</xdr:col>
      <xdr:colOff>88900</xdr:colOff>
      <xdr:row>86</xdr:row>
      <xdr:rowOff>111252</xdr:rowOff>
    </xdr:to>
    <xdr:cxnSp macro="">
      <xdr:nvCxnSpPr>
        <xdr:cNvPr id="322" name="直線コネクタ 321">
          <a:extLst>
            <a:ext uri="{FF2B5EF4-FFF2-40B4-BE49-F238E27FC236}">
              <a16:creationId xmlns:a16="http://schemas.microsoft.com/office/drawing/2014/main" id="{FB07BC01-B827-4E13-946C-067E59489521}"/>
            </a:ext>
          </a:extLst>
        </xdr:cNvPr>
        <xdr:cNvCxnSpPr/>
      </xdr:nvCxnSpPr>
      <xdr:spPr>
        <a:xfrm>
          <a:off x="9359900" y="14316202"/>
          <a:ext cx="15875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55</xdr:col>
      <xdr:colOff>38100</xdr:colOff>
      <xdr:row>77</xdr:row>
      <xdr:rowOff>73931</xdr:rowOff>
    </xdr:from>
    <xdr:ext cx="469744" cy="259045"/>
    <xdr:sp macro="" textlink="">
      <xdr:nvSpPr>
        <xdr:cNvPr id="323" name="【公営住宅】&#10;一人当たり面積最大値テキスト">
          <a:extLst>
            <a:ext uri="{FF2B5EF4-FFF2-40B4-BE49-F238E27FC236}">
              <a16:creationId xmlns:a16="http://schemas.microsoft.com/office/drawing/2014/main" id="{F899EF9E-F8B9-4C6D-BB2C-31E20F9A5CCC}"/>
            </a:ext>
          </a:extLst>
        </xdr:cNvPr>
        <xdr:cNvSpPr txBox="1"/>
      </xdr:nvSpPr>
      <xdr:spPr>
        <a:xfrm>
          <a:off x="9467850" y="12792981"/>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1.783</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54</xdr:col>
      <xdr:colOff>101600</xdr:colOff>
      <xdr:row>78</xdr:row>
      <xdr:rowOff>127254</xdr:rowOff>
    </xdr:from>
    <xdr:to>
      <xdr:col>55</xdr:col>
      <xdr:colOff>88900</xdr:colOff>
      <xdr:row>78</xdr:row>
      <xdr:rowOff>127254</xdr:rowOff>
    </xdr:to>
    <xdr:cxnSp macro="">
      <xdr:nvCxnSpPr>
        <xdr:cNvPr id="324" name="直線コネクタ 323">
          <a:extLst>
            <a:ext uri="{FF2B5EF4-FFF2-40B4-BE49-F238E27FC236}">
              <a16:creationId xmlns:a16="http://schemas.microsoft.com/office/drawing/2014/main" id="{E21A14E2-0F3E-4680-8189-D4BA40B42E80}"/>
            </a:ext>
          </a:extLst>
        </xdr:cNvPr>
        <xdr:cNvCxnSpPr/>
      </xdr:nvCxnSpPr>
      <xdr:spPr>
        <a:xfrm>
          <a:off x="9359900" y="13011404"/>
          <a:ext cx="15875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55</xdr:col>
      <xdr:colOff>38100</xdr:colOff>
      <xdr:row>83</xdr:row>
      <xdr:rowOff>71899</xdr:rowOff>
    </xdr:from>
    <xdr:ext cx="469744" cy="259045"/>
    <xdr:sp macro="" textlink="">
      <xdr:nvSpPr>
        <xdr:cNvPr id="325" name="【公営住宅】&#10;一人当たり面積平均値テキスト">
          <a:extLst>
            <a:ext uri="{FF2B5EF4-FFF2-40B4-BE49-F238E27FC236}">
              <a16:creationId xmlns:a16="http://schemas.microsoft.com/office/drawing/2014/main" id="{4C2A5F00-C33F-4932-A825-F1CC3392A96B}"/>
            </a:ext>
          </a:extLst>
        </xdr:cNvPr>
        <xdr:cNvSpPr txBox="1"/>
      </xdr:nvSpPr>
      <xdr:spPr>
        <a:xfrm>
          <a:off x="9467850" y="13781549"/>
          <a:ext cx="469744"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0.469</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54</xdr:col>
      <xdr:colOff>139700</xdr:colOff>
      <xdr:row>84</xdr:row>
      <xdr:rowOff>49022</xdr:rowOff>
    </xdr:from>
    <xdr:to>
      <xdr:col>55</xdr:col>
      <xdr:colOff>50800</xdr:colOff>
      <xdr:row>84</xdr:row>
      <xdr:rowOff>150622</xdr:rowOff>
    </xdr:to>
    <xdr:sp macro="" textlink="">
      <xdr:nvSpPr>
        <xdr:cNvPr id="326" name="フローチャート: 判断 325">
          <a:extLst>
            <a:ext uri="{FF2B5EF4-FFF2-40B4-BE49-F238E27FC236}">
              <a16:creationId xmlns:a16="http://schemas.microsoft.com/office/drawing/2014/main" id="{92838BFE-4709-4BA5-8C3C-F85970968E46}"/>
            </a:ext>
          </a:extLst>
        </xdr:cNvPr>
        <xdr:cNvSpPr/>
      </xdr:nvSpPr>
      <xdr:spPr>
        <a:xfrm>
          <a:off x="9398000" y="13923772"/>
          <a:ext cx="8255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50</xdr:col>
      <xdr:colOff>63500</xdr:colOff>
      <xdr:row>84</xdr:row>
      <xdr:rowOff>30735</xdr:rowOff>
    </xdr:from>
    <xdr:to>
      <xdr:col>50</xdr:col>
      <xdr:colOff>165100</xdr:colOff>
      <xdr:row>84</xdr:row>
      <xdr:rowOff>132335</xdr:rowOff>
    </xdr:to>
    <xdr:sp macro="" textlink="">
      <xdr:nvSpPr>
        <xdr:cNvPr id="327" name="フローチャート: 判断 326">
          <a:extLst>
            <a:ext uri="{FF2B5EF4-FFF2-40B4-BE49-F238E27FC236}">
              <a16:creationId xmlns:a16="http://schemas.microsoft.com/office/drawing/2014/main" id="{C97F42CC-ECA6-401D-A1D3-43020270A408}"/>
            </a:ext>
          </a:extLst>
        </xdr:cNvPr>
        <xdr:cNvSpPr/>
      </xdr:nvSpPr>
      <xdr:spPr>
        <a:xfrm>
          <a:off x="8636000" y="13905485"/>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45</xdr:col>
      <xdr:colOff>127000</xdr:colOff>
      <xdr:row>84</xdr:row>
      <xdr:rowOff>22352</xdr:rowOff>
    </xdr:from>
    <xdr:to>
      <xdr:col>46</xdr:col>
      <xdr:colOff>38100</xdr:colOff>
      <xdr:row>84</xdr:row>
      <xdr:rowOff>123952</xdr:rowOff>
    </xdr:to>
    <xdr:sp macro="" textlink="">
      <xdr:nvSpPr>
        <xdr:cNvPr id="328" name="フローチャート: 判断 327">
          <a:extLst>
            <a:ext uri="{FF2B5EF4-FFF2-40B4-BE49-F238E27FC236}">
              <a16:creationId xmlns:a16="http://schemas.microsoft.com/office/drawing/2014/main" id="{B6A169B5-6A67-4458-AB98-02FA1CCC915D}"/>
            </a:ext>
          </a:extLst>
        </xdr:cNvPr>
        <xdr:cNvSpPr/>
      </xdr:nvSpPr>
      <xdr:spPr>
        <a:xfrm>
          <a:off x="7842250" y="13897102"/>
          <a:ext cx="8255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41</xdr:col>
      <xdr:colOff>0</xdr:colOff>
      <xdr:row>84</xdr:row>
      <xdr:rowOff>8637</xdr:rowOff>
    </xdr:from>
    <xdr:to>
      <xdr:col>41</xdr:col>
      <xdr:colOff>101600</xdr:colOff>
      <xdr:row>84</xdr:row>
      <xdr:rowOff>110237</xdr:rowOff>
    </xdr:to>
    <xdr:sp macro="" textlink="">
      <xdr:nvSpPr>
        <xdr:cNvPr id="329" name="フローチャート: 判断 328">
          <a:extLst>
            <a:ext uri="{FF2B5EF4-FFF2-40B4-BE49-F238E27FC236}">
              <a16:creationId xmlns:a16="http://schemas.microsoft.com/office/drawing/2014/main" id="{89FCE19F-E18E-4E9E-AFD7-303585A1B2A7}"/>
            </a:ext>
          </a:extLst>
        </xdr:cNvPr>
        <xdr:cNvSpPr/>
      </xdr:nvSpPr>
      <xdr:spPr>
        <a:xfrm>
          <a:off x="7029450" y="13883387"/>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54</xdr:col>
      <xdr:colOff>0</xdr:colOff>
      <xdr:row>88</xdr:row>
      <xdr:rowOff>149877</xdr:rowOff>
    </xdr:from>
    <xdr:ext cx="762000" cy="259045"/>
    <xdr:sp macro="" textlink="">
      <xdr:nvSpPr>
        <xdr:cNvPr id="330" name="テキスト ボックス 329">
          <a:extLst>
            <a:ext uri="{FF2B5EF4-FFF2-40B4-BE49-F238E27FC236}">
              <a16:creationId xmlns:a16="http://schemas.microsoft.com/office/drawing/2014/main" id="{E6FFD8CB-72DA-4C94-A384-AAE27A5626DD}"/>
            </a:ext>
          </a:extLst>
        </xdr:cNvPr>
        <xdr:cNvSpPr txBox="1"/>
      </xdr:nvSpPr>
      <xdr:spPr>
        <a:xfrm>
          <a:off x="9258300" y="1468502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H30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49</xdr:col>
      <xdr:colOff>114300</xdr:colOff>
      <xdr:row>88</xdr:row>
      <xdr:rowOff>149877</xdr:rowOff>
    </xdr:from>
    <xdr:ext cx="762000" cy="259045"/>
    <xdr:sp macro="" textlink="">
      <xdr:nvSpPr>
        <xdr:cNvPr id="331" name="テキスト ボックス 330">
          <a:extLst>
            <a:ext uri="{FF2B5EF4-FFF2-40B4-BE49-F238E27FC236}">
              <a16:creationId xmlns:a16="http://schemas.microsoft.com/office/drawing/2014/main" id="{3A00362B-0679-4074-A625-23DE9664087D}"/>
            </a:ext>
          </a:extLst>
        </xdr:cNvPr>
        <xdr:cNvSpPr txBox="1"/>
      </xdr:nvSpPr>
      <xdr:spPr>
        <a:xfrm>
          <a:off x="8515350" y="1468502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H29</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44</xdr:col>
      <xdr:colOff>177800</xdr:colOff>
      <xdr:row>88</xdr:row>
      <xdr:rowOff>149877</xdr:rowOff>
    </xdr:from>
    <xdr:ext cx="762000" cy="259045"/>
    <xdr:sp macro="" textlink="">
      <xdr:nvSpPr>
        <xdr:cNvPr id="332" name="テキスト ボックス 331">
          <a:extLst>
            <a:ext uri="{FF2B5EF4-FFF2-40B4-BE49-F238E27FC236}">
              <a16:creationId xmlns:a16="http://schemas.microsoft.com/office/drawing/2014/main" id="{FF2B5BC6-AC75-4211-8FC0-92871FB0AC0D}"/>
            </a:ext>
          </a:extLst>
        </xdr:cNvPr>
        <xdr:cNvSpPr txBox="1"/>
      </xdr:nvSpPr>
      <xdr:spPr>
        <a:xfrm>
          <a:off x="7715250" y="1468502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H28</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40</xdr:col>
      <xdr:colOff>50800</xdr:colOff>
      <xdr:row>88</xdr:row>
      <xdr:rowOff>149877</xdr:rowOff>
    </xdr:from>
    <xdr:ext cx="762000" cy="259045"/>
    <xdr:sp macro="" textlink="">
      <xdr:nvSpPr>
        <xdr:cNvPr id="333" name="テキスト ボックス 332">
          <a:extLst>
            <a:ext uri="{FF2B5EF4-FFF2-40B4-BE49-F238E27FC236}">
              <a16:creationId xmlns:a16="http://schemas.microsoft.com/office/drawing/2014/main" id="{A8FFBF69-E136-494D-8CB4-0C48F79975F5}"/>
            </a:ext>
          </a:extLst>
        </xdr:cNvPr>
        <xdr:cNvSpPr txBox="1"/>
      </xdr:nvSpPr>
      <xdr:spPr>
        <a:xfrm>
          <a:off x="6908800" y="1468502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H27</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35</xdr:col>
      <xdr:colOff>114300</xdr:colOff>
      <xdr:row>88</xdr:row>
      <xdr:rowOff>149877</xdr:rowOff>
    </xdr:from>
    <xdr:ext cx="762000" cy="259045"/>
    <xdr:sp macro="" textlink="">
      <xdr:nvSpPr>
        <xdr:cNvPr id="334" name="テキスト ボックス 333">
          <a:extLst>
            <a:ext uri="{FF2B5EF4-FFF2-40B4-BE49-F238E27FC236}">
              <a16:creationId xmlns:a16="http://schemas.microsoft.com/office/drawing/2014/main" id="{3A1185C9-65D4-4E69-BCA7-A4F0DCA01A41}"/>
            </a:ext>
          </a:extLst>
        </xdr:cNvPr>
        <xdr:cNvSpPr txBox="1"/>
      </xdr:nvSpPr>
      <xdr:spPr>
        <a:xfrm>
          <a:off x="6115050" y="1468502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H26</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54</xdr:col>
      <xdr:colOff>139700</xdr:colOff>
      <xdr:row>85</xdr:row>
      <xdr:rowOff>28448</xdr:rowOff>
    </xdr:from>
    <xdr:to>
      <xdr:col>55</xdr:col>
      <xdr:colOff>50800</xdr:colOff>
      <xdr:row>85</xdr:row>
      <xdr:rowOff>130048</xdr:rowOff>
    </xdr:to>
    <xdr:sp macro="" textlink="">
      <xdr:nvSpPr>
        <xdr:cNvPr id="335" name="楕円 334">
          <a:extLst>
            <a:ext uri="{FF2B5EF4-FFF2-40B4-BE49-F238E27FC236}">
              <a16:creationId xmlns:a16="http://schemas.microsoft.com/office/drawing/2014/main" id="{5E2A3E94-CBB2-4A80-BACD-77F48C381AF5}"/>
            </a:ext>
          </a:extLst>
        </xdr:cNvPr>
        <xdr:cNvSpPr/>
      </xdr:nvSpPr>
      <xdr:spPr>
        <a:xfrm>
          <a:off x="9398000" y="14068298"/>
          <a:ext cx="8255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55</xdr:col>
      <xdr:colOff>38100</xdr:colOff>
      <xdr:row>85</xdr:row>
      <xdr:rowOff>6875</xdr:rowOff>
    </xdr:from>
    <xdr:ext cx="469744" cy="259045"/>
    <xdr:sp macro="" textlink="">
      <xdr:nvSpPr>
        <xdr:cNvPr id="336" name="【公営住宅】&#10;一人当たり面積該当値テキスト">
          <a:extLst>
            <a:ext uri="{FF2B5EF4-FFF2-40B4-BE49-F238E27FC236}">
              <a16:creationId xmlns:a16="http://schemas.microsoft.com/office/drawing/2014/main" id="{64C95EE3-B68C-49B2-94B0-4E269071BF38}"/>
            </a:ext>
          </a:extLst>
        </xdr:cNvPr>
        <xdr:cNvSpPr txBox="1"/>
      </xdr:nvSpPr>
      <xdr:spPr>
        <a:xfrm>
          <a:off x="9467850" y="14046725"/>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0.271</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50</xdr:col>
      <xdr:colOff>63500</xdr:colOff>
      <xdr:row>85</xdr:row>
      <xdr:rowOff>26924</xdr:rowOff>
    </xdr:from>
    <xdr:to>
      <xdr:col>50</xdr:col>
      <xdr:colOff>165100</xdr:colOff>
      <xdr:row>85</xdr:row>
      <xdr:rowOff>128524</xdr:rowOff>
    </xdr:to>
    <xdr:sp macro="" textlink="">
      <xdr:nvSpPr>
        <xdr:cNvPr id="337" name="楕円 336">
          <a:extLst>
            <a:ext uri="{FF2B5EF4-FFF2-40B4-BE49-F238E27FC236}">
              <a16:creationId xmlns:a16="http://schemas.microsoft.com/office/drawing/2014/main" id="{9015543C-86CB-4E8E-9CD9-E7D5AAA21964}"/>
            </a:ext>
          </a:extLst>
        </xdr:cNvPr>
        <xdr:cNvSpPr/>
      </xdr:nvSpPr>
      <xdr:spPr>
        <a:xfrm>
          <a:off x="8636000" y="14066774"/>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50</xdr:col>
      <xdr:colOff>114300</xdr:colOff>
      <xdr:row>85</xdr:row>
      <xdr:rowOff>77724</xdr:rowOff>
    </xdr:from>
    <xdr:to>
      <xdr:col>55</xdr:col>
      <xdr:colOff>0</xdr:colOff>
      <xdr:row>85</xdr:row>
      <xdr:rowOff>79248</xdr:rowOff>
    </xdr:to>
    <xdr:cxnSp macro="">
      <xdr:nvCxnSpPr>
        <xdr:cNvPr id="338" name="直線コネクタ 337">
          <a:extLst>
            <a:ext uri="{FF2B5EF4-FFF2-40B4-BE49-F238E27FC236}">
              <a16:creationId xmlns:a16="http://schemas.microsoft.com/office/drawing/2014/main" id="{BD70DCD0-4BCF-4F04-A0C4-37FE07D15F41}"/>
            </a:ext>
          </a:extLst>
        </xdr:cNvPr>
        <xdr:cNvCxnSpPr/>
      </xdr:nvCxnSpPr>
      <xdr:spPr>
        <a:xfrm>
          <a:off x="8686800" y="14117574"/>
          <a:ext cx="742950" cy="1524"/>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45</xdr:col>
      <xdr:colOff>127000</xdr:colOff>
      <xdr:row>85</xdr:row>
      <xdr:rowOff>24637</xdr:rowOff>
    </xdr:from>
    <xdr:to>
      <xdr:col>46</xdr:col>
      <xdr:colOff>38100</xdr:colOff>
      <xdr:row>85</xdr:row>
      <xdr:rowOff>126237</xdr:rowOff>
    </xdr:to>
    <xdr:sp macro="" textlink="">
      <xdr:nvSpPr>
        <xdr:cNvPr id="339" name="楕円 338">
          <a:extLst>
            <a:ext uri="{FF2B5EF4-FFF2-40B4-BE49-F238E27FC236}">
              <a16:creationId xmlns:a16="http://schemas.microsoft.com/office/drawing/2014/main" id="{A6AC2D9C-FCEA-4BE6-8F0B-BECB14D2B050}"/>
            </a:ext>
          </a:extLst>
        </xdr:cNvPr>
        <xdr:cNvSpPr/>
      </xdr:nvSpPr>
      <xdr:spPr>
        <a:xfrm>
          <a:off x="7842250" y="14064487"/>
          <a:ext cx="8255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45</xdr:col>
      <xdr:colOff>177800</xdr:colOff>
      <xdr:row>85</xdr:row>
      <xdr:rowOff>75437</xdr:rowOff>
    </xdr:from>
    <xdr:to>
      <xdr:col>50</xdr:col>
      <xdr:colOff>114300</xdr:colOff>
      <xdr:row>85</xdr:row>
      <xdr:rowOff>77724</xdr:rowOff>
    </xdr:to>
    <xdr:cxnSp macro="">
      <xdr:nvCxnSpPr>
        <xdr:cNvPr id="340" name="直線コネクタ 339">
          <a:extLst>
            <a:ext uri="{FF2B5EF4-FFF2-40B4-BE49-F238E27FC236}">
              <a16:creationId xmlns:a16="http://schemas.microsoft.com/office/drawing/2014/main" id="{1553345C-5E80-46AB-9958-4271B117D266}"/>
            </a:ext>
          </a:extLst>
        </xdr:cNvPr>
        <xdr:cNvCxnSpPr/>
      </xdr:nvCxnSpPr>
      <xdr:spPr>
        <a:xfrm>
          <a:off x="7886700" y="14115287"/>
          <a:ext cx="800100" cy="2287"/>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41</xdr:col>
      <xdr:colOff>0</xdr:colOff>
      <xdr:row>85</xdr:row>
      <xdr:rowOff>20828</xdr:rowOff>
    </xdr:from>
    <xdr:to>
      <xdr:col>41</xdr:col>
      <xdr:colOff>101600</xdr:colOff>
      <xdr:row>85</xdr:row>
      <xdr:rowOff>122428</xdr:rowOff>
    </xdr:to>
    <xdr:sp macro="" textlink="">
      <xdr:nvSpPr>
        <xdr:cNvPr id="341" name="楕円 340">
          <a:extLst>
            <a:ext uri="{FF2B5EF4-FFF2-40B4-BE49-F238E27FC236}">
              <a16:creationId xmlns:a16="http://schemas.microsoft.com/office/drawing/2014/main" id="{37EA4808-4E47-4CAC-9F8E-D14A1E88FABD}"/>
            </a:ext>
          </a:extLst>
        </xdr:cNvPr>
        <xdr:cNvSpPr/>
      </xdr:nvSpPr>
      <xdr:spPr>
        <a:xfrm>
          <a:off x="7029450" y="14060678"/>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41</xdr:col>
      <xdr:colOff>50800</xdr:colOff>
      <xdr:row>85</xdr:row>
      <xdr:rowOff>71628</xdr:rowOff>
    </xdr:from>
    <xdr:to>
      <xdr:col>45</xdr:col>
      <xdr:colOff>177800</xdr:colOff>
      <xdr:row>85</xdr:row>
      <xdr:rowOff>75437</xdr:rowOff>
    </xdr:to>
    <xdr:cxnSp macro="">
      <xdr:nvCxnSpPr>
        <xdr:cNvPr id="342" name="直線コネクタ 341">
          <a:extLst>
            <a:ext uri="{FF2B5EF4-FFF2-40B4-BE49-F238E27FC236}">
              <a16:creationId xmlns:a16="http://schemas.microsoft.com/office/drawing/2014/main" id="{52742481-A034-4F20-AA45-7906FE20CEEA}"/>
            </a:ext>
          </a:extLst>
        </xdr:cNvPr>
        <xdr:cNvCxnSpPr/>
      </xdr:nvCxnSpPr>
      <xdr:spPr>
        <a:xfrm>
          <a:off x="7080250" y="14111478"/>
          <a:ext cx="806450" cy="3809"/>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49</xdr:col>
      <xdr:colOff>57227</xdr:colOff>
      <xdr:row>82</xdr:row>
      <xdr:rowOff>148862</xdr:rowOff>
    </xdr:from>
    <xdr:ext cx="469744" cy="259045"/>
    <xdr:sp macro="" textlink="">
      <xdr:nvSpPr>
        <xdr:cNvPr id="343" name="n_1aveValue【公営住宅】&#10;一人当たり面積">
          <a:extLst>
            <a:ext uri="{FF2B5EF4-FFF2-40B4-BE49-F238E27FC236}">
              <a16:creationId xmlns:a16="http://schemas.microsoft.com/office/drawing/2014/main" id="{45F4C6EB-9DB2-4D09-8E35-60F6C6645DDF}"/>
            </a:ext>
          </a:extLst>
        </xdr:cNvPr>
        <xdr:cNvSpPr txBox="1"/>
      </xdr:nvSpPr>
      <xdr:spPr>
        <a:xfrm>
          <a:off x="8458277" y="13693412"/>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0.493</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44</xdr:col>
      <xdr:colOff>133427</xdr:colOff>
      <xdr:row>82</xdr:row>
      <xdr:rowOff>140479</xdr:rowOff>
    </xdr:from>
    <xdr:ext cx="469744" cy="259045"/>
    <xdr:sp macro="" textlink="">
      <xdr:nvSpPr>
        <xdr:cNvPr id="344" name="n_2aveValue【公営住宅】&#10;一人当たり面積">
          <a:extLst>
            <a:ext uri="{FF2B5EF4-FFF2-40B4-BE49-F238E27FC236}">
              <a16:creationId xmlns:a16="http://schemas.microsoft.com/office/drawing/2014/main" id="{2F3ED150-0E69-4EC7-BEEE-A645948A6E7D}"/>
            </a:ext>
          </a:extLst>
        </xdr:cNvPr>
        <xdr:cNvSpPr txBox="1"/>
      </xdr:nvSpPr>
      <xdr:spPr>
        <a:xfrm>
          <a:off x="7677227" y="13685029"/>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0.504</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40</xdr:col>
      <xdr:colOff>6427</xdr:colOff>
      <xdr:row>82</xdr:row>
      <xdr:rowOff>126764</xdr:rowOff>
    </xdr:from>
    <xdr:ext cx="469744" cy="259045"/>
    <xdr:sp macro="" textlink="">
      <xdr:nvSpPr>
        <xdr:cNvPr id="345" name="n_3aveValue【公営住宅】&#10;一人当たり面積">
          <a:extLst>
            <a:ext uri="{FF2B5EF4-FFF2-40B4-BE49-F238E27FC236}">
              <a16:creationId xmlns:a16="http://schemas.microsoft.com/office/drawing/2014/main" id="{5F31D80C-460A-4A8F-B1FA-D773694C23AE}"/>
            </a:ext>
          </a:extLst>
        </xdr:cNvPr>
        <xdr:cNvSpPr txBox="1"/>
      </xdr:nvSpPr>
      <xdr:spPr>
        <a:xfrm>
          <a:off x="6864427" y="13671314"/>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0.522</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49</xdr:col>
      <xdr:colOff>57227</xdr:colOff>
      <xdr:row>85</xdr:row>
      <xdr:rowOff>119651</xdr:rowOff>
    </xdr:from>
    <xdr:ext cx="469744" cy="259045"/>
    <xdr:sp macro="" textlink="">
      <xdr:nvSpPr>
        <xdr:cNvPr id="346" name="n_1mainValue【公営住宅】&#10;一人当たり面積">
          <a:extLst>
            <a:ext uri="{FF2B5EF4-FFF2-40B4-BE49-F238E27FC236}">
              <a16:creationId xmlns:a16="http://schemas.microsoft.com/office/drawing/2014/main" id="{A611A787-ABD2-490A-825F-B26E5A1431FB}"/>
            </a:ext>
          </a:extLst>
        </xdr:cNvPr>
        <xdr:cNvSpPr txBox="1"/>
      </xdr:nvSpPr>
      <xdr:spPr>
        <a:xfrm>
          <a:off x="8458277" y="14159501"/>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0.273</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44</xdr:col>
      <xdr:colOff>133427</xdr:colOff>
      <xdr:row>85</xdr:row>
      <xdr:rowOff>117364</xdr:rowOff>
    </xdr:from>
    <xdr:ext cx="469744" cy="259045"/>
    <xdr:sp macro="" textlink="">
      <xdr:nvSpPr>
        <xdr:cNvPr id="347" name="n_2mainValue【公営住宅】&#10;一人当たり面積">
          <a:extLst>
            <a:ext uri="{FF2B5EF4-FFF2-40B4-BE49-F238E27FC236}">
              <a16:creationId xmlns:a16="http://schemas.microsoft.com/office/drawing/2014/main" id="{2AAFDF50-9398-475C-8669-B7E846D34136}"/>
            </a:ext>
          </a:extLst>
        </xdr:cNvPr>
        <xdr:cNvSpPr txBox="1"/>
      </xdr:nvSpPr>
      <xdr:spPr>
        <a:xfrm>
          <a:off x="7677227" y="14157214"/>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0.276</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40</xdr:col>
      <xdr:colOff>6427</xdr:colOff>
      <xdr:row>85</xdr:row>
      <xdr:rowOff>113555</xdr:rowOff>
    </xdr:from>
    <xdr:ext cx="469744" cy="259045"/>
    <xdr:sp macro="" textlink="">
      <xdr:nvSpPr>
        <xdr:cNvPr id="348" name="n_3mainValue【公営住宅】&#10;一人当たり面積">
          <a:extLst>
            <a:ext uri="{FF2B5EF4-FFF2-40B4-BE49-F238E27FC236}">
              <a16:creationId xmlns:a16="http://schemas.microsoft.com/office/drawing/2014/main" id="{0395A399-6808-4B32-A582-62F1DCB6F546}"/>
            </a:ext>
          </a:extLst>
        </xdr:cNvPr>
        <xdr:cNvSpPr txBox="1"/>
      </xdr:nvSpPr>
      <xdr:spPr>
        <a:xfrm>
          <a:off x="6864427" y="14153405"/>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0.281</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91</xdr:row>
      <xdr:rowOff>19050</xdr:rowOff>
    </xdr:from>
    <xdr:to>
      <xdr:col>28</xdr:col>
      <xdr:colOff>152400</xdr:colOff>
      <xdr:row>94</xdr:row>
      <xdr:rowOff>139700</xdr:rowOff>
    </xdr:to>
    <xdr:sp macro="" textlink="">
      <xdr:nvSpPr>
        <xdr:cNvPr id="349" name="正方形/長方形 348">
          <a:extLst>
            <a:ext uri="{FF2B5EF4-FFF2-40B4-BE49-F238E27FC236}">
              <a16:creationId xmlns:a16="http://schemas.microsoft.com/office/drawing/2014/main" id="{E915D443-2074-4BF4-96BC-A07F1A7680D5}"/>
            </a:ext>
          </a:extLst>
        </xdr:cNvPr>
        <xdr:cNvSpPr/>
      </xdr:nvSpPr>
      <xdr:spPr>
        <a:xfrm>
          <a:off x="685800" y="15049500"/>
          <a:ext cx="4267200" cy="6350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rot="0" spcFirstLastPara="0" vertOverflow="overflow" horzOverflow="overflow" vert="horz" wrap="square" lIns="91440" tIns="45720" rIns="91440" bIns="45720" numCol="1" spcCol="0" rtlCol="0" fromWordArt="0" anchor="ctr" anchorCtr="0" forceAA="0" compatLnSpc="1">
          <a:prstTxWarp prst="textNoShape">
            <a:avLst/>
          </a:prstTxWarp>
          <a:noAutofit/>
        </a:bodyPr>
        <a:lstStyle/>
        <a:p>
          <a:pPr algn="ctr"/>
          <a:r>
            <a:rPr kumimoji="1" lang="en-US" altLang="ja-JP" sz="1600" b="1">
              <a:solidFill>
                <a:sysClr val="windowText" lastClr="000000"/>
              </a:solidFill>
              <a:latin typeface="ＭＳ Ｐゴシック" panose="020B0600070205080204" pitchFamily="50" charset="-128"/>
              <a:ea typeface="ＭＳ Ｐゴシック" panose="020B0600070205080204" pitchFamily="50" charset="-128"/>
            </a:rPr>
            <a:t>【</a:t>
          </a: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港湾・漁港</a:t>
          </a:r>
          <a:r>
            <a:rPr kumimoji="1" lang="en-US" altLang="ja-JP" sz="1600" b="1">
              <a:solidFill>
                <a:sysClr val="windowText" lastClr="000000"/>
              </a:solidFill>
              <a:latin typeface="ＭＳ Ｐゴシック" panose="020B0600070205080204" pitchFamily="50" charset="-128"/>
              <a:ea typeface="ＭＳ Ｐゴシック" panose="020B0600070205080204" pitchFamily="50" charset="-128"/>
            </a:rPr>
            <a:t>】
</a:t>
          </a: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有形固定資産減価償却率</a:t>
          </a:r>
        </a:p>
      </xdr:txBody>
    </xdr:sp>
    <xdr:clientData/>
  </xdr:twoCellAnchor>
  <xdr:twoCellAnchor>
    <xdr:from>
      <xdr:col>4</xdr:col>
      <xdr:colOff>127000</xdr:colOff>
      <xdr:row>94</xdr:row>
      <xdr:rowOff>165100</xdr:rowOff>
    </xdr:from>
    <xdr:to>
      <xdr:col>12</xdr:col>
      <xdr:colOff>127000</xdr:colOff>
      <xdr:row>96</xdr:row>
      <xdr:rowOff>76200</xdr:rowOff>
    </xdr:to>
    <xdr:sp macro="" textlink="">
      <xdr:nvSpPr>
        <xdr:cNvPr id="350" name="正方形/長方形 349">
          <a:extLst>
            <a:ext uri="{FF2B5EF4-FFF2-40B4-BE49-F238E27FC236}">
              <a16:creationId xmlns:a16="http://schemas.microsoft.com/office/drawing/2014/main" id="{2765F7AC-2532-44C4-99CF-D98D7124BD5D}"/>
            </a:ext>
          </a:extLst>
        </xdr:cNvPr>
        <xdr:cNvSpPr/>
      </xdr:nvSpPr>
      <xdr:spPr>
        <a:xfrm>
          <a:off x="812800" y="15709900"/>
          <a:ext cx="13716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4</xdr:col>
      <xdr:colOff>127000</xdr:colOff>
      <xdr:row>96</xdr:row>
      <xdr:rowOff>25400</xdr:rowOff>
    </xdr:from>
    <xdr:to>
      <xdr:col>12</xdr:col>
      <xdr:colOff>127000</xdr:colOff>
      <xdr:row>97</xdr:row>
      <xdr:rowOff>107950</xdr:rowOff>
    </xdr:to>
    <xdr:sp macro="" textlink="">
      <xdr:nvSpPr>
        <xdr:cNvPr id="351" name="正方形/長方形 350">
          <a:extLst>
            <a:ext uri="{FF2B5EF4-FFF2-40B4-BE49-F238E27FC236}">
              <a16:creationId xmlns:a16="http://schemas.microsoft.com/office/drawing/2014/main" id="{4B956C7D-E22D-4F1D-9082-457B9EA05B03}"/>
            </a:ext>
          </a:extLst>
        </xdr:cNvPr>
        <xdr:cNvSpPr/>
      </xdr:nvSpPr>
      <xdr:spPr>
        <a:xfrm>
          <a:off x="812800" y="15913100"/>
          <a:ext cx="13716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10</xdr:col>
      <xdr:colOff>0</xdr:colOff>
      <xdr:row>94</xdr:row>
      <xdr:rowOff>165100</xdr:rowOff>
    </xdr:from>
    <xdr:to>
      <xdr:col>18</xdr:col>
      <xdr:colOff>0</xdr:colOff>
      <xdr:row>96</xdr:row>
      <xdr:rowOff>76200</xdr:rowOff>
    </xdr:to>
    <xdr:sp macro="" textlink="">
      <xdr:nvSpPr>
        <xdr:cNvPr id="352" name="正方形/長方形 351">
          <a:extLst>
            <a:ext uri="{FF2B5EF4-FFF2-40B4-BE49-F238E27FC236}">
              <a16:creationId xmlns:a16="http://schemas.microsoft.com/office/drawing/2014/main" id="{33552378-048C-4943-ACE7-C65C9D369515}"/>
            </a:ext>
          </a:extLst>
        </xdr:cNvPr>
        <xdr:cNvSpPr/>
      </xdr:nvSpPr>
      <xdr:spPr>
        <a:xfrm>
          <a:off x="1714500" y="15709900"/>
          <a:ext cx="13716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10</xdr:col>
      <xdr:colOff>0</xdr:colOff>
      <xdr:row>96</xdr:row>
      <xdr:rowOff>25400</xdr:rowOff>
    </xdr:from>
    <xdr:to>
      <xdr:col>18</xdr:col>
      <xdr:colOff>0</xdr:colOff>
      <xdr:row>97</xdr:row>
      <xdr:rowOff>107950</xdr:rowOff>
    </xdr:to>
    <xdr:sp macro="" textlink="">
      <xdr:nvSpPr>
        <xdr:cNvPr id="353" name="正方形/長方形 352">
          <a:extLst>
            <a:ext uri="{FF2B5EF4-FFF2-40B4-BE49-F238E27FC236}">
              <a16:creationId xmlns:a16="http://schemas.microsoft.com/office/drawing/2014/main" id="{588A0BEE-350D-451C-9944-22838E8CB5C1}"/>
            </a:ext>
          </a:extLst>
        </xdr:cNvPr>
        <xdr:cNvSpPr/>
      </xdr:nvSpPr>
      <xdr:spPr>
        <a:xfrm>
          <a:off x="1714500" y="15913100"/>
          <a:ext cx="13716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59.7</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16</xdr:col>
      <xdr:colOff>0</xdr:colOff>
      <xdr:row>94</xdr:row>
      <xdr:rowOff>165100</xdr:rowOff>
    </xdr:from>
    <xdr:to>
      <xdr:col>24</xdr:col>
      <xdr:colOff>0</xdr:colOff>
      <xdr:row>96</xdr:row>
      <xdr:rowOff>76200</xdr:rowOff>
    </xdr:to>
    <xdr:sp macro="" textlink="">
      <xdr:nvSpPr>
        <xdr:cNvPr id="354" name="正方形/長方形 353">
          <a:extLst>
            <a:ext uri="{FF2B5EF4-FFF2-40B4-BE49-F238E27FC236}">
              <a16:creationId xmlns:a16="http://schemas.microsoft.com/office/drawing/2014/main" id="{599FDB31-CF85-4B30-8704-3A885304DFFC}"/>
            </a:ext>
          </a:extLst>
        </xdr:cNvPr>
        <xdr:cNvSpPr/>
      </xdr:nvSpPr>
      <xdr:spPr>
        <a:xfrm>
          <a:off x="2743200" y="15709900"/>
          <a:ext cx="13716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京都府平均</a:t>
          </a:r>
        </a:p>
      </xdr:txBody>
    </xdr:sp>
    <xdr:clientData/>
  </xdr:twoCellAnchor>
  <xdr:twoCellAnchor>
    <xdr:from>
      <xdr:col>16</xdr:col>
      <xdr:colOff>0</xdr:colOff>
      <xdr:row>96</xdr:row>
      <xdr:rowOff>25400</xdr:rowOff>
    </xdr:from>
    <xdr:to>
      <xdr:col>24</xdr:col>
      <xdr:colOff>0</xdr:colOff>
      <xdr:row>97</xdr:row>
      <xdr:rowOff>107950</xdr:rowOff>
    </xdr:to>
    <xdr:sp macro="" textlink="">
      <xdr:nvSpPr>
        <xdr:cNvPr id="355" name="正方形/長方形 354">
          <a:extLst>
            <a:ext uri="{FF2B5EF4-FFF2-40B4-BE49-F238E27FC236}">
              <a16:creationId xmlns:a16="http://schemas.microsoft.com/office/drawing/2014/main" id="{A891620C-1326-4008-BCC8-4658AA55DBC8}"/>
            </a:ext>
          </a:extLst>
        </xdr:cNvPr>
        <xdr:cNvSpPr/>
      </xdr:nvSpPr>
      <xdr:spPr>
        <a:xfrm>
          <a:off x="2743200" y="15913100"/>
          <a:ext cx="13716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96.4</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4</xdr:col>
      <xdr:colOff>0</xdr:colOff>
      <xdr:row>97</xdr:row>
      <xdr:rowOff>133350</xdr:rowOff>
    </xdr:from>
    <xdr:to>
      <xdr:col>28</xdr:col>
      <xdr:colOff>152400</xdr:colOff>
      <xdr:row>111</xdr:row>
      <xdr:rowOff>19050</xdr:rowOff>
    </xdr:to>
    <xdr:sp macro="" textlink="">
      <xdr:nvSpPr>
        <xdr:cNvPr id="356" name="正方形/長方形 355">
          <a:extLst>
            <a:ext uri="{FF2B5EF4-FFF2-40B4-BE49-F238E27FC236}">
              <a16:creationId xmlns:a16="http://schemas.microsoft.com/office/drawing/2014/main" id="{2FE359B4-AC92-4F95-9399-DBE0465974B8}"/>
            </a:ext>
          </a:extLst>
        </xdr:cNvPr>
        <xdr:cNvSpPr/>
      </xdr:nvSpPr>
      <xdr:spPr>
        <a:xfrm>
          <a:off x="685800" y="16192500"/>
          <a:ext cx="4267200" cy="22860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該当数値なし</a:t>
          </a:r>
        </a:p>
      </xdr:txBody>
    </xdr:sp>
    <xdr:clientData/>
  </xdr:twoCellAnchor>
  <xdr:twoCellAnchor>
    <xdr:from>
      <xdr:col>34</xdr:col>
      <xdr:colOff>127000</xdr:colOff>
      <xdr:row>91</xdr:row>
      <xdr:rowOff>19050</xdr:rowOff>
    </xdr:from>
    <xdr:to>
      <xdr:col>59</xdr:col>
      <xdr:colOff>88900</xdr:colOff>
      <xdr:row>94</xdr:row>
      <xdr:rowOff>139700</xdr:rowOff>
    </xdr:to>
    <xdr:sp macro="" textlink="">
      <xdr:nvSpPr>
        <xdr:cNvPr id="357" name="正方形/長方形 356">
          <a:extLst>
            <a:ext uri="{FF2B5EF4-FFF2-40B4-BE49-F238E27FC236}">
              <a16:creationId xmlns:a16="http://schemas.microsoft.com/office/drawing/2014/main" id="{1A3BB49F-EA96-4014-A94C-4BC16738D3D2}"/>
            </a:ext>
          </a:extLst>
        </xdr:cNvPr>
        <xdr:cNvSpPr/>
      </xdr:nvSpPr>
      <xdr:spPr>
        <a:xfrm>
          <a:off x="5956300" y="15049500"/>
          <a:ext cx="4248150" cy="6350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rot="0" spcFirstLastPara="0" vertOverflow="overflow" horzOverflow="overflow" vert="horz" wrap="square" lIns="91440" tIns="45720" rIns="91440" bIns="45720" numCol="1" spcCol="0" rtlCol="0" fromWordArt="0" anchor="ctr" anchorCtr="0" forceAA="0" compatLnSpc="1">
          <a:prstTxWarp prst="textNoShape">
            <a:avLst/>
          </a:prstTxWarp>
          <a:noAutofit/>
        </a:bodyPr>
        <a:lstStyle/>
        <a:p>
          <a:pPr algn="ctr"/>
          <a:r>
            <a:rPr kumimoji="1" lang="en-US" altLang="ja-JP" sz="1600" b="1">
              <a:solidFill>
                <a:sysClr val="windowText" lastClr="000000"/>
              </a:solidFill>
              <a:latin typeface="ＭＳ Ｐゴシック" panose="020B0600070205080204" pitchFamily="50" charset="-128"/>
              <a:ea typeface="ＭＳ Ｐゴシック" panose="020B0600070205080204" pitchFamily="50" charset="-128"/>
            </a:rPr>
            <a:t>【</a:t>
          </a: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港湾・漁港</a:t>
          </a:r>
          <a:r>
            <a:rPr kumimoji="1" lang="en-US" altLang="ja-JP" sz="1600" b="1">
              <a:solidFill>
                <a:sysClr val="windowText" lastClr="000000"/>
              </a:solidFill>
              <a:latin typeface="ＭＳ Ｐゴシック" panose="020B0600070205080204" pitchFamily="50" charset="-128"/>
              <a:ea typeface="ＭＳ Ｐゴシック" panose="020B0600070205080204" pitchFamily="50" charset="-128"/>
            </a:rPr>
            <a:t>】
</a:t>
          </a: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一人当たり有形固定資産（償却資産）額</a:t>
          </a:r>
        </a:p>
      </xdr:txBody>
    </xdr:sp>
    <xdr:clientData/>
  </xdr:twoCellAnchor>
  <xdr:twoCellAnchor>
    <xdr:from>
      <xdr:col>35</xdr:col>
      <xdr:colOff>63500</xdr:colOff>
      <xdr:row>94</xdr:row>
      <xdr:rowOff>165100</xdr:rowOff>
    </xdr:from>
    <xdr:to>
      <xdr:col>43</xdr:col>
      <xdr:colOff>63500</xdr:colOff>
      <xdr:row>96</xdr:row>
      <xdr:rowOff>76200</xdr:rowOff>
    </xdr:to>
    <xdr:sp macro="" textlink="">
      <xdr:nvSpPr>
        <xdr:cNvPr id="358" name="正方形/長方形 357">
          <a:extLst>
            <a:ext uri="{FF2B5EF4-FFF2-40B4-BE49-F238E27FC236}">
              <a16:creationId xmlns:a16="http://schemas.microsoft.com/office/drawing/2014/main" id="{0B4B7D6E-B370-4B48-A1A7-306C92A23B8A}"/>
            </a:ext>
          </a:extLst>
        </xdr:cNvPr>
        <xdr:cNvSpPr/>
      </xdr:nvSpPr>
      <xdr:spPr>
        <a:xfrm>
          <a:off x="6064250" y="15709900"/>
          <a:ext cx="13716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35</xdr:col>
      <xdr:colOff>63500</xdr:colOff>
      <xdr:row>96</xdr:row>
      <xdr:rowOff>25400</xdr:rowOff>
    </xdr:from>
    <xdr:to>
      <xdr:col>43</xdr:col>
      <xdr:colOff>63500</xdr:colOff>
      <xdr:row>97</xdr:row>
      <xdr:rowOff>107950</xdr:rowOff>
    </xdr:to>
    <xdr:sp macro="" textlink="">
      <xdr:nvSpPr>
        <xdr:cNvPr id="359" name="正方形/長方形 358">
          <a:extLst>
            <a:ext uri="{FF2B5EF4-FFF2-40B4-BE49-F238E27FC236}">
              <a16:creationId xmlns:a16="http://schemas.microsoft.com/office/drawing/2014/main" id="{8F42EFF0-51FD-4B16-81AD-37C65941CE06}"/>
            </a:ext>
          </a:extLst>
        </xdr:cNvPr>
        <xdr:cNvSpPr/>
      </xdr:nvSpPr>
      <xdr:spPr>
        <a:xfrm>
          <a:off x="6064250" y="15913100"/>
          <a:ext cx="13716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40</xdr:col>
      <xdr:colOff>127000</xdr:colOff>
      <xdr:row>94</xdr:row>
      <xdr:rowOff>165100</xdr:rowOff>
    </xdr:from>
    <xdr:to>
      <xdr:col>48</xdr:col>
      <xdr:colOff>127000</xdr:colOff>
      <xdr:row>96</xdr:row>
      <xdr:rowOff>76200</xdr:rowOff>
    </xdr:to>
    <xdr:sp macro="" textlink="">
      <xdr:nvSpPr>
        <xdr:cNvPr id="360" name="正方形/長方形 359">
          <a:extLst>
            <a:ext uri="{FF2B5EF4-FFF2-40B4-BE49-F238E27FC236}">
              <a16:creationId xmlns:a16="http://schemas.microsoft.com/office/drawing/2014/main" id="{1284E48E-3EB4-4E7B-817C-0B55B52C291C}"/>
            </a:ext>
          </a:extLst>
        </xdr:cNvPr>
        <xdr:cNvSpPr/>
      </xdr:nvSpPr>
      <xdr:spPr>
        <a:xfrm>
          <a:off x="6985000" y="15709900"/>
          <a:ext cx="13716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40</xdr:col>
      <xdr:colOff>127000</xdr:colOff>
      <xdr:row>96</xdr:row>
      <xdr:rowOff>25400</xdr:rowOff>
    </xdr:from>
    <xdr:to>
      <xdr:col>48</xdr:col>
      <xdr:colOff>127000</xdr:colOff>
      <xdr:row>97</xdr:row>
      <xdr:rowOff>107950</xdr:rowOff>
    </xdr:to>
    <xdr:sp macro="" textlink="">
      <xdr:nvSpPr>
        <xdr:cNvPr id="361" name="正方形/長方形 360">
          <a:extLst>
            <a:ext uri="{FF2B5EF4-FFF2-40B4-BE49-F238E27FC236}">
              <a16:creationId xmlns:a16="http://schemas.microsoft.com/office/drawing/2014/main" id="{2BB6CF52-7677-4086-8513-B02825E2BD2C}"/>
            </a:ext>
          </a:extLst>
        </xdr:cNvPr>
        <xdr:cNvSpPr/>
      </xdr:nvSpPr>
      <xdr:spPr>
        <a:xfrm>
          <a:off x="6985000" y="15913100"/>
          <a:ext cx="13716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110,661</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46</xdr:col>
      <xdr:colOff>127000</xdr:colOff>
      <xdr:row>94</xdr:row>
      <xdr:rowOff>165100</xdr:rowOff>
    </xdr:from>
    <xdr:to>
      <xdr:col>54</xdr:col>
      <xdr:colOff>127000</xdr:colOff>
      <xdr:row>96</xdr:row>
      <xdr:rowOff>76200</xdr:rowOff>
    </xdr:to>
    <xdr:sp macro="" textlink="">
      <xdr:nvSpPr>
        <xdr:cNvPr id="362" name="正方形/長方形 361">
          <a:extLst>
            <a:ext uri="{FF2B5EF4-FFF2-40B4-BE49-F238E27FC236}">
              <a16:creationId xmlns:a16="http://schemas.microsoft.com/office/drawing/2014/main" id="{D6B20F04-C069-4BF7-8329-DBAD57F56648}"/>
            </a:ext>
          </a:extLst>
        </xdr:cNvPr>
        <xdr:cNvSpPr/>
      </xdr:nvSpPr>
      <xdr:spPr>
        <a:xfrm>
          <a:off x="8013700" y="15709900"/>
          <a:ext cx="13716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京都府平均</a:t>
          </a:r>
        </a:p>
      </xdr:txBody>
    </xdr:sp>
    <xdr:clientData/>
  </xdr:twoCellAnchor>
  <xdr:twoCellAnchor>
    <xdr:from>
      <xdr:col>46</xdr:col>
      <xdr:colOff>127000</xdr:colOff>
      <xdr:row>96</xdr:row>
      <xdr:rowOff>25400</xdr:rowOff>
    </xdr:from>
    <xdr:to>
      <xdr:col>54</xdr:col>
      <xdr:colOff>127000</xdr:colOff>
      <xdr:row>97</xdr:row>
      <xdr:rowOff>107950</xdr:rowOff>
    </xdr:to>
    <xdr:sp macro="" textlink="">
      <xdr:nvSpPr>
        <xdr:cNvPr id="363" name="正方形/長方形 362">
          <a:extLst>
            <a:ext uri="{FF2B5EF4-FFF2-40B4-BE49-F238E27FC236}">
              <a16:creationId xmlns:a16="http://schemas.microsoft.com/office/drawing/2014/main" id="{96D3D588-4C42-4DDF-98B7-63EF2AC99D61}"/>
            </a:ext>
          </a:extLst>
        </xdr:cNvPr>
        <xdr:cNvSpPr/>
      </xdr:nvSpPr>
      <xdr:spPr>
        <a:xfrm>
          <a:off x="8013700" y="15913100"/>
          <a:ext cx="13716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5,468,353</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34</xdr:col>
      <xdr:colOff>127000</xdr:colOff>
      <xdr:row>97</xdr:row>
      <xdr:rowOff>133350</xdr:rowOff>
    </xdr:from>
    <xdr:to>
      <xdr:col>59</xdr:col>
      <xdr:colOff>88900</xdr:colOff>
      <xdr:row>111</xdr:row>
      <xdr:rowOff>19050</xdr:rowOff>
    </xdr:to>
    <xdr:sp macro="" textlink="">
      <xdr:nvSpPr>
        <xdr:cNvPr id="364" name="正方形/長方形 363">
          <a:extLst>
            <a:ext uri="{FF2B5EF4-FFF2-40B4-BE49-F238E27FC236}">
              <a16:creationId xmlns:a16="http://schemas.microsoft.com/office/drawing/2014/main" id="{116538BC-5407-4BBB-97D1-D89BDFE99C3B}"/>
            </a:ext>
          </a:extLst>
        </xdr:cNvPr>
        <xdr:cNvSpPr/>
      </xdr:nvSpPr>
      <xdr:spPr>
        <a:xfrm>
          <a:off x="5956300" y="16192500"/>
          <a:ext cx="4248150" cy="22860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該当数値なし</a:t>
          </a:r>
        </a:p>
      </xdr:txBody>
    </xdr:sp>
    <xdr:clientData/>
  </xdr:twoCellAnchor>
  <xdr:twoCellAnchor>
    <xdr:from>
      <xdr:col>65</xdr:col>
      <xdr:colOff>63500</xdr:colOff>
      <xdr:row>24</xdr:row>
      <xdr:rowOff>76200</xdr:rowOff>
    </xdr:from>
    <xdr:to>
      <xdr:col>90</xdr:col>
      <xdr:colOff>25400</xdr:colOff>
      <xdr:row>28</xdr:row>
      <xdr:rowOff>25400</xdr:rowOff>
    </xdr:to>
    <xdr:sp macro="" textlink="">
      <xdr:nvSpPr>
        <xdr:cNvPr id="365" name="正方形/長方形 364">
          <a:extLst>
            <a:ext uri="{FF2B5EF4-FFF2-40B4-BE49-F238E27FC236}">
              <a16:creationId xmlns:a16="http://schemas.microsoft.com/office/drawing/2014/main" id="{BB740178-674B-4CED-BDE1-719F800ED1FD}"/>
            </a:ext>
          </a:extLst>
        </xdr:cNvPr>
        <xdr:cNvSpPr/>
      </xdr:nvSpPr>
      <xdr:spPr>
        <a:xfrm>
          <a:off x="11207750" y="4044950"/>
          <a:ext cx="4248150" cy="6096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rot="0" spcFirstLastPara="0" vertOverflow="overflow" horzOverflow="overflow" vert="horz" wrap="square" lIns="91440" tIns="45720" rIns="91440" bIns="45720" numCol="1" spcCol="0" rtlCol="0" fromWordArt="0" anchor="ctr" anchorCtr="0" forceAA="0" compatLnSpc="1">
          <a:prstTxWarp prst="textNoShape">
            <a:avLst/>
          </a:prstTxWarp>
          <a:noAutofit/>
        </a:bodyPr>
        <a:lstStyle/>
        <a:p>
          <a:pPr algn="ctr"/>
          <a:r>
            <a:rPr kumimoji="1" lang="en-US" altLang="ja-JP" sz="1600" b="1">
              <a:solidFill>
                <a:sysClr val="windowText" lastClr="000000"/>
              </a:solidFill>
              <a:latin typeface="ＭＳ Ｐゴシック" panose="020B0600070205080204" pitchFamily="50" charset="-128"/>
              <a:ea typeface="ＭＳ Ｐゴシック" panose="020B0600070205080204" pitchFamily="50" charset="-128"/>
            </a:rPr>
            <a:t>【</a:t>
          </a: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認定こども園・幼稚園・保育所</a:t>
          </a:r>
          <a:r>
            <a:rPr kumimoji="1" lang="en-US" altLang="ja-JP" sz="1600" b="1">
              <a:solidFill>
                <a:sysClr val="windowText" lastClr="000000"/>
              </a:solidFill>
              <a:latin typeface="ＭＳ Ｐゴシック" panose="020B0600070205080204" pitchFamily="50" charset="-128"/>
              <a:ea typeface="ＭＳ Ｐゴシック" panose="020B0600070205080204" pitchFamily="50" charset="-128"/>
            </a:rPr>
            <a:t>】
</a:t>
          </a: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有形固定資産減価償却率</a:t>
          </a:r>
        </a:p>
      </xdr:txBody>
    </xdr:sp>
    <xdr:clientData/>
  </xdr:twoCellAnchor>
  <xdr:twoCellAnchor>
    <xdr:from>
      <xdr:col>66</xdr:col>
      <xdr:colOff>0</xdr:colOff>
      <xdr:row>28</xdr:row>
      <xdr:rowOff>50800</xdr:rowOff>
    </xdr:from>
    <xdr:to>
      <xdr:col>74</xdr:col>
      <xdr:colOff>0</xdr:colOff>
      <xdr:row>29</xdr:row>
      <xdr:rowOff>133350</xdr:rowOff>
    </xdr:to>
    <xdr:sp macro="" textlink="">
      <xdr:nvSpPr>
        <xdr:cNvPr id="366" name="正方形/長方形 365">
          <a:extLst>
            <a:ext uri="{FF2B5EF4-FFF2-40B4-BE49-F238E27FC236}">
              <a16:creationId xmlns:a16="http://schemas.microsoft.com/office/drawing/2014/main" id="{508F1567-AFDA-4645-A13C-C59C57A49CCC}"/>
            </a:ext>
          </a:extLst>
        </xdr:cNvPr>
        <xdr:cNvSpPr/>
      </xdr:nvSpPr>
      <xdr:spPr>
        <a:xfrm>
          <a:off x="11315700" y="4679950"/>
          <a:ext cx="1371600" cy="24765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66</xdr:col>
      <xdr:colOff>0</xdr:colOff>
      <xdr:row>29</xdr:row>
      <xdr:rowOff>82550</xdr:rowOff>
    </xdr:from>
    <xdr:to>
      <xdr:col>74</xdr:col>
      <xdr:colOff>0</xdr:colOff>
      <xdr:row>30</xdr:row>
      <xdr:rowOff>165100</xdr:rowOff>
    </xdr:to>
    <xdr:sp macro="" textlink="">
      <xdr:nvSpPr>
        <xdr:cNvPr id="367" name="正方形/長方形 366">
          <a:extLst>
            <a:ext uri="{FF2B5EF4-FFF2-40B4-BE49-F238E27FC236}">
              <a16:creationId xmlns:a16="http://schemas.microsoft.com/office/drawing/2014/main" id="{2E661A91-7958-4D98-BFE8-A27EA78340DB}"/>
            </a:ext>
          </a:extLst>
        </xdr:cNvPr>
        <xdr:cNvSpPr/>
      </xdr:nvSpPr>
      <xdr:spPr>
        <a:xfrm>
          <a:off x="11315700" y="4876800"/>
          <a:ext cx="1371600" cy="24765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65/74</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71</xdr:col>
      <xdr:colOff>63500</xdr:colOff>
      <xdr:row>28</xdr:row>
      <xdr:rowOff>50800</xdr:rowOff>
    </xdr:from>
    <xdr:to>
      <xdr:col>79</xdr:col>
      <xdr:colOff>63500</xdr:colOff>
      <xdr:row>29</xdr:row>
      <xdr:rowOff>133350</xdr:rowOff>
    </xdr:to>
    <xdr:sp macro="" textlink="">
      <xdr:nvSpPr>
        <xdr:cNvPr id="368" name="正方形/長方形 367">
          <a:extLst>
            <a:ext uri="{FF2B5EF4-FFF2-40B4-BE49-F238E27FC236}">
              <a16:creationId xmlns:a16="http://schemas.microsoft.com/office/drawing/2014/main" id="{2122DE2A-5896-469F-9535-2B486D197256}"/>
            </a:ext>
          </a:extLst>
        </xdr:cNvPr>
        <xdr:cNvSpPr/>
      </xdr:nvSpPr>
      <xdr:spPr>
        <a:xfrm>
          <a:off x="12236450" y="4679950"/>
          <a:ext cx="1371600" cy="24765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71</xdr:col>
      <xdr:colOff>63500</xdr:colOff>
      <xdr:row>29</xdr:row>
      <xdr:rowOff>82550</xdr:rowOff>
    </xdr:from>
    <xdr:to>
      <xdr:col>79</xdr:col>
      <xdr:colOff>63500</xdr:colOff>
      <xdr:row>30</xdr:row>
      <xdr:rowOff>165100</xdr:rowOff>
    </xdr:to>
    <xdr:sp macro="" textlink="">
      <xdr:nvSpPr>
        <xdr:cNvPr id="369" name="正方形/長方形 368">
          <a:extLst>
            <a:ext uri="{FF2B5EF4-FFF2-40B4-BE49-F238E27FC236}">
              <a16:creationId xmlns:a16="http://schemas.microsoft.com/office/drawing/2014/main" id="{33B994D8-E360-4E6B-A7B1-C7F64AEB2118}"/>
            </a:ext>
          </a:extLst>
        </xdr:cNvPr>
        <xdr:cNvSpPr/>
      </xdr:nvSpPr>
      <xdr:spPr>
        <a:xfrm>
          <a:off x="12236450" y="4876800"/>
          <a:ext cx="1371600" cy="24765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57.1</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77</xdr:col>
      <xdr:colOff>63500</xdr:colOff>
      <xdr:row>28</xdr:row>
      <xdr:rowOff>50800</xdr:rowOff>
    </xdr:from>
    <xdr:to>
      <xdr:col>85</xdr:col>
      <xdr:colOff>63500</xdr:colOff>
      <xdr:row>29</xdr:row>
      <xdr:rowOff>133350</xdr:rowOff>
    </xdr:to>
    <xdr:sp macro="" textlink="">
      <xdr:nvSpPr>
        <xdr:cNvPr id="370" name="正方形/長方形 369">
          <a:extLst>
            <a:ext uri="{FF2B5EF4-FFF2-40B4-BE49-F238E27FC236}">
              <a16:creationId xmlns:a16="http://schemas.microsoft.com/office/drawing/2014/main" id="{B9212749-36A1-4A0F-8601-C2DBF6515F04}"/>
            </a:ext>
          </a:extLst>
        </xdr:cNvPr>
        <xdr:cNvSpPr/>
      </xdr:nvSpPr>
      <xdr:spPr>
        <a:xfrm>
          <a:off x="13265150" y="4679950"/>
          <a:ext cx="1371600" cy="24765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京都府平均</a:t>
          </a:r>
        </a:p>
      </xdr:txBody>
    </xdr:sp>
    <xdr:clientData/>
  </xdr:twoCellAnchor>
  <xdr:twoCellAnchor>
    <xdr:from>
      <xdr:col>77</xdr:col>
      <xdr:colOff>63500</xdr:colOff>
      <xdr:row>29</xdr:row>
      <xdr:rowOff>82550</xdr:rowOff>
    </xdr:from>
    <xdr:to>
      <xdr:col>85</xdr:col>
      <xdr:colOff>63500</xdr:colOff>
      <xdr:row>30</xdr:row>
      <xdr:rowOff>165100</xdr:rowOff>
    </xdr:to>
    <xdr:sp macro="" textlink="">
      <xdr:nvSpPr>
        <xdr:cNvPr id="371" name="正方形/長方形 370">
          <a:extLst>
            <a:ext uri="{FF2B5EF4-FFF2-40B4-BE49-F238E27FC236}">
              <a16:creationId xmlns:a16="http://schemas.microsoft.com/office/drawing/2014/main" id="{E97A0033-F0C6-403C-8872-157AC5CAB229}"/>
            </a:ext>
          </a:extLst>
        </xdr:cNvPr>
        <xdr:cNvSpPr/>
      </xdr:nvSpPr>
      <xdr:spPr>
        <a:xfrm>
          <a:off x="13265150" y="4876800"/>
          <a:ext cx="1371600" cy="24765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61.4</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65</xdr:col>
      <xdr:colOff>63500</xdr:colOff>
      <xdr:row>31</xdr:row>
      <xdr:rowOff>19050</xdr:rowOff>
    </xdr:from>
    <xdr:to>
      <xdr:col>90</xdr:col>
      <xdr:colOff>25400</xdr:colOff>
      <xdr:row>44</xdr:row>
      <xdr:rowOff>76200</xdr:rowOff>
    </xdr:to>
    <xdr:sp macro="" textlink="">
      <xdr:nvSpPr>
        <xdr:cNvPr id="372" name="正方形/長方形 371">
          <a:extLst>
            <a:ext uri="{FF2B5EF4-FFF2-40B4-BE49-F238E27FC236}">
              <a16:creationId xmlns:a16="http://schemas.microsoft.com/office/drawing/2014/main" id="{B6301722-68FF-4898-8072-83EB1BCF7541}"/>
            </a:ext>
          </a:extLst>
        </xdr:cNvPr>
        <xdr:cNvSpPr/>
      </xdr:nvSpPr>
      <xdr:spPr>
        <a:xfrm>
          <a:off x="11207750" y="5143500"/>
          <a:ext cx="4248150" cy="220345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65</xdr:col>
      <xdr:colOff>25400</xdr:colOff>
      <xdr:row>30</xdr:row>
      <xdr:rowOff>0</xdr:rowOff>
    </xdr:from>
    <xdr:ext cx="298543" cy="225703"/>
    <xdr:sp macro="" textlink="">
      <xdr:nvSpPr>
        <xdr:cNvPr id="373" name="テキスト ボックス 372">
          <a:extLst>
            <a:ext uri="{FF2B5EF4-FFF2-40B4-BE49-F238E27FC236}">
              <a16:creationId xmlns:a16="http://schemas.microsoft.com/office/drawing/2014/main" id="{5FDB3ECE-2057-44AC-85F1-9113A445FE42}"/>
            </a:ext>
          </a:extLst>
        </xdr:cNvPr>
        <xdr:cNvSpPr txBox="1"/>
      </xdr:nvSpPr>
      <xdr:spPr>
        <a:xfrm>
          <a:off x="11169650" y="4959350"/>
          <a:ext cx="298543"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44</xdr:row>
      <xdr:rowOff>76200</xdr:rowOff>
    </xdr:from>
    <xdr:to>
      <xdr:col>89</xdr:col>
      <xdr:colOff>177800</xdr:colOff>
      <xdr:row>44</xdr:row>
      <xdr:rowOff>76200</xdr:rowOff>
    </xdr:to>
    <xdr:cxnSp macro="">
      <xdr:nvCxnSpPr>
        <xdr:cNvPr id="374" name="直線コネクタ 373">
          <a:extLst>
            <a:ext uri="{FF2B5EF4-FFF2-40B4-BE49-F238E27FC236}">
              <a16:creationId xmlns:a16="http://schemas.microsoft.com/office/drawing/2014/main" id="{E266C08A-6C19-47C1-A32A-B272F9D0D16F}"/>
            </a:ext>
          </a:extLst>
        </xdr:cNvPr>
        <xdr:cNvCxnSpPr/>
      </xdr:nvCxnSpPr>
      <xdr:spPr>
        <a:xfrm>
          <a:off x="11207750" y="7346950"/>
          <a:ext cx="422275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63</xdr:col>
      <xdr:colOff>105561</xdr:colOff>
      <xdr:row>43</xdr:row>
      <xdr:rowOff>105427</xdr:rowOff>
    </xdr:from>
    <xdr:ext cx="338939" cy="259045"/>
    <xdr:sp macro="" textlink="">
      <xdr:nvSpPr>
        <xdr:cNvPr id="375" name="テキスト ボックス 374">
          <a:extLst>
            <a:ext uri="{FF2B5EF4-FFF2-40B4-BE49-F238E27FC236}">
              <a16:creationId xmlns:a16="http://schemas.microsoft.com/office/drawing/2014/main" id="{8AEC2153-F0A3-470A-99C3-8831C8EF944B}"/>
            </a:ext>
          </a:extLst>
        </xdr:cNvPr>
        <xdr:cNvSpPr txBox="1"/>
      </xdr:nvSpPr>
      <xdr:spPr>
        <a:xfrm>
          <a:off x="10906911" y="7211077"/>
          <a:ext cx="33893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42</xdr:row>
      <xdr:rowOff>38100</xdr:rowOff>
    </xdr:from>
    <xdr:to>
      <xdr:col>89</xdr:col>
      <xdr:colOff>177800</xdr:colOff>
      <xdr:row>42</xdr:row>
      <xdr:rowOff>38100</xdr:rowOff>
    </xdr:to>
    <xdr:cxnSp macro="">
      <xdr:nvCxnSpPr>
        <xdr:cNvPr id="376" name="直線コネクタ 375">
          <a:extLst>
            <a:ext uri="{FF2B5EF4-FFF2-40B4-BE49-F238E27FC236}">
              <a16:creationId xmlns:a16="http://schemas.microsoft.com/office/drawing/2014/main" id="{C1B7E881-8CCD-44BB-A727-F5C700C9FC48}"/>
            </a:ext>
          </a:extLst>
        </xdr:cNvPr>
        <xdr:cNvCxnSpPr/>
      </xdr:nvCxnSpPr>
      <xdr:spPr>
        <a:xfrm>
          <a:off x="11207750" y="6978650"/>
          <a:ext cx="422275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63</xdr:col>
      <xdr:colOff>41441</xdr:colOff>
      <xdr:row>41</xdr:row>
      <xdr:rowOff>67327</xdr:rowOff>
    </xdr:from>
    <xdr:ext cx="403059" cy="259045"/>
    <xdr:sp macro="" textlink="">
      <xdr:nvSpPr>
        <xdr:cNvPr id="377" name="テキスト ボックス 376">
          <a:extLst>
            <a:ext uri="{FF2B5EF4-FFF2-40B4-BE49-F238E27FC236}">
              <a16:creationId xmlns:a16="http://schemas.microsoft.com/office/drawing/2014/main" id="{4B944C7B-9EFB-438C-A223-17C1DE74EC29}"/>
            </a:ext>
          </a:extLst>
        </xdr:cNvPr>
        <xdr:cNvSpPr txBox="1"/>
      </xdr:nvSpPr>
      <xdr:spPr>
        <a:xfrm>
          <a:off x="10842791" y="6842777"/>
          <a:ext cx="40305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40</xdr:row>
      <xdr:rowOff>0</xdr:rowOff>
    </xdr:from>
    <xdr:to>
      <xdr:col>89</xdr:col>
      <xdr:colOff>177800</xdr:colOff>
      <xdr:row>40</xdr:row>
      <xdr:rowOff>0</xdr:rowOff>
    </xdr:to>
    <xdr:cxnSp macro="">
      <xdr:nvCxnSpPr>
        <xdr:cNvPr id="378" name="直線コネクタ 377">
          <a:extLst>
            <a:ext uri="{FF2B5EF4-FFF2-40B4-BE49-F238E27FC236}">
              <a16:creationId xmlns:a16="http://schemas.microsoft.com/office/drawing/2014/main" id="{31223E37-6A33-4746-83DD-E9A8EBBD4C99}"/>
            </a:ext>
          </a:extLst>
        </xdr:cNvPr>
        <xdr:cNvCxnSpPr/>
      </xdr:nvCxnSpPr>
      <xdr:spPr>
        <a:xfrm>
          <a:off x="11207750" y="6610350"/>
          <a:ext cx="422275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63</xdr:col>
      <xdr:colOff>41441</xdr:colOff>
      <xdr:row>39</xdr:row>
      <xdr:rowOff>29227</xdr:rowOff>
    </xdr:from>
    <xdr:ext cx="403059" cy="259045"/>
    <xdr:sp macro="" textlink="">
      <xdr:nvSpPr>
        <xdr:cNvPr id="379" name="テキスト ボックス 378">
          <a:extLst>
            <a:ext uri="{FF2B5EF4-FFF2-40B4-BE49-F238E27FC236}">
              <a16:creationId xmlns:a16="http://schemas.microsoft.com/office/drawing/2014/main" id="{AF2D4A1A-670F-4B46-8617-44C6C25301B3}"/>
            </a:ext>
          </a:extLst>
        </xdr:cNvPr>
        <xdr:cNvSpPr txBox="1"/>
      </xdr:nvSpPr>
      <xdr:spPr>
        <a:xfrm>
          <a:off x="10842791" y="6474477"/>
          <a:ext cx="40305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40.0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37</xdr:row>
      <xdr:rowOff>133350</xdr:rowOff>
    </xdr:from>
    <xdr:to>
      <xdr:col>89</xdr:col>
      <xdr:colOff>177800</xdr:colOff>
      <xdr:row>37</xdr:row>
      <xdr:rowOff>133350</xdr:rowOff>
    </xdr:to>
    <xdr:cxnSp macro="">
      <xdr:nvCxnSpPr>
        <xdr:cNvPr id="380" name="直線コネクタ 379">
          <a:extLst>
            <a:ext uri="{FF2B5EF4-FFF2-40B4-BE49-F238E27FC236}">
              <a16:creationId xmlns:a16="http://schemas.microsoft.com/office/drawing/2014/main" id="{71A3198A-25E1-480F-9064-D31CCC064E45}"/>
            </a:ext>
          </a:extLst>
        </xdr:cNvPr>
        <xdr:cNvCxnSpPr/>
      </xdr:nvCxnSpPr>
      <xdr:spPr>
        <a:xfrm>
          <a:off x="11207750" y="6248400"/>
          <a:ext cx="422275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63</xdr:col>
      <xdr:colOff>41441</xdr:colOff>
      <xdr:row>36</xdr:row>
      <xdr:rowOff>162577</xdr:rowOff>
    </xdr:from>
    <xdr:ext cx="403059" cy="259045"/>
    <xdr:sp macro="" textlink="">
      <xdr:nvSpPr>
        <xdr:cNvPr id="381" name="テキスト ボックス 380">
          <a:extLst>
            <a:ext uri="{FF2B5EF4-FFF2-40B4-BE49-F238E27FC236}">
              <a16:creationId xmlns:a16="http://schemas.microsoft.com/office/drawing/2014/main" id="{F3E819ED-01F7-4486-A9F9-FD9DF38167BD}"/>
            </a:ext>
          </a:extLst>
        </xdr:cNvPr>
        <xdr:cNvSpPr txBox="1"/>
      </xdr:nvSpPr>
      <xdr:spPr>
        <a:xfrm>
          <a:off x="10842791" y="6112527"/>
          <a:ext cx="40305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60.0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35</xdr:row>
      <xdr:rowOff>95250</xdr:rowOff>
    </xdr:from>
    <xdr:to>
      <xdr:col>89</xdr:col>
      <xdr:colOff>177800</xdr:colOff>
      <xdr:row>35</xdr:row>
      <xdr:rowOff>95250</xdr:rowOff>
    </xdr:to>
    <xdr:cxnSp macro="">
      <xdr:nvCxnSpPr>
        <xdr:cNvPr id="382" name="直線コネクタ 381">
          <a:extLst>
            <a:ext uri="{FF2B5EF4-FFF2-40B4-BE49-F238E27FC236}">
              <a16:creationId xmlns:a16="http://schemas.microsoft.com/office/drawing/2014/main" id="{593B8D50-1D3A-45CF-8105-B2BEB9000DFD}"/>
            </a:ext>
          </a:extLst>
        </xdr:cNvPr>
        <xdr:cNvCxnSpPr/>
      </xdr:nvCxnSpPr>
      <xdr:spPr>
        <a:xfrm>
          <a:off x="11207750" y="5880100"/>
          <a:ext cx="422275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63</xdr:col>
      <xdr:colOff>41441</xdr:colOff>
      <xdr:row>34</xdr:row>
      <xdr:rowOff>124477</xdr:rowOff>
    </xdr:from>
    <xdr:ext cx="403059" cy="259045"/>
    <xdr:sp macro="" textlink="">
      <xdr:nvSpPr>
        <xdr:cNvPr id="383" name="テキスト ボックス 382">
          <a:extLst>
            <a:ext uri="{FF2B5EF4-FFF2-40B4-BE49-F238E27FC236}">
              <a16:creationId xmlns:a16="http://schemas.microsoft.com/office/drawing/2014/main" id="{780907B9-30FA-4559-8AA0-B8FACA27209B}"/>
            </a:ext>
          </a:extLst>
        </xdr:cNvPr>
        <xdr:cNvSpPr txBox="1"/>
      </xdr:nvSpPr>
      <xdr:spPr>
        <a:xfrm>
          <a:off x="10842791" y="5744227"/>
          <a:ext cx="40305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80.0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33</xdr:row>
      <xdr:rowOff>57150</xdr:rowOff>
    </xdr:from>
    <xdr:to>
      <xdr:col>89</xdr:col>
      <xdr:colOff>177800</xdr:colOff>
      <xdr:row>33</xdr:row>
      <xdr:rowOff>57150</xdr:rowOff>
    </xdr:to>
    <xdr:cxnSp macro="">
      <xdr:nvCxnSpPr>
        <xdr:cNvPr id="384" name="直線コネクタ 383">
          <a:extLst>
            <a:ext uri="{FF2B5EF4-FFF2-40B4-BE49-F238E27FC236}">
              <a16:creationId xmlns:a16="http://schemas.microsoft.com/office/drawing/2014/main" id="{2A8FF0B4-E19F-4282-88F5-6F09D5EBB1E3}"/>
            </a:ext>
          </a:extLst>
        </xdr:cNvPr>
        <xdr:cNvCxnSpPr/>
      </xdr:nvCxnSpPr>
      <xdr:spPr>
        <a:xfrm>
          <a:off x="11207750" y="5511800"/>
          <a:ext cx="422275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62</xdr:col>
      <xdr:colOff>167821</xdr:colOff>
      <xdr:row>32</xdr:row>
      <xdr:rowOff>86377</xdr:rowOff>
    </xdr:from>
    <xdr:ext cx="467179" cy="259045"/>
    <xdr:sp macro="" textlink="">
      <xdr:nvSpPr>
        <xdr:cNvPr id="385" name="テキスト ボックス 384">
          <a:extLst>
            <a:ext uri="{FF2B5EF4-FFF2-40B4-BE49-F238E27FC236}">
              <a16:creationId xmlns:a16="http://schemas.microsoft.com/office/drawing/2014/main" id="{BF9F65C4-A02F-4A78-9DF2-13AFC4E43753}"/>
            </a:ext>
          </a:extLst>
        </xdr:cNvPr>
        <xdr:cNvSpPr txBox="1"/>
      </xdr:nvSpPr>
      <xdr:spPr>
        <a:xfrm>
          <a:off x="10797721" y="5375927"/>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31</xdr:row>
      <xdr:rowOff>19050</xdr:rowOff>
    </xdr:from>
    <xdr:to>
      <xdr:col>89</xdr:col>
      <xdr:colOff>177800</xdr:colOff>
      <xdr:row>31</xdr:row>
      <xdr:rowOff>19050</xdr:rowOff>
    </xdr:to>
    <xdr:cxnSp macro="">
      <xdr:nvCxnSpPr>
        <xdr:cNvPr id="386" name="直線コネクタ 385">
          <a:extLst>
            <a:ext uri="{FF2B5EF4-FFF2-40B4-BE49-F238E27FC236}">
              <a16:creationId xmlns:a16="http://schemas.microsoft.com/office/drawing/2014/main" id="{2CDA61EF-EF3D-4B3A-8698-51FFEBE136A3}"/>
            </a:ext>
          </a:extLst>
        </xdr:cNvPr>
        <xdr:cNvCxnSpPr/>
      </xdr:nvCxnSpPr>
      <xdr:spPr>
        <a:xfrm>
          <a:off x="11207750" y="5143500"/>
          <a:ext cx="422275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62</xdr:col>
      <xdr:colOff>167821</xdr:colOff>
      <xdr:row>30</xdr:row>
      <xdr:rowOff>48277</xdr:rowOff>
    </xdr:from>
    <xdr:ext cx="467179" cy="259045"/>
    <xdr:sp macro="" textlink="">
      <xdr:nvSpPr>
        <xdr:cNvPr id="387" name="テキスト ボックス 386">
          <a:extLst>
            <a:ext uri="{FF2B5EF4-FFF2-40B4-BE49-F238E27FC236}">
              <a16:creationId xmlns:a16="http://schemas.microsoft.com/office/drawing/2014/main" id="{82584277-91F8-4E58-B752-F250E1F72B6A}"/>
            </a:ext>
          </a:extLst>
        </xdr:cNvPr>
        <xdr:cNvSpPr txBox="1"/>
      </xdr:nvSpPr>
      <xdr:spPr>
        <a:xfrm>
          <a:off x="10797721" y="5007627"/>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120.0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31</xdr:row>
      <xdr:rowOff>19050</xdr:rowOff>
    </xdr:from>
    <xdr:to>
      <xdr:col>90</xdr:col>
      <xdr:colOff>25400</xdr:colOff>
      <xdr:row>44</xdr:row>
      <xdr:rowOff>76200</xdr:rowOff>
    </xdr:to>
    <xdr:sp macro="" textlink="">
      <xdr:nvSpPr>
        <xdr:cNvPr id="388" name="【認定こども園・幼稚園・保育所】&#10;有形固定資産減価償却率グラフ枠">
          <a:extLst>
            <a:ext uri="{FF2B5EF4-FFF2-40B4-BE49-F238E27FC236}">
              <a16:creationId xmlns:a16="http://schemas.microsoft.com/office/drawing/2014/main" id="{E5CD2AB1-4778-4EF0-A0BC-35E8C7E96031}"/>
            </a:ext>
          </a:extLst>
        </xdr:cNvPr>
        <xdr:cNvSpPr/>
      </xdr:nvSpPr>
      <xdr:spPr>
        <a:xfrm>
          <a:off x="11207750" y="5143500"/>
          <a:ext cx="4248150" cy="220345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85</xdr:col>
      <xdr:colOff>126364</xdr:colOff>
      <xdr:row>33</xdr:row>
      <xdr:rowOff>118110</xdr:rowOff>
    </xdr:from>
    <xdr:to>
      <xdr:col>85</xdr:col>
      <xdr:colOff>126364</xdr:colOff>
      <xdr:row>41</xdr:row>
      <xdr:rowOff>135255</xdr:rowOff>
    </xdr:to>
    <xdr:cxnSp macro="">
      <xdr:nvCxnSpPr>
        <xdr:cNvPr id="389" name="直線コネクタ 388">
          <a:extLst>
            <a:ext uri="{FF2B5EF4-FFF2-40B4-BE49-F238E27FC236}">
              <a16:creationId xmlns:a16="http://schemas.microsoft.com/office/drawing/2014/main" id="{2DEB691C-4825-4AE2-A3E5-758E9E925C14}"/>
            </a:ext>
          </a:extLst>
        </xdr:cNvPr>
        <xdr:cNvCxnSpPr/>
      </xdr:nvCxnSpPr>
      <xdr:spPr>
        <a:xfrm flipV="1">
          <a:off x="14699614" y="5572760"/>
          <a:ext cx="0" cy="1337945"/>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85</xdr:col>
      <xdr:colOff>165100</xdr:colOff>
      <xdr:row>41</xdr:row>
      <xdr:rowOff>139082</xdr:rowOff>
    </xdr:from>
    <xdr:ext cx="405111" cy="259045"/>
    <xdr:sp macro="" textlink="">
      <xdr:nvSpPr>
        <xdr:cNvPr id="390" name="【認定こども園・幼稚園・保育所】&#10;有形固定資産減価償却率最小値テキスト">
          <a:extLst>
            <a:ext uri="{FF2B5EF4-FFF2-40B4-BE49-F238E27FC236}">
              <a16:creationId xmlns:a16="http://schemas.microsoft.com/office/drawing/2014/main" id="{339CD413-29D1-4501-9012-27F0C9C8200F}"/>
            </a:ext>
          </a:extLst>
        </xdr:cNvPr>
        <xdr:cNvSpPr txBox="1"/>
      </xdr:nvSpPr>
      <xdr:spPr>
        <a:xfrm>
          <a:off x="14738350" y="6914532"/>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23.9</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85</xdr:col>
      <xdr:colOff>38100</xdr:colOff>
      <xdr:row>41</xdr:row>
      <xdr:rowOff>135255</xdr:rowOff>
    </xdr:from>
    <xdr:to>
      <xdr:col>86</xdr:col>
      <xdr:colOff>25400</xdr:colOff>
      <xdr:row>41</xdr:row>
      <xdr:rowOff>135255</xdr:rowOff>
    </xdr:to>
    <xdr:cxnSp macro="">
      <xdr:nvCxnSpPr>
        <xdr:cNvPr id="391" name="直線コネクタ 390">
          <a:extLst>
            <a:ext uri="{FF2B5EF4-FFF2-40B4-BE49-F238E27FC236}">
              <a16:creationId xmlns:a16="http://schemas.microsoft.com/office/drawing/2014/main" id="{D4681254-680C-41FD-8C9A-5DA6604553BD}"/>
            </a:ext>
          </a:extLst>
        </xdr:cNvPr>
        <xdr:cNvCxnSpPr/>
      </xdr:nvCxnSpPr>
      <xdr:spPr>
        <a:xfrm>
          <a:off x="14611350" y="6910705"/>
          <a:ext cx="15875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85</xdr:col>
      <xdr:colOff>165100</xdr:colOff>
      <xdr:row>32</xdr:row>
      <xdr:rowOff>64787</xdr:rowOff>
    </xdr:from>
    <xdr:ext cx="405111" cy="259045"/>
    <xdr:sp macro="" textlink="">
      <xdr:nvSpPr>
        <xdr:cNvPr id="392" name="【認定こども園・幼稚園・保育所】&#10;有形固定資産減価償却率最大値テキスト">
          <a:extLst>
            <a:ext uri="{FF2B5EF4-FFF2-40B4-BE49-F238E27FC236}">
              <a16:creationId xmlns:a16="http://schemas.microsoft.com/office/drawing/2014/main" id="{1FD35AE0-3D1F-4CB4-93EC-1CDDA968998D}"/>
            </a:ext>
          </a:extLst>
        </xdr:cNvPr>
        <xdr:cNvSpPr txBox="1"/>
      </xdr:nvSpPr>
      <xdr:spPr>
        <a:xfrm>
          <a:off x="14738350" y="5354337"/>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96.8</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85</xdr:col>
      <xdr:colOff>38100</xdr:colOff>
      <xdr:row>33</xdr:row>
      <xdr:rowOff>118110</xdr:rowOff>
    </xdr:from>
    <xdr:to>
      <xdr:col>86</xdr:col>
      <xdr:colOff>25400</xdr:colOff>
      <xdr:row>33</xdr:row>
      <xdr:rowOff>118110</xdr:rowOff>
    </xdr:to>
    <xdr:cxnSp macro="">
      <xdr:nvCxnSpPr>
        <xdr:cNvPr id="393" name="直線コネクタ 392">
          <a:extLst>
            <a:ext uri="{FF2B5EF4-FFF2-40B4-BE49-F238E27FC236}">
              <a16:creationId xmlns:a16="http://schemas.microsoft.com/office/drawing/2014/main" id="{591903A0-F13C-448E-A71E-7B54C9ABC578}"/>
            </a:ext>
          </a:extLst>
        </xdr:cNvPr>
        <xdr:cNvCxnSpPr/>
      </xdr:nvCxnSpPr>
      <xdr:spPr>
        <a:xfrm>
          <a:off x="14611350" y="5572760"/>
          <a:ext cx="15875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85</xdr:col>
      <xdr:colOff>165100</xdr:colOff>
      <xdr:row>36</xdr:row>
      <xdr:rowOff>147337</xdr:rowOff>
    </xdr:from>
    <xdr:ext cx="405111" cy="259045"/>
    <xdr:sp macro="" textlink="">
      <xdr:nvSpPr>
        <xdr:cNvPr id="394" name="【認定こども園・幼稚園・保育所】&#10;有形固定資産減価償却率平均値テキスト">
          <a:extLst>
            <a:ext uri="{FF2B5EF4-FFF2-40B4-BE49-F238E27FC236}">
              <a16:creationId xmlns:a16="http://schemas.microsoft.com/office/drawing/2014/main" id="{85248DD6-60B9-4DE8-BC43-ADE69D68F00E}"/>
            </a:ext>
          </a:extLst>
        </xdr:cNvPr>
        <xdr:cNvSpPr txBox="1"/>
      </xdr:nvSpPr>
      <xdr:spPr>
        <a:xfrm>
          <a:off x="14738350" y="6097287"/>
          <a:ext cx="405111"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57.8</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85</xdr:col>
      <xdr:colOff>76200</xdr:colOff>
      <xdr:row>37</xdr:row>
      <xdr:rowOff>124460</xdr:rowOff>
    </xdr:from>
    <xdr:to>
      <xdr:col>85</xdr:col>
      <xdr:colOff>177800</xdr:colOff>
      <xdr:row>38</xdr:row>
      <xdr:rowOff>54610</xdr:rowOff>
    </xdr:to>
    <xdr:sp macro="" textlink="">
      <xdr:nvSpPr>
        <xdr:cNvPr id="395" name="フローチャート: 判断 394">
          <a:extLst>
            <a:ext uri="{FF2B5EF4-FFF2-40B4-BE49-F238E27FC236}">
              <a16:creationId xmlns:a16="http://schemas.microsoft.com/office/drawing/2014/main" id="{ADEF4F7A-E624-4D5D-ABA8-863549725AE2}"/>
            </a:ext>
          </a:extLst>
        </xdr:cNvPr>
        <xdr:cNvSpPr/>
      </xdr:nvSpPr>
      <xdr:spPr>
        <a:xfrm>
          <a:off x="14649450" y="6239510"/>
          <a:ext cx="95250" cy="9525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81</xdr:col>
      <xdr:colOff>0</xdr:colOff>
      <xdr:row>37</xdr:row>
      <xdr:rowOff>145415</xdr:rowOff>
    </xdr:from>
    <xdr:to>
      <xdr:col>81</xdr:col>
      <xdr:colOff>101600</xdr:colOff>
      <xdr:row>38</xdr:row>
      <xdr:rowOff>75565</xdr:rowOff>
    </xdr:to>
    <xdr:sp macro="" textlink="">
      <xdr:nvSpPr>
        <xdr:cNvPr id="396" name="フローチャート: 判断 395">
          <a:extLst>
            <a:ext uri="{FF2B5EF4-FFF2-40B4-BE49-F238E27FC236}">
              <a16:creationId xmlns:a16="http://schemas.microsoft.com/office/drawing/2014/main" id="{57C49541-5762-412A-924A-D0EFC61FD3ED}"/>
            </a:ext>
          </a:extLst>
        </xdr:cNvPr>
        <xdr:cNvSpPr/>
      </xdr:nvSpPr>
      <xdr:spPr>
        <a:xfrm>
          <a:off x="13887450" y="6260465"/>
          <a:ext cx="101600" cy="9525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76</xdr:col>
      <xdr:colOff>63500</xdr:colOff>
      <xdr:row>37</xdr:row>
      <xdr:rowOff>156845</xdr:rowOff>
    </xdr:from>
    <xdr:to>
      <xdr:col>76</xdr:col>
      <xdr:colOff>165100</xdr:colOff>
      <xdr:row>38</xdr:row>
      <xdr:rowOff>86995</xdr:rowOff>
    </xdr:to>
    <xdr:sp macro="" textlink="">
      <xdr:nvSpPr>
        <xdr:cNvPr id="397" name="フローチャート: 判断 396">
          <a:extLst>
            <a:ext uri="{FF2B5EF4-FFF2-40B4-BE49-F238E27FC236}">
              <a16:creationId xmlns:a16="http://schemas.microsoft.com/office/drawing/2014/main" id="{E9BBA57A-805D-4048-AD63-7145E0421B60}"/>
            </a:ext>
          </a:extLst>
        </xdr:cNvPr>
        <xdr:cNvSpPr/>
      </xdr:nvSpPr>
      <xdr:spPr>
        <a:xfrm>
          <a:off x="13093700" y="6271895"/>
          <a:ext cx="101600" cy="9525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71</xdr:col>
      <xdr:colOff>127000</xdr:colOff>
      <xdr:row>38</xdr:row>
      <xdr:rowOff>73025</xdr:rowOff>
    </xdr:from>
    <xdr:to>
      <xdr:col>72</xdr:col>
      <xdr:colOff>38100</xdr:colOff>
      <xdr:row>39</xdr:row>
      <xdr:rowOff>3175</xdr:rowOff>
    </xdr:to>
    <xdr:sp macro="" textlink="">
      <xdr:nvSpPr>
        <xdr:cNvPr id="398" name="フローチャート: 判断 397">
          <a:extLst>
            <a:ext uri="{FF2B5EF4-FFF2-40B4-BE49-F238E27FC236}">
              <a16:creationId xmlns:a16="http://schemas.microsoft.com/office/drawing/2014/main" id="{1F465C6B-C644-4F27-ADE7-7605D8AC7121}"/>
            </a:ext>
          </a:extLst>
        </xdr:cNvPr>
        <xdr:cNvSpPr/>
      </xdr:nvSpPr>
      <xdr:spPr>
        <a:xfrm>
          <a:off x="12299950" y="6353175"/>
          <a:ext cx="82550" cy="9525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84</xdr:col>
      <xdr:colOff>127000</xdr:colOff>
      <xdr:row>44</xdr:row>
      <xdr:rowOff>73677</xdr:rowOff>
    </xdr:from>
    <xdr:ext cx="762000" cy="259045"/>
    <xdr:sp macro="" textlink="">
      <xdr:nvSpPr>
        <xdr:cNvPr id="399" name="テキスト ボックス 398">
          <a:extLst>
            <a:ext uri="{FF2B5EF4-FFF2-40B4-BE49-F238E27FC236}">
              <a16:creationId xmlns:a16="http://schemas.microsoft.com/office/drawing/2014/main" id="{B0AC34D4-1378-403D-8F98-2B699AE453A8}"/>
            </a:ext>
          </a:extLst>
        </xdr:cNvPr>
        <xdr:cNvSpPr txBox="1"/>
      </xdr:nvSpPr>
      <xdr:spPr>
        <a:xfrm>
          <a:off x="14528800" y="734442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H30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80</xdr:col>
      <xdr:colOff>50800</xdr:colOff>
      <xdr:row>44</xdr:row>
      <xdr:rowOff>73677</xdr:rowOff>
    </xdr:from>
    <xdr:ext cx="762000" cy="259045"/>
    <xdr:sp macro="" textlink="">
      <xdr:nvSpPr>
        <xdr:cNvPr id="400" name="テキスト ボックス 399">
          <a:extLst>
            <a:ext uri="{FF2B5EF4-FFF2-40B4-BE49-F238E27FC236}">
              <a16:creationId xmlns:a16="http://schemas.microsoft.com/office/drawing/2014/main" id="{7B89D876-613F-4D09-8138-4A38499E6595}"/>
            </a:ext>
          </a:extLst>
        </xdr:cNvPr>
        <xdr:cNvSpPr txBox="1"/>
      </xdr:nvSpPr>
      <xdr:spPr>
        <a:xfrm>
          <a:off x="13766800" y="734442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H29</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75</xdr:col>
      <xdr:colOff>114300</xdr:colOff>
      <xdr:row>44</xdr:row>
      <xdr:rowOff>73677</xdr:rowOff>
    </xdr:from>
    <xdr:ext cx="762000" cy="259045"/>
    <xdr:sp macro="" textlink="">
      <xdr:nvSpPr>
        <xdr:cNvPr id="401" name="テキスト ボックス 400">
          <a:extLst>
            <a:ext uri="{FF2B5EF4-FFF2-40B4-BE49-F238E27FC236}">
              <a16:creationId xmlns:a16="http://schemas.microsoft.com/office/drawing/2014/main" id="{1331E051-24C1-476B-9770-EF1156FB629E}"/>
            </a:ext>
          </a:extLst>
        </xdr:cNvPr>
        <xdr:cNvSpPr txBox="1"/>
      </xdr:nvSpPr>
      <xdr:spPr>
        <a:xfrm>
          <a:off x="12973050" y="734442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H28</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70</xdr:col>
      <xdr:colOff>177800</xdr:colOff>
      <xdr:row>44</xdr:row>
      <xdr:rowOff>73677</xdr:rowOff>
    </xdr:from>
    <xdr:ext cx="762000" cy="259045"/>
    <xdr:sp macro="" textlink="">
      <xdr:nvSpPr>
        <xdr:cNvPr id="402" name="テキスト ボックス 401">
          <a:extLst>
            <a:ext uri="{FF2B5EF4-FFF2-40B4-BE49-F238E27FC236}">
              <a16:creationId xmlns:a16="http://schemas.microsoft.com/office/drawing/2014/main" id="{601DD494-B6D7-4323-BF13-873670275ECC}"/>
            </a:ext>
          </a:extLst>
        </xdr:cNvPr>
        <xdr:cNvSpPr txBox="1"/>
      </xdr:nvSpPr>
      <xdr:spPr>
        <a:xfrm>
          <a:off x="12172950" y="734442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H27</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66</xdr:col>
      <xdr:colOff>50800</xdr:colOff>
      <xdr:row>44</xdr:row>
      <xdr:rowOff>73677</xdr:rowOff>
    </xdr:from>
    <xdr:ext cx="762000" cy="259045"/>
    <xdr:sp macro="" textlink="">
      <xdr:nvSpPr>
        <xdr:cNvPr id="403" name="テキスト ボックス 402">
          <a:extLst>
            <a:ext uri="{FF2B5EF4-FFF2-40B4-BE49-F238E27FC236}">
              <a16:creationId xmlns:a16="http://schemas.microsoft.com/office/drawing/2014/main" id="{EF0BA204-3E2F-4E2D-819E-AF5FBFA5BBC9}"/>
            </a:ext>
          </a:extLst>
        </xdr:cNvPr>
        <xdr:cNvSpPr txBox="1"/>
      </xdr:nvSpPr>
      <xdr:spPr>
        <a:xfrm>
          <a:off x="11366500" y="734442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H26</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85</xdr:col>
      <xdr:colOff>76200</xdr:colOff>
      <xdr:row>39</xdr:row>
      <xdr:rowOff>97790</xdr:rowOff>
    </xdr:from>
    <xdr:to>
      <xdr:col>85</xdr:col>
      <xdr:colOff>177800</xdr:colOff>
      <xdr:row>40</xdr:row>
      <xdr:rowOff>27940</xdr:rowOff>
    </xdr:to>
    <xdr:sp macro="" textlink="">
      <xdr:nvSpPr>
        <xdr:cNvPr id="404" name="楕円 403">
          <a:extLst>
            <a:ext uri="{FF2B5EF4-FFF2-40B4-BE49-F238E27FC236}">
              <a16:creationId xmlns:a16="http://schemas.microsoft.com/office/drawing/2014/main" id="{C5762F1C-8007-4350-A669-E3B82A6E6D7F}"/>
            </a:ext>
          </a:extLst>
        </xdr:cNvPr>
        <xdr:cNvSpPr/>
      </xdr:nvSpPr>
      <xdr:spPr>
        <a:xfrm>
          <a:off x="14649450" y="6543040"/>
          <a:ext cx="95250" cy="9525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85</xdr:col>
      <xdr:colOff>165100</xdr:colOff>
      <xdr:row>39</xdr:row>
      <xdr:rowOff>76217</xdr:rowOff>
    </xdr:from>
    <xdr:ext cx="405111" cy="259045"/>
    <xdr:sp macro="" textlink="">
      <xdr:nvSpPr>
        <xdr:cNvPr id="405" name="【認定こども園・幼稚園・保育所】&#10;有形固定資産減価償却率該当値テキスト">
          <a:extLst>
            <a:ext uri="{FF2B5EF4-FFF2-40B4-BE49-F238E27FC236}">
              <a16:creationId xmlns:a16="http://schemas.microsoft.com/office/drawing/2014/main" id="{440DA2AD-D2A4-45AE-BFC0-2397857D3957}"/>
            </a:ext>
          </a:extLst>
        </xdr:cNvPr>
        <xdr:cNvSpPr txBox="1"/>
      </xdr:nvSpPr>
      <xdr:spPr>
        <a:xfrm>
          <a:off x="14738350" y="6521467"/>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41.2</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81</xdr:col>
      <xdr:colOff>0</xdr:colOff>
      <xdr:row>39</xdr:row>
      <xdr:rowOff>135890</xdr:rowOff>
    </xdr:from>
    <xdr:to>
      <xdr:col>81</xdr:col>
      <xdr:colOff>101600</xdr:colOff>
      <xdr:row>40</xdr:row>
      <xdr:rowOff>66040</xdr:rowOff>
    </xdr:to>
    <xdr:sp macro="" textlink="">
      <xdr:nvSpPr>
        <xdr:cNvPr id="406" name="楕円 405">
          <a:extLst>
            <a:ext uri="{FF2B5EF4-FFF2-40B4-BE49-F238E27FC236}">
              <a16:creationId xmlns:a16="http://schemas.microsoft.com/office/drawing/2014/main" id="{400ECE52-C163-49BE-8191-6361B44245EE}"/>
            </a:ext>
          </a:extLst>
        </xdr:cNvPr>
        <xdr:cNvSpPr/>
      </xdr:nvSpPr>
      <xdr:spPr>
        <a:xfrm>
          <a:off x="13887450" y="6581140"/>
          <a:ext cx="101600" cy="9525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81</xdr:col>
      <xdr:colOff>50800</xdr:colOff>
      <xdr:row>39</xdr:row>
      <xdr:rowOff>148590</xdr:rowOff>
    </xdr:from>
    <xdr:to>
      <xdr:col>85</xdr:col>
      <xdr:colOff>127000</xdr:colOff>
      <xdr:row>40</xdr:row>
      <xdr:rowOff>15240</xdr:rowOff>
    </xdr:to>
    <xdr:cxnSp macro="">
      <xdr:nvCxnSpPr>
        <xdr:cNvPr id="407" name="直線コネクタ 406">
          <a:extLst>
            <a:ext uri="{FF2B5EF4-FFF2-40B4-BE49-F238E27FC236}">
              <a16:creationId xmlns:a16="http://schemas.microsoft.com/office/drawing/2014/main" id="{F179C982-F45D-4FD1-B741-89A650C35F61}"/>
            </a:ext>
          </a:extLst>
        </xdr:cNvPr>
        <xdr:cNvCxnSpPr/>
      </xdr:nvCxnSpPr>
      <xdr:spPr>
        <a:xfrm flipV="1">
          <a:off x="13938250" y="6593840"/>
          <a:ext cx="762000" cy="3175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76</xdr:col>
      <xdr:colOff>63500</xdr:colOff>
      <xdr:row>40</xdr:row>
      <xdr:rowOff>2540</xdr:rowOff>
    </xdr:from>
    <xdr:to>
      <xdr:col>76</xdr:col>
      <xdr:colOff>165100</xdr:colOff>
      <xdr:row>40</xdr:row>
      <xdr:rowOff>104140</xdr:rowOff>
    </xdr:to>
    <xdr:sp macro="" textlink="">
      <xdr:nvSpPr>
        <xdr:cNvPr id="408" name="楕円 407">
          <a:extLst>
            <a:ext uri="{FF2B5EF4-FFF2-40B4-BE49-F238E27FC236}">
              <a16:creationId xmlns:a16="http://schemas.microsoft.com/office/drawing/2014/main" id="{42A1E1D8-7CD0-4C5B-BFEF-998285B1DE4E}"/>
            </a:ext>
          </a:extLst>
        </xdr:cNvPr>
        <xdr:cNvSpPr/>
      </xdr:nvSpPr>
      <xdr:spPr>
        <a:xfrm>
          <a:off x="13093700" y="661289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76</xdr:col>
      <xdr:colOff>114300</xdr:colOff>
      <xdr:row>40</xdr:row>
      <xdr:rowOff>15240</xdr:rowOff>
    </xdr:from>
    <xdr:to>
      <xdr:col>81</xdr:col>
      <xdr:colOff>50800</xdr:colOff>
      <xdr:row>40</xdr:row>
      <xdr:rowOff>53340</xdr:rowOff>
    </xdr:to>
    <xdr:cxnSp macro="">
      <xdr:nvCxnSpPr>
        <xdr:cNvPr id="409" name="直線コネクタ 408">
          <a:extLst>
            <a:ext uri="{FF2B5EF4-FFF2-40B4-BE49-F238E27FC236}">
              <a16:creationId xmlns:a16="http://schemas.microsoft.com/office/drawing/2014/main" id="{388E61F8-6D4C-4AF4-8669-C5962983C1B1}"/>
            </a:ext>
          </a:extLst>
        </xdr:cNvPr>
        <xdr:cNvCxnSpPr/>
      </xdr:nvCxnSpPr>
      <xdr:spPr>
        <a:xfrm flipV="1">
          <a:off x="13144500" y="6625590"/>
          <a:ext cx="793750" cy="3810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71</xdr:col>
      <xdr:colOff>127000</xdr:colOff>
      <xdr:row>40</xdr:row>
      <xdr:rowOff>23495</xdr:rowOff>
    </xdr:from>
    <xdr:to>
      <xdr:col>72</xdr:col>
      <xdr:colOff>38100</xdr:colOff>
      <xdr:row>40</xdr:row>
      <xdr:rowOff>125095</xdr:rowOff>
    </xdr:to>
    <xdr:sp macro="" textlink="">
      <xdr:nvSpPr>
        <xdr:cNvPr id="410" name="楕円 409">
          <a:extLst>
            <a:ext uri="{FF2B5EF4-FFF2-40B4-BE49-F238E27FC236}">
              <a16:creationId xmlns:a16="http://schemas.microsoft.com/office/drawing/2014/main" id="{507B546E-4D81-456E-B35B-BB7C116DE25E}"/>
            </a:ext>
          </a:extLst>
        </xdr:cNvPr>
        <xdr:cNvSpPr/>
      </xdr:nvSpPr>
      <xdr:spPr>
        <a:xfrm>
          <a:off x="12299950" y="6633845"/>
          <a:ext cx="8255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71</xdr:col>
      <xdr:colOff>177800</xdr:colOff>
      <xdr:row>40</xdr:row>
      <xdr:rowOff>53340</xdr:rowOff>
    </xdr:from>
    <xdr:to>
      <xdr:col>76</xdr:col>
      <xdr:colOff>114300</xdr:colOff>
      <xdr:row>40</xdr:row>
      <xdr:rowOff>74295</xdr:rowOff>
    </xdr:to>
    <xdr:cxnSp macro="">
      <xdr:nvCxnSpPr>
        <xdr:cNvPr id="411" name="直線コネクタ 410">
          <a:extLst>
            <a:ext uri="{FF2B5EF4-FFF2-40B4-BE49-F238E27FC236}">
              <a16:creationId xmlns:a16="http://schemas.microsoft.com/office/drawing/2014/main" id="{49F5CCF1-8EB1-456F-97CB-616355A0151D}"/>
            </a:ext>
          </a:extLst>
        </xdr:cNvPr>
        <xdr:cNvCxnSpPr/>
      </xdr:nvCxnSpPr>
      <xdr:spPr>
        <a:xfrm flipV="1">
          <a:off x="12344400" y="6663690"/>
          <a:ext cx="800100" cy="20955"/>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80</xdr:col>
      <xdr:colOff>26044</xdr:colOff>
      <xdr:row>36</xdr:row>
      <xdr:rowOff>92092</xdr:rowOff>
    </xdr:from>
    <xdr:ext cx="405111" cy="259045"/>
    <xdr:sp macro="" textlink="">
      <xdr:nvSpPr>
        <xdr:cNvPr id="412" name="n_1aveValue【認定こども園・幼稚園・保育所】&#10;有形固定資産減価償却率">
          <a:extLst>
            <a:ext uri="{FF2B5EF4-FFF2-40B4-BE49-F238E27FC236}">
              <a16:creationId xmlns:a16="http://schemas.microsoft.com/office/drawing/2014/main" id="{A80DD98D-0C31-4B27-9F4D-3D34D9799AF3}"/>
            </a:ext>
          </a:extLst>
        </xdr:cNvPr>
        <xdr:cNvSpPr txBox="1"/>
      </xdr:nvSpPr>
      <xdr:spPr>
        <a:xfrm>
          <a:off x="13742044" y="6042042"/>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56.7</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75</xdr:col>
      <xdr:colOff>102244</xdr:colOff>
      <xdr:row>36</xdr:row>
      <xdr:rowOff>103522</xdr:rowOff>
    </xdr:from>
    <xdr:ext cx="405111" cy="259045"/>
    <xdr:sp macro="" textlink="">
      <xdr:nvSpPr>
        <xdr:cNvPr id="413" name="n_2aveValue【認定こども園・幼稚園・保育所】&#10;有形固定資産減価償却率">
          <a:extLst>
            <a:ext uri="{FF2B5EF4-FFF2-40B4-BE49-F238E27FC236}">
              <a16:creationId xmlns:a16="http://schemas.microsoft.com/office/drawing/2014/main" id="{7EB6EBCE-B585-4A4D-912A-0178B0CBE169}"/>
            </a:ext>
          </a:extLst>
        </xdr:cNvPr>
        <xdr:cNvSpPr txBox="1"/>
      </xdr:nvSpPr>
      <xdr:spPr>
        <a:xfrm>
          <a:off x="12960994" y="6053472"/>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56.1</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70</xdr:col>
      <xdr:colOff>165744</xdr:colOff>
      <xdr:row>37</xdr:row>
      <xdr:rowOff>19702</xdr:rowOff>
    </xdr:from>
    <xdr:ext cx="405111" cy="259045"/>
    <xdr:sp macro="" textlink="">
      <xdr:nvSpPr>
        <xdr:cNvPr id="414" name="n_3aveValue【認定こども園・幼稚園・保育所】&#10;有形固定資産減価償却率">
          <a:extLst>
            <a:ext uri="{FF2B5EF4-FFF2-40B4-BE49-F238E27FC236}">
              <a16:creationId xmlns:a16="http://schemas.microsoft.com/office/drawing/2014/main" id="{24D406A4-33AB-47AE-BE1B-23FE79642490}"/>
            </a:ext>
          </a:extLst>
        </xdr:cNvPr>
        <xdr:cNvSpPr txBox="1"/>
      </xdr:nvSpPr>
      <xdr:spPr>
        <a:xfrm>
          <a:off x="12167244" y="6134752"/>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51.5</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80</xdr:col>
      <xdr:colOff>26044</xdr:colOff>
      <xdr:row>40</xdr:row>
      <xdr:rowOff>57167</xdr:rowOff>
    </xdr:from>
    <xdr:ext cx="405111" cy="259045"/>
    <xdr:sp macro="" textlink="">
      <xdr:nvSpPr>
        <xdr:cNvPr id="415" name="n_1mainValue【認定こども園・幼稚園・保育所】&#10;有形固定資産減価償却率">
          <a:extLst>
            <a:ext uri="{FF2B5EF4-FFF2-40B4-BE49-F238E27FC236}">
              <a16:creationId xmlns:a16="http://schemas.microsoft.com/office/drawing/2014/main" id="{E0DBBB2A-2F8B-480D-A459-4A2EC1B69430}"/>
            </a:ext>
          </a:extLst>
        </xdr:cNvPr>
        <xdr:cNvSpPr txBox="1"/>
      </xdr:nvSpPr>
      <xdr:spPr>
        <a:xfrm>
          <a:off x="13742044" y="6667517"/>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39.2</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75</xdr:col>
      <xdr:colOff>102244</xdr:colOff>
      <xdr:row>40</xdr:row>
      <xdr:rowOff>95267</xdr:rowOff>
    </xdr:from>
    <xdr:ext cx="405111" cy="259045"/>
    <xdr:sp macro="" textlink="">
      <xdr:nvSpPr>
        <xdr:cNvPr id="416" name="n_2mainValue【認定こども園・幼稚園・保育所】&#10;有形固定資産減価償却率">
          <a:extLst>
            <a:ext uri="{FF2B5EF4-FFF2-40B4-BE49-F238E27FC236}">
              <a16:creationId xmlns:a16="http://schemas.microsoft.com/office/drawing/2014/main" id="{E991EE33-DB6C-4301-853B-3514BA320755}"/>
            </a:ext>
          </a:extLst>
        </xdr:cNvPr>
        <xdr:cNvSpPr txBox="1"/>
      </xdr:nvSpPr>
      <xdr:spPr>
        <a:xfrm>
          <a:off x="12960994" y="6705617"/>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37.2</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70</xdr:col>
      <xdr:colOff>165744</xdr:colOff>
      <xdr:row>40</xdr:row>
      <xdr:rowOff>116222</xdr:rowOff>
    </xdr:from>
    <xdr:ext cx="405111" cy="259045"/>
    <xdr:sp macro="" textlink="">
      <xdr:nvSpPr>
        <xdr:cNvPr id="417" name="n_3mainValue【認定こども園・幼稚園・保育所】&#10;有形固定資産減価償却率">
          <a:extLst>
            <a:ext uri="{FF2B5EF4-FFF2-40B4-BE49-F238E27FC236}">
              <a16:creationId xmlns:a16="http://schemas.microsoft.com/office/drawing/2014/main" id="{C43F509D-B1A1-4C78-8DFE-ABACA96840A5}"/>
            </a:ext>
          </a:extLst>
        </xdr:cNvPr>
        <xdr:cNvSpPr txBox="1"/>
      </xdr:nvSpPr>
      <xdr:spPr>
        <a:xfrm>
          <a:off x="12167244" y="6726572"/>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36.1</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24</xdr:row>
      <xdr:rowOff>76200</xdr:rowOff>
    </xdr:from>
    <xdr:to>
      <xdr:col>120</xdr:col>
      <xdr:colOff>152400</xdr:colOff>
      <xdr:row>28</xdr:row>
      <xdr:rowOff>25400</xdr:rowOff>
    </xdr:to>
    <xdr:sp macro="" textlink="">
      <xdr:nvSpPr>
        <xdr:cNvPr id="418" name="正方形/長方形 417">
          <a:extLst>
            <a:ext uri="{FF2B5EF4-FFF2-40B4-BE49-F238E27FC236}">
              <a16:creationId xmlns:a16="http://schemas.microsoft.com/office/drawing/2014/main" id="{EF11BF8A-B21A-4DEB-B35E-08C97777FA95}"/>
            </a:ext>
          </a:extLst>
        </xdr:cNvPr>
        <xdr:cNvSpPr/>
      </xdr:nvSpPr>
      <xdr:spPr>
        <a:xfrm>
          <a:off x="16459200" y="4044950"/>
          <a:ext cx="4267200" cy="6096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rot="0" spcFirstLastPara="0" vertOverflow="overflow" horzOverflow="overflow" vert="horz" wrap="square" lIns="91440" tIns="45720" rIns="91440" bIns="45720" numCol="1" spcCol="0" rtlCol="0" fromWordArt="0" anchor="ctr" anchorCtr="0" forceAA="0" compatLnSpc="1">
          <a:prstTxWarp prst="textNoShape">
            <a:avLst/>
          </a:prstTxWarp>
          <a:noAutofit/>
        </a:bodyPr>
        <a:lstStyle/>
        <a:p>
          <a:pPr algn="ctr"/>
          <a:r>
            <a:rPr kumimoji="1" lang="en-US" altLang="ja-JP" sz="1600" b="1">
              <a:solidFill>
                <a:sysClr val="windowText" lastClr="000000"/>
              </a:solidFill>
              <a:latin typeface="ＭＳ Ｐゴシック" panose="020B0600070205080204" pitchFamily="50" charset="-128"/>
              <a:ea typeface="ＭＳ Ｐゴシック" panose="020B0600070205080204" pitchFamily="50" charset="-128"/>
            </a:rPr>
            <a:t>【</a:t>
          </a: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認定こども園・幼稚園・保育所</a:t>
          </a:r>
          <a:r>
            <a:rPr kumimoji="1" lang="en-US" altLang="ja-JP" sz="1600" b="1">
              <a:solidFill>
                <a:sysClr val="windowText" lastClr="000000"/>
              </a:solidFill>
              <a:latin typeface="ＭＳ Ｐゴシック" panose="020B0600070205080204" pitchFamily="50" charset="-128"/>
              <a:ea typeface="ＭＳ Ｐゴシック" panose="020B0600070205080204" pitchFamily="50" charset="-128"/>
            </a:rPr>
            <a:t>】
</a:t>
          </a: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一人当たり面積</a:t>
          </a:r>
        </a:p>
      </xdr:txBody>
    </xdr:sp>
    <xdr:clientData/>
  </xdr:twoCellAnchor>
  <xdr:twoCellAnchor>
    <xdr:from>
      <xdr:col>96</xdr:col>
      <xdr:colOff>127000</xdr:colOff>
      <xdr:row>28</xdr:row>
      <xdr:rowOff>50800</xdr:rowOff>
    </xdr:from>
    <xdr:to>
      <xdr:col>104</xdr:col>
      <xdr:colOff>127000</xdr:colOff>
      <xdr:row>29</xdr:row>
      <xdr:rowOff>133350</xdr:rowOff>
    </xdr:to>
    <xdr:sp macro="" textlink="">
      <xdr:nvSpPr>
        <xdr:cNvPr id="419" name="正方形/長方形 418">
          <a:extLst>
            <a:ext uri="{FF2B5EF4-FFF2-40B4-BE49-F238E27FC236}">
              <a16:creationId xmlns:a16="http://schemas.microsoft.com/office/drawing/2014/main" id="{D789DA1D-8C54-4265-B181-85BE3B19A132}"/>
            </a:ext>
          </a:extLst>
        </xdr:cNvPr>
        <xdr:cNvSpPr/>
      </xdr:nvSpPr>
      <xdr:spPr>
        <a:xfrm>
          <a:off x="16586200" y="4679950"/>
          <a:ext cx="1371600" cy="24765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96</xdr:col>
      <xdr:colOff>127000</xdr:colOff>
      <xdr:row>29</xdr:row>
      <xdr:rowOff>82550</xdr:rowOff>
    </xdr:from>
    <xdr:to>
      <xdr:col>104</xdr:col>
      <xdr:colOff>127000</xdr:colOff>
      <xdr:row>30</xdr:row>
      <xdr:rowOff>165100</xdr:rowOff>
    </xdr:to>
    <xdr:sp macro="" textlink="">
      <xdr:nvSpPr>
        <xdr:cNvPr id="420" name="正方形/長方形 419">
          <a:extLst>
            <a:ext uri="{FF2B5EF4-FFF2-40B4-BE49-F238E27FC236}">
              <a16:creationId xmlns:a16="http://schemas.microsoft.com/office/drawing/2014/main" id="{C7A65FF5-B5BA-4D5F-BDD0-9D0563C47905}"/>
            </a:ext>
          </a:extLst>
        </xdr:cNvPr>
        <xdr:cNvSpPr/>
      </xdr:nvSpPr>
      <xdr:spPr>
        <a:xfrm>
          <a:off x="16586200" y="4876800"/>
          <a:ext cx="1371600" cy="24765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10/74</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102</xdr:col>
      <xdr:colOff>0</xdr:colOff>
      <xdr:row>28</xdr:row>
      <xdr:rowOff>50800</xdr:rowOff>
    </xdr:from>
    <xdr:to>
      <xdr:col>110</xdr:col>
      <xdr:colOff>0</xdr:colOff>
      <xdr:row>29</xdr:row>
      <xdr:rowOff>133350</xdr:rowOff>
    </xdr:to>
    <xdr:sp macro="" textlink="">
      <xdr:nvSpPr>
        <xdr:cNvPr id="421" name="正方形/長方形 420">
          <a:extLst>
            <a:ext uri="{FF2B5EF4-FFF2-40B4-BE49-F238E27FC236}">
              <a16:creationId xmlns:a16="http://schemas.microsoft.com/office/drawing/2014/main" id="{34470DAD-E827-4364-9098-59AE6A029130}"/>
            </a:ext>
          </a:extLst>
        </xdr:cNvPr>
        <xdr:cNvSpPr/>
      </xdr:nvSpPr>
      <xdr:spPr>
        <a:xfrm>
          <a:off x="17487900" y="4679950"/>
          <a:ext cx="1371600" cy="24765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102</xdr:col>
      <xdr:colOff>0</xdr:colOff>
      <xdr:row>29</xdr:row>
      <xdr:rowOff>82550</xdr:rowOff>
    </xdr:from>
    <xdr:to>
      <xdr:col>110</xdr:col>
      <xdr:colOff>0</xdr:colOff>
      <xdr:row>30</xdr:row>
      <xdr:rowOff>165100</xdr:rowOff>
    </xdr:to>
    <xdr:sp macro="" textlink="">
      <xdr:nvSpPr>
        <xdr:cNvPr id="422" name="正方形/長方形 421">
          <a:extLst>
            <a:ext uri="{FF2B5EF4-FFF2-40B4-BE49-F238E27FC236}">
              <a16:creationId xmlns:a16="http://schemas.microsoft.com/office/drawing/2014/main" id="{A1FF3DD1-8774-468E-BA16-A374AB30DB82}"/>
            </a:ext>
          </a:extLst>
        </xdr:cNvPr>
        <xdr:cNvSpPr/>
      </xdr:nvSpPr>
      <xdr:spPr>
        <a:xfrm>
          <a:off x="17487900" y="4876800"/>
          <a:ext cx="1371600" cy="24765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0.092</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108</xdr:col>
      <xdr:colOff>0</xdr:colOff>
      <xdr:row>28</xdr:row>
      <xdr:rowOff>50800</xdr:rowOff>
    </xdr:from>
    <xdr:to>
      <xdr:col>116</xdr:col>
      <xdr:colOff>0</xdr:colOff>
      <xdr:row>29</xdr:row>
      <xdr:rowOff>133350</xdr:rowOff>
    </xdr:to>
    <xdr:sp macro="" textlink="">
      <xdr:nvSpPr>
        <xdr:cNvPr id="423" name="正方形/長方形 422">
          <a:extLst>
            <a:ext uri="{FF2B5EF4-FFF2-40B4-BE49-F238E27FC236}">
              <a16:creationId xmlns:a16="http://schemas.microsoft.com/office/drawing/2014/main" id="{02404EE7-7044-4244-B434-B99935AA4C8C}"/>
            </a:ext>
          </a:extLst>
        </xdr:cNvPr>
        <xdr:cNvSpPr/>
      </xdr:nvSpPr>
      <xdr:spPr>
        <a:xfrm>
          <a:off x="18516600" y="4679950"/>
          <a:ext cx="1371600" cy="24765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京都府平均</a:t>
          </a:r>
        </a:p>
      </xdr:txBody>
    </xdr:sp>
    <xdr:clientData/>
  </xdr:twoCellAnchor>
  <xdr:twoCellAnchor>
    <xdr:from>
      <xdr:col>108</xdr:col>
      <xdr:colOff>0</xdr:colOff>
      <xdr:row>29</xdr:row>
      <xdr:rowOff>82550</xdr:rowOff>
    </xdr:from>
    <xdr:to>
      <xdr:col>116</xdr:col>
      <xdr:colOff>0</xdr:colOff>
      <xdr:row>30</xdr:row>
      <xdr:rowOff>165100</xdr:rowOff>
    </xdr:to>
    <xdr:sp macro="" textlink="">
      <xdr:nvSpPr>
        <xdr:cNvPr id="424" name="正方形/長方形 423">
          <a:extLst>
            <a:ext uri="{FF2B5EF4-FFF2-40B4-BE49-F238E27FC236}">
              <a16:creationId xmlns:a16="http://schemas.microsoft.com/office/drawing/2014/main" id="{6882891E-5426-42E7-BFB6-9524D0DB0EA5}"/>
            </a:ext>
          </a:extLst>
        </xdr:cNvPr>
        <xdr:cNvSpPr/>
      </xdr:nvSpPr>
      <xdr:spPr>
        <a:xfrm>
          <a:off x="18516600" y="4876800"/>
          <a:ext cx="1371600" cy="24765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0.065</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96</xdr:col>
      <xdr:colOff>0</xdr:colOff>
      <xdr:row>31</xdr:row>
      <xdr:rowOff>19050</xdr:rowOff>
    </xdr:from>
    <xdr:to>
      <xdr:col>120</xdr:col>
      <xdr:colOff>152400</xdr:colOff>
      <xdr:row>44</xdr:row>
      <xdr:rowOff>76200</xdr:rowOff>
    </xdr:to>
    <xdr:sp macro="" textlink="">
      <xdr:nvSpPr>
        <xdr:cNvPr id="425" name="正方形/長方形 424">
          <a:extLst>
            <a:ext uri="{FF2B5EF4-FFF2-40B4-BE49-F238E27FC236}">
              <a16:creationId xmlns:a16="http://schemas.microsoft.com/office/drawing/2014/main" id="{E2CD896E-F87E-4269-A821-C088523CF87C}"/>
            </a:ext>
          </a:extLst>
        </xdr:cNvPr>
        <xdr:cNvSpPr/>
      </xdr:nvSpPr>
      <xdr:spPr>
        <a:xfrm>
          <a:off x="16459200" y="5143500"/>
          <a:ext cx="4267200" cy="220345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95</xdr:col>
      <xdr:colOff>152400</xdr:colOff>
      <xdr:row>30</xdr:row>
      <xdr:rowOff>0</xdr:rowOff>
    </xdr:from>
    <xdr:ext cx="349839" cy="225703"/>
    <xdr:sp macro="" textlink="">
      <xdr:nvSpPr>
        <xdr:cNvPr id="426" name="テキスト ボックス 425">
          <a:extLst>
            <a:ext uri="{FF2B5EF4-FFF2-40B4-BE49-F238E27FC236}">
              <a16:creationId xmlns:a16="http://schemas.microsoft.com/office/drawing/2014/main" id="{4A8EA7B0-16A7-42C2-863F-1B206190A9D8}"/>
            </a:ext>
          </a:extLst>
        </xdr:cNvPr>
        <xdr:cNvSpPr txBox="1"/>
      </xdr:nvSpPr>
      <xdr:spPr>
        <a:xfrm>
          <a:off x="16440150" y="4959350"/>
          <a:ext cx="349839"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44</xdr:row>
      <xdr:rowOff>76200</xdr:rowOff>
    </xdr:from>
    <xdr:to>
      <xdr:col>120</xdr:col>
      <xdr:colOff>114300</xdr:colOff>
      <xdr:row>44</xdr:row>
      <xdr:rowOff>76200</xdr:rowOff>
    </xdr:to>
    <xdr:cxnSp macro="">
      <xdr:nvCxnSpPr>
        <xdr:cNvPr id="427" name="直線コネクタ 426">
          <a:extLst>
            <a:ext uri="{FF2B5EF4-FFF2-40B4-BE49-F238E27FC236}">
              <a16:creationId xmlns:a16="http://schemas.microsoft.com/office/drawing/2014/main" id="{38BBE41F-8524-49A9-8E4C-40E0C64623EA}"/>
            </a:ext>
          </a:extLst>
        </xdr:cNvPr>
        <xdr:cNvCxnSpPr/>
      </xdr:nvCxnSpPr>
      <xdr:spPr>
        <a:xfrm>
          <a:off x="16459200" y="7346950"/>
          <a:ext cx="42291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96</xdr:col>
      <xdr:colOff>0</xdr:colOff>
      <xdr:row>41</xdr:row>
      <xdr:rowOff>133350</xdr:rowOff>
    </xdr:from>
    <xdr:to>
      <xdr:col>120</xdr:col>
      <xdr:colOff>114300</xdr:colOff>
      <xdr:row>41</xdr:row>
      <xdr:rowOff>133350</xdr:rowOff>
    </xdr:to>
    <xdr:cxnSp macro="">
      <xdr:nvCxnSpPr>
        <xdr:cNvPr id="428" name="直線コネクタ 427">
          <a:extLst>
            <a:ext uri="{FF2B5EF4-FFF2-40B4-BE49-F238E27FC236}">
              <a16:creationId xmlns:a16="http://schemas.microsoft.com/office/drawing/2014/main" id="{C7522399-8230-4428-ADEC-B3154642ACAD}"/>
            </a:ext>
          </a:extLst>
        </xdr:cNvPr>
        <xdr:cNvCxnSpPr/>
      </xdr:nvCxnSpPr>
      <xdr:spPr>
        <a:xfrm>
          <a:off x="16459200" y="6908800"/>
          <a:ext cx="42291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93</xdr:col>
      <xdr:colOff>104321</xdr:colOff>
      <xdr:row>40</xdr:row>
      <xdr:rowOff>162577</xdr:rowOff>
    </xdr:from>
    <xdr:ext cx="467179" cy="259045"/>
    <xdr:sp macro="" textlink="">
      <xdr:nvSpPr>
        <xdr:cNvPr id="429" name="テキスト ボックス 428">
          <a:extLst>
            <a:ext uri="{FF2B5EF4-FFF2-40B4-BE49-F238E27FC236}">
              <a16:creationId xmlns:a16="http://schemas.microsoft.com/office/drawing/2014/main" id="{8D9089A3-4DD7-4677-8739-E6D89F9826BD}"/>
            </a:ext>
          </a:extLst>
        </xdr:cNvPr>
        <xdr:cNvSpPr txBox="1"/>
      </xdr:nvSpPr>
      <xdr:spPr>
        <a:xfrm>
          <a:off x="16049171" y="6772927"/>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39</xdr:row>
      <xdr:rowOff>19050</xdr:rowOff>
    </xdr:from>
    <xdr:to>
      <xdr:col>120</xdr:col>
      <xdr:colOff>114300</xdr:colOff>
      <xdr:row>39</xdr:row>
      <xdr:rowOff>19050</xdr:rowOff>
    </xdr:to>
    <xdr:cxnSp macro="">
      <xdr:nvCxnSpPr>
        <xdr:cNvPr id="430" name="直線コネクタ 429">
          <a:extLst>
            <a:ext uri="{FF2B5EF4-FFF2-40B4-BE49-F238E27FC236}">
              <a16:creationId xmlns:a16="http://schemas.microsoft.com/office/drawing/2014/main" id="{CD86F3D9-8107-4758-A96C-AFBFA0EEF3A6}"/>
            </a:ext>
          </a:extLst>
        </xdr:cNvPr>
        <xdr:cNvCxnSpPr/>
      </xdr:nvCxnSpPr>
      <xdr:spPr>
        <a:xfrm>
          <a:off x="16459200" y="6464300"/>
          <a:ext cx="42291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93</xdr:col>
      <xdr:colOff>104321</xdr:colOff>
      <xdr:row>38</xdr:row>
      <xdr:rowOff>48277</xdr:rowOff>
    </xdr:from>
    <xdr:ext cx="467179" cy="259045"/>
    <xdr:sp macro="" textlink="">
      <xdr:nvSpPr>
        <xdr:cNvPr id="431" name="テキスト ボックス 430">
          <a:extLst>
            <a:ext uri="{FF2B5EF4-FFF2-40B4-BE49-F238E27FC236}">
              <a16:creationId xmlns:a16="http://schemas.microsoft.com/office/drawing/2014/main" id="{C203E42E-2A4C-473D-A9BF-D61D29C8CAF1}"/>
            </a:ext>
          </a:extLst>
        </xdr:cNvPr>
        <xdr:cNvSpPr txBox="1"/>
      </xdr:nvSpPr>
      <xdr:spPr>
        <a:xfrm>
          <a:off x="16049171" y="6328427"/>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0.100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36</xdr:row>
      <xdr:rowOff>76200</xdr:rowOff>
    </xdr:from>
    <xdr:to>
      <xdr:col>120</xdr:col>
      <xdr:colOff>114300</xdr:colOff>
      <xdr:row>36</xdr:row>
      <xdr:rowOff>76200</xdr:rowOff>
    </xdr:to>
    <xdr:cxnSp macro="">
      <xdr:nvCxnSpPr>
        <xdr:cNvPr id="432" name="直線コネクタ 431">
          <a:extLst>
            <a:ext uri="{FF2B5EF4-FFF2-40B4-BE49-F238E27FC236}">
              <a16:creationId xmlns:a16="http://schemas.microsoft.com/office/drawing/2014/main" id="{D095EB01-0386-4183-8AA2-80C1FCBCA88D}"/>
            </a:ext>
          </a:extLst>
        </xdr:cNvPr>
        <xdr:cNvCxnSpPr/>
      </xdr:nvCxnSpPr>
      <xdr:spPr>
        <a:xfrm>
          <a:off x="16459200" y="6026150"/>
          <a:ext cx="42291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93</xdr:col>
      <xdr:colOff>104321</xdr:colOff>
      <xdr:row>35</xdr:row>
      <xdr:rowOff>105427</xdr:rowOff>
    </xdr:from>
    <xdr:ext cx="467179" cy="259045"/>
    <xdr:sp macro="" textlink="">
      <xdr:nvSpPr>
        <xdr:cNvPr id="433" name="テキスト ボックス 432">
          <a:extLst>
            <a:ext uri="{FF2B5EF4-FFF2-40B4-BE49-F238E27FC236}">
              <a16:creationId xmlns:a16="http://schemas.microsoft.com/office/drawing/2014/main" id="{18C56047-F25D-4F0B-954B-7ECA3AC3B439}"/>
            </a:ext>
          </a:extLst>
        </xdr:cNvPr>
        <xdr:cNvSpPr txBox="1"/>
      </xdr:nvSpPr>
      <xdr:spPr>
        <a:xfrm>
          <a:off x="16049171" y="5890277"/>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0.200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33</xdr:row>
      <xdr:rowOff>133350</xdr:rowOff>
    </xdr:from>
    <xdr:to>
      <xdr:col>120</xdr:col>
      <xdr:colOff>114300</xdr:colOff>
      <xdr:row>33</xdr:row>
      <xdr:rowOff>133350</xdr:rowOff>
    </xdr:to>
    <xdr:cxnSp macro="">
      <xdr:nvCxnSpPr>
        <xdr:cNvPr id="434" name="直線コネクタ 433">
          <a:extLst>
            <a:ext uri="{FF2B5EF4-FFF2-40B4-BE49-F238E27FC236}">
              <a16:creationId xmlns:a16="http://schemas.microsoft.com/office/drawing/2014/main" id="{9A6322C4-3EE7-4AFA-961D-B6E4E70F91B5}"/>
            </a:ext>
          </a:extLst>
        </xdr:cNvPr>
        <xdr:cNvCxnSpPr/>
      </xdr:nvCxnSpPr>
      <xdr:spPr>
        <a:xfrm>
          <a:off x="16459200" y="5588000"/>
          <a:ext cx="42291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93</xdr:col>
      <xdr:colOff>104321</xdr:colOff>
      <xdr:row>32</xdr:row>
      <xdr:rowOff>162577</xdr:rowOff>
    </xdr:from>
    <xdr:ext cx="467179" cy="259045"/>
    <xdr:sp macro="" textlink="">
      <xdr:nvSpPr>
        <xdr:cNvPr id="435" name="テキスト ボックス 434">
          <a:extLst>
            <a:ext uri="{FF2B5EF4-FFF2-40B4-BE49-F238E27FC236}">
              <a16:creationId xmlns:a16="http://schemas.microsoft.com/office/drawing/2014/main" id="{ABD3AF4A-3046-42C8-8C57-8E4DF13EAA7F}"/>
            </a:ext>
          </a:extLst>
        </xdr:cNvPr>
        <xdr:cNvSpPr txBox="1"/>
      </xdr:nvSpPr>
      <xdr:spPr>
        <a:xfrm>
          <a:off x="16049171" y="5452127"/>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0.300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31</xdr:row>
      <xdr:rowOff>19050</xdr:rowOff>
    </xdr:from>
    <xdr:to>
      <xdr:col>120</xdr:col>
      <xdr:colOff>114300</xdr:colOff>
      <xdr:row>31</xdr:row>
      <xdr:rowOff>19050</xdr:rowOff>
    </xdr:to>
    <xdr:cxnSp macro="">
      <xdr:nvCxnSpPr>
        <xdr:cNvPr id="436" name="直線コネクタ 435">
          <a:extLst>
            <a:ext uri="{FF2B5EF4-FFF2-40B4-BE49-F238E27FC236}">
              <a16:creationId xmlns:a16="http://schemas.microsoft.com/office/drawing/2014/main" id="{ECE6BDA1-0EE5-4A51-B853-EB4BD8322977}"/>
            </a:ext>
          </a:extLst>
        </xdr:cNvPr>
        <xdr:cNvCxnSpPr/>
      </xdr:nvCxnSpPr>
      <xdr:spPr>
        <a:xfrm>
          <a:off x="16459200" y="5143500"/>
          <a:ext cx="42291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93</xdr:col>
      <xdr:colOff>104321</xdr:colOff>
      <xdr:row>30</xdr:row>
      <xdr:rowOff>48277</xdr:rowOff>
    </xdr:from>
    <xdr:ext cx="467179" cy="259045"/>
    <xdr:sp macro="" textlink="">
      <xdr:nvSpPr>
        <xdr:cNvPr id="437" name="テキスト ボックス 436">
          <a:extLst>
            <a:ext uri="{FF2B5EF4-FFF2-40B4-BE49-F238E27FC236}">
              <a16:creationId xmlns:a16="http://schemas.microsoft.com/office/drawing/2014/main" id="{D2AAB01F-E407-4D54-9660-3C9CF31E8BB4}"/>
            </a:ext>
          </a:extLst>
        </xdr:cNvPr>
        <xdr:cNvSpPr txBox="1"/>
      </xdr:nvSpPr>
      <xdr:spPr>
        <a:xfrm>
          <a:off x="16049171" y="5007627"/>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0.400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31</xdr:row>
      <xdr:rowOff>19050</xdr:rowOff>
    </xdr:from>
    <xdr:to>
      <xdr:col>120</xdr:col>
      <xdr:colOff>152400</xdr:colOff>
      <xdr:row>44</xdr:row>
      <xdr:rowOff>76200</xdr:rowOff>
    </xdr:to>
    <xdr:sp macro="" textlink="">
      <xdr:nvSpPr>
        <xdr:cNvPr id="438" name="【認定こども園・幼稚園・保育所】&#10;一人当たり面積グラフ枠">
          <a:extLst>
            <a:ext uri="{FF2B5EF4-FFF2-40B4-BE49-F238E27FC236}">
              <a16:creationId xmlns:a16="http://schemas.microsoft.com/office/drawing/2014/main" id="{8537C4CD-A4BE-4A94-94CB-5BFC421CAAA5}"/>
            </a:ext>
          </a:extLst>
        </xdr:cNvPr>
        <xdr:cNvSpPr/>
      </xdr:nvSpPr>
      <xdr:spPr>
        <a:xfrm>
          <a:off x="16459200" y="5143500"/>
          <a:ext cx="4267200" cy="220345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116</xdr:col>
      <xdr:colOff>62864</xdr:colOff>
      <xdr:row>34</xdr:row>
      <xdr:rowOff>44196</xdr:rowOff>
    </xdr:from>
    <xdr:to>
      <xdr:col>116</xdr:col>
      <xdr:colOff>62864</xdr:colOff>
      <xdr:row>41</xdr:row>
      <xdr:rowOff>115062</xdr:rowOff>
    </xdr:to>
    <xdr:cxnSp macro="">
      <xdr:nvCxnSpPr>
        <xdr:cNvPr id="439" name="直線コネクタ 438">
          <a:extLst>
            <a:ext uri="{FF2B5EF4-FFF2-40B4-BE49-F238E27FC236}">
              <a16:creationId xmlns:a16="http://schemas.microsoft.com/office/drawing/2014/main" id="{88E14BF3-3356-496B-8FB5-AFEBB182D6E7}"/>
            </a:ext>
          </a:extLst>
        </xdr:cNvPr>
        <xdr:cNvCxnSpPr/>
      </xdr:nvCxnSpPr>
      <xdr:spPr>
        <a:xfrm flipV="1">
          <a:off x="19951064" y="5663946"/>
          <a:ext cx="0" cy="1226566"/>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116</xdr:col>
      <xdr:colOff>101600</xdr:colOff>
      <xdr:row>41</xdr:row>
      <xdr:rowOff>118889</xdr:rowOff>
    </xdr:from>
    <xdr:ext cx="469744" cy="259045"/>
    <xdr:sp macro="" textlink="">
      <xdr:nvSpPr>
        <xdr:cNvPr id="440" name="【認定こども園・幼稚園・保育所】&#10;一人当たり面積最小値テキスト">
          <a:extLst>
            <a:ext uri="{FF2B5EF4-FFF2-40B4-BE49-F238E27FC236}">
              <a16:creationId xmlns:a16="http://schemas.microsoft.com/office/drawing/2014/main" id="{5248D1F4-EEE1-4F73-9431-F53E22CF102E}"/>
            </a:ext>
          </a:extLst>
        </xdr:cNvPr>
        <xdr:cNvSpPr txBox="1"/>
      </xdr:nvSpPr>
      <xdr:spPr>
        <a:xfrm>
          <a:off x="19989800" y="6894339"/>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0.004</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115</xdr:col>
      <xdr:colOff>165100</xdr:colOff>
      <xdr:row>41</xdr:row>
      <xdr:rowOff>115062</xdr:rowOff>
    </xdr:from>
    <xdr:to>
      <xdr:col>116</xdr:col>
      <xdr:colOff>152400</xdr:colOff>
      <xdr:row>41</xdr:row>
      <xdr:rowOff>115062</xdr:rowOff>
    </xdr:to>
    <xdr:cxnSp macro="">
      <xdr:nvCxnSpPr>
        <xdr:cNvPr id="441" name="直線コネクタ 440">
          <a:extLst>
            <a:ext uri="{FF2B5EF4-FFF2-40B4-BE49-F238E27FC236}">
              <a16:creationId xmlns:a16="http://schemas.microsoft.com/office/drawing/2014/main" id="{F0234E1C-24D9-490F-8F84-C6BA97339C2A}"/>
            </a:ext>
          </a:extLst>
        </xdr:cNvPr>
        <xdr:cNvCxnSpPr/>
      </xdr:nvCxnSpPr>
      <xdr:spPr>
        <a:xfrm>
          <a:off x="19881850" y="6890512"/>
          <a:ext cx="15875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116</xdr:col>
      <xdr:colOff>101600</xdr:colOff>
      <xdr:row>32</xdr:row>
      <xdr:rowOff>162323</xdr:rowOff>
    </xdr:from>
    <xdr:ext cx="469744" cy="259045"/>
    <xdr:sp macro="" textlink="">
      <xdr:nvSpPr>
        <xdr:cNvPr id="442" name="【認定こども園・幼稚園・保育所】&#10;一人当たり面積最大値テキスト">
          <a:extLst>
            <a:ext uri="{FF2B5EF4-FFF2-40B4-BE49-F238E27FC236}">
              <a16:creationId xmlns:a16="http://schemas.microsoft.com/office/drawing/2014/main" id="{A5F32CFC-A40E-45D9-9883-B1C17C4440FB}"/>
            </a:ext>
          </a:extLst>
        </xdr:cNvPr>
        <xdr:cNvSpPr txBox="1"/>
      </xdr:nvSpPr>
      <xdr:spPr>
        <a:xfrm>
          <a:off x="19989800" y="5451873"/>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0.282</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115</xdr:col>
      <xdr:colOff>165100</xdr:colOff>
      <xdr:row>34</xdr:row>
      <xdr:rowOff>44196</xdr:rowOff>
    </xdr:from>
    <xdr:to>
      <xdr:col>116</xdr:col>
      <xdr:colOff>152400</xdr:colOff>
      <xdr:row>34</xdr:row>
      <xdr:rowOff>44196</xdr:rowOff>
    </xdr:to>
    <xdr:cxnSp macro="">
      <xdr:nvCxnSpPr>
        <xdr:cNvPr id="443" name="直線コネクタ 442">
          <a:extLst>
            <a:ext uri="{FF2B5EF4-FFF2-40B4-BE49-F238E27FC236}">
              <a16:creationId xmlns:a16="http://schemas.microsoft.com/office/drawing/2014/main" id="{AD4270E2-5123-485C-9F3B-6EF28800D3F1}"/>
            </a:ext>
          </a:extLst>
        </xdr:cNvPr>
        <xdr:cNvCxnSpPr/>
      </xdr:nvCxnSpPr>
      <xdr:spPr>
        <a:xfrm>
          <a:off x="19881850" y="5663946"/>
          <a:ext cx="15875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116</xdr:col>
      <xdr:colOff>101600</xdr:colOff>
      <xdr:row>39</xdr:row>
      <xdr:rowOff>10685</xdr:rowOff>
    </xdr:from>
    <xdr:ext cx="469744" cy="259045"/>
    <xdr:sp macro="" textlink="">
      <xdr:nvSpPr>
        <xdr:cNvPr id="444" name="【認定こども園・幼稚園・保育所】&#10;一人当たり面積平均値テキスト">
          <a:extLst>
            <a:ext uri="{FF2B5EF4-FFF2-40B4-BE49-F238E27FC236}">
              <a16:creationId xmlns:a16="http://schemas.microsoft.com/office/drawing/2014/main" id="{D793CA43-61F7-475D-9E05-61FEBA938DFE}"/>
            </a:ext>
          </a:extLst>
        </xdr:cNvPr>
        <xdr:cNvSpPr txBox="1"/>
      </xdr:nvSpPr>
      <xdr:spPr>
        <a:xfrm>
          <a:off x="19989800" y="6455935"/>
          <a:ext cx="469744"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0.086</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116</xdr:col>
      <xdr:colOff>12700</xdr:colOff>
      <xdr:row>39</xdr:row>
      <xdr:rowOff>32258</xdr:rowOff>
    </xdr:from>
    <xdr:to>
      <xdr:col>116</xdr:col>
      <xdr:colOff>114300</xdr:colOff>
      <xdr:row>39</xdr:row>
      <xdr:rowOff>133858</xdr:rowOff>
    </xdr:to>
    <xdr:sp macro="" textlink="">
      <xdr:nvSpPr>
        <xdr:cNvPr id="445" name="フローチャート: 判断 444">
          <a:extLst>
            <a:ext uri="{FF2B5EF4-FFF2-40B4-BE49-F238E27FC236}">
              <a16:creationId xmlns:a16="http://schemas.microsoft.com/office/drawing/2014/main" id="{1E535273-EAA2-4ADF-9AC1-DB6B7C94D82A}"/>
            </a:ext>
          </a:extLst>
        </xdr:cNvPr>
        <xdr:cNvSpPr/>
      </xdr:nvSpPr>
      <xdr:spPr>
        <a:xfrm>
          <a:off x="19900900" y="6477508"/>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111</xdr:col>
      <xdr:colOff>127000</xdr:colOff>
      <xdr:row>39</xdr:row>
      <xdr:rowOff>32258</xdr:rowOff>
    </xdr:from>
    <xdr:to>
      <xdr:col>112</xdr:col>
      <xdr:colOff>38100</xdr:colOff>
      <xdr:row>39</xdr:row>
      <xdr:rowOff>133858</xdr:rowOff>
    </xdr:to>
    <xdr:sp macro="" textlink="">
      <xdr:nvSpPr>
        <xdr:cNvPr id="446" name="フローチャート: 判断 445">
          <a:extLst>
            <a:ext uri="{FF2B5EF4-FFF2-40B4-BE49-F238E27FC236}">
              <a16:creationId xmlns:a16="http://schemas.microsoft.com/office/drawing/2014/main" id="{998D7C09-F5F1-4A7B-8C1B-78F6BB4DA559}"/>
            </a:ext>
          </a:extLst>
        </xdr:cNvPr>
        <xdr:cNvSpPr/>
      </xdr:nvSpPr>
      <xdr:spPr>
        <a:xfrm>
          <a:off x="19157950" y="6477508"/>
          <a:ext cx="8255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107</xdr:col>
      <xdr:colOff>0</xdr:colOff>
      <xdr:row>39</xdr:row>
      <xdr:rowOff>23114</xdr:rowOff>
    </xdr:from>
    <xdr:to>
      <xdr:col>107</xdr:col>
      <xdr:colOff>101600</xdr:colOff>
      <xdr:row>39</xdr:row>
      <xdr:rowOff>124714</xdr:rowOff>
    </xdr:to>
    <xdr:sp macro="" textlink="">
      <xdr:nvSpPr>
        <xdr:cNvPr id="447" name="フローチャート: 判断 446">
          <a:extLst>
            <a:ext uri="{FF2B5EF4-FFF2-40B4-BE49-F238E27FC236}">
              <a16:creationId xmlns:a16="http://schemas.microsoft.com/office/drawing/2014/main" id="{F165BCD3-B622-4F31-BCD9-F261D38DC989}"/>
            </a:ext>
          </a:extLst>
        </xdr:cNvPr>
        <xdr:cNvSpPr/>
      </xdr:nvSpPr>
      <xdr:spPr>
        <a:xfrm>
          <a:off x="18345150" y="6468364"/>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102</xdr:col>
      <xdr:colOff>63500</xdr:colOff>
      <xdr:row>39</xdr:row>
      <xdr:rowOff>96266</xdr:rowOff>
    </xdr:from>
    <xdr:to>
      <xdr:col>102</xdr:col>
      <xdr:colOff>165100</xdr:colOff>
      <xdr:row>40</xdr:row>
      <xdr:rowOff>26416</xdr:rowOff>
    </xdr:to>
    <xdr:sp macro="" textlink="">
      <xdr:nvSpPr>
        <xdr:cNvPr id="448" name="フローチャート: 判断 447">
          <a:extLst>
            <a:ext uri="{FF2B5EF4-FFF2-40B4-BE49-F238E27FC236}">
              <a16:creationId xmlns:a16="http://schemas.microsoft.com/office/drawing/2014/main" id="{25DD671E-C58A-41D9-9D20-CF018A6604C8}"/>
            </a:ext>
          </a:extLst>
        </xdr:cNvPr>
        <xdr:cNvSpPr/>
      </xdr:nvSpPr>
      <xdr:spPr>
        <a:xfrm>
          <a:off x="17551400" y="6541516"/>
          <a:ext cx="101600" cy="9525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115</xdr:col>
      <xdr:colOff>63500</xdr:colOff>
      <xdr:row>44</xdr:row>
      <xdr:rowOff>73677</xdr:rowOff>
    </xdr:from>
    <xdr:ext cx="762000" cy="259045"/>
    <xdr:sp macro="" textlink="">
      <xdr:nvSpPr>
        <xdr:cNvPr id="449" name="テキスト ボックス 448">
          <a:extLst>
            <a:ext uri="{FF2B5EF4-FFF2-40B4-BE49-F238E27FC236}">
              <a16:creationId xmlns:a16="http://schemas.microsoft.com/office/drawing/2014/main" id="{8A35116E-35BC-46D4-A1B8-5939F574A338}"/>
            </a:ext>
          </a:extLst>
        </xdr:cNvPr>
        <xdr:cNvSpPr txBox="1"/>
      </xdr:nvSpPr>
      <xdr:spPr>
        <a:xfrm>
          <a:off x="19780250" y="734442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H30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110</xdr:col>
      <xdr:colOff>177800</xdr:colOff>
      <xdr:row>44</xdr:row>
      <xdr:rowOff>73677</xdr:rowOff>
    </xdr:from>
    <xdr:ext cx="762000" cy="259045"/>
    <xdr:sp macro="" textlink="">
      <xdr:nvSpPr>
        <xdr:cNvPr id="450" name="テキスト ボックス 449">
          <a:extLst>
            <a:ext uri="{FF2B5EF4-FFF2-40B4-BE49-F238E27FC236}">
              <a16:creationId xmlns:a16="http://schemas.microsoft.com/office/drawing/2014/main" id="{49A5BC5C-B82E-421E-BB25-491F04E62111}"/>
            </a:ext>
          </a:extLst>
        </xdr:cNvPr>
        <xdr:cNvSpPr txBox="1"/>
      </xdr:nvSpPr>
      <xdr:spPr>
        <a:xfrm>
          <a:off x="19030950" y="734442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H29</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106</xdr:col>
      <xdr:colOff>50800</xdr:colOff>
      <xdr:row>44</xdr:row>
      <xdr:rowOff>73677</xdr:rowOff>
    </xdr:from>
    <xdr:ext cx="762000" cy="259045"/>
    <xdr:sp macro="" textlink="">
      <xdr:nvSpPr>
        <xdr:cNvPr id="451" name="テキスト ボックス 450">
          <a:extLst>
            <a:ext uri="{FF2B5EF4-FFF2-40B4-BE49-F238E27FC236}">
              <a16:creationId xmlns:a16="http://schemas.microsoft.com/office/drawing/2014/main" id="{3F2D0564-800C-4D07-A961-F36E0F6346B8}"/>
            </a:ext>
          </a:extLst>
        </xdr:cNvPr>
        <xdr:cNvSpPr txBox="1"/>
      </xdr:nvSpPr>
      <xdr:spPr>
        <a:xfrm>
          <a:off x="18224500" y="734442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H28</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101</xdr:col>
      <xdr:colOff>114300</xdr:colOff>
      <xdr:row>44</xdr:row>
      <xdr:rowOff>73677</xdr:rowOff>
    </xdr:from>
    <xdr:ext cx="762000" cy="259045"/>
    <xdr:sp macro="" textlink="">
      <xdr:nvSpPr>
        <xdr:cNvPr id="452" name="テキスト ボックス 451">
          <a:extLst>
            <a:ext uri="{FF2B5EF4-FFF2-40B4-BE49-F238E27FC236}">
              <a16:creationId xmlns:a16="http://schemas.microsoft.com/office/drawing/2014/main" id="{51EC3471-5DE5-487B-B397-1B4E10F54E4C}"/>
            </a:ext>
          </a:extLst>
        </xdr:cNvPr>
        <xdr:cNvSpPr txBox="1"/>
      </xdr:nvSpPr>
      <xdr:spPr>
        <a:xfrm>
          <a:off x="17430750" y="734442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H27</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96</xdr:col>
      <xdr:colOff>177800</xdr:colOff>
      <xdr:row>44</xdr:row>
      <xdr:rowOff>73677</xdr:rowOff>
    </xdr:from>
    <xdr:ext cx="762000" cy="259045"/>
    <xdr:sp macro="" textlink="">
      <xdr:nvSpPr>
        <xdr:cNvPr id="453" name="テキスト ボックス 452">
          <a:extLst>
            <a:ext uri="{FF2B5EF4-FFF2-40B4-BE49-F238E27FC236}">
              <a16:creationId xmlns:a16="http://schemas.microsoft.com/office/drawing/2014/main" id="{4E8A992E-0B16-4F6E-9591-7F95691B3BA9}"/>
            </a:ext>
          </a:extLst>
        </xdr:cNvPr>
        <xdr:cNvSpPr txBox="1"/>
      </xdr:nvSpPr>
      <xdr:spPr>
        <a:xfrm>
          <a:off x="16630650" y="734442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H26</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116</xdr:col>
      <xdr:colOff>12700</xdr:colOff>
      <xdr:row>36</xdr:row>
      <xdr:rowOff>107696</xdr:rowOff>
    </xdr:from>
    <xdr:to>
      <xdr:col>116</xdr:col>
      <xdr:colOff>114300</xdr:colOff>
      <xdr:row>37</xdr:row>
      <xdr:rowOff>37846</xdr:rowOff>
    </xdr:to>
    <xdr:sp macro="" textlink="">
      <xdr:nvSpPr>
        <xdr:cNvPr id="454" name="楕円 453">
          <a:extLst>
            <a:ext uri="{FF2B5EF4-FFF2-40B4-BE49-F238E27FC236}">
              <a16:creationId xmlns:a16="http://schemas.microsoft.com/office/drawing/2014/main" id="{08BCDFAB-DFAA-4D88-B942-BF420F30496D}"/>
            </a:ext>
          </a:extLst>
        </xdr:cNvPr>
        <xdr:cNvSpPr/>
      </xdr:nvSpPr>
      <xdr:spPr>
        <a:xfrm>
          <a:off x="19900900" y="6057646"/>
          <a:ext cx="101600" cy="9525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116</xdr:col>
      <xdr:colOff>101600</xdr:colOff>
      <xdr:row>35</xdr:row>
      <xdr:rowOff>130573</xdr:rowOff>
    </xdr:from>
    <xdr:ext cx="469744" cy="259045"/>
    <xdr:sp macro="" textlink="">
      <xdr:nvSpPr>
        <xdr:cNvPr id="455" name="【認定こども園・幼稚園・保育所】&#10;一人当たり面積該当値テキスト">
          <a:extLst>
            <a:ext uri="{FF2B5EF4-FFF2-40B4-BE49-F238E27FC236}">
              <a16:creationId xmlns:a16="http://schemas.microsoft.com/office/drawing/2014/main" id="{4D36FF29-1393-4F76-B74A-DCDB8429E2DA}"/>
            </a:ext>
          </a:extLst>
        </xdr:cNvPr>
        <xdr:cNvSpPr txBox="1"/>
      </xdr:nvSpPr>
      <xdr:spPr>
        <a:xfrm>
          <a:off x="19989800" y="5915423"/>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0.182</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111</xdr:col>
      <xdr:colOff>127000</xdr:colOff>
      <xdr:row>36</xdr:row>
      <xdr:rowOff>98552</xdr:rowOff>
    </xdr:from>
    <xdr:to>
      <xdr:col>112</xdr:col>
      <xdr:colOff>38100</xdr:colOff>
      <xdr:row>37</xdr:row>
      <xdr:rowOff>28702</xdr:rowOff>
    </xdr:to>
    <xdr:sp macro="" textlink="">
      <xdr:nvSpPr>
        <xdr:cNvPr id="456" name="楕円 455">
          <a:extLst>
            <a:ext uri="{FF2B5EF4-FFF2-40B4-BE49-F238E27FC236}">
              <a16:creationId xmlns:a16="http://schemas.microsoft.com/office/drawing/2014/main" id="{5E11E5D5-64F8-4128-8595-09D0C6BAD4BF}"/>
            </a:ext>
          </a:extLst>
        </xdr:cNvPr>
        <xdr:cNvSpPr/>
      </xdr:nvSpPr>
      <xdr:spPr>
        <a:xfrm>
          <a:off x="19157950" y="6048502"/>
          <a:ext cx="82550" cy="9525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111</xdr:col>
      <xdr:colOff>177800</xdr:colOff>
      <xdr:row>36</xdr:row>
      <xdr:rowOff>149352</xdr:rowOff>
    </xdr:from>
    <xdr:to>
      <xdr:col>116</xdr:col>
      <xdr:colOff>63500</xdr:colOff>
      <xdr:row>36</xdr:row>
      <xdr:rowOff>158496</xdr:rowOff>
    </xdr:to>
    <xdr:cxnSp macro="">
      <xdr:nvCxnSpPr>
        <xdr:cNvPr id="457" name="直線コネクタ 456">
          <a:extLst>
            <a:ext uri="{FF2B5EF4-FFF2-40B4-BE49-F238E27FC236}">
              <a16:creationId xmlns:a16="http://schemas.microsoft.com/office/drawing/2014/main" id="{311325DD-31BF-4474-9828-A3603D4F1BE3}"/>
            </a:ext>
          </a:extLst>
        </xdr:cNvPr>
        <xdr:cNvCxnSpPr/>
      </xdr:nvCxnSpPr>
      <xdr:spPr>
        <a:xfrm>
          <a:off x="19202400" y="6099302"/>
          <a:ext cx="749300" cy="9144"/>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107</xdr:col>
      <xdr:colOff>0</xdr:colOff>
      <xdr:row>36</xdr:row>
      <xdr:rowOff>98552</xdr:rowOff>
    </xdr:from>
    <xdr:to>
      <xdr:col>107</xdr:col>
      <xdr:colOff>101600</xdr:colOff>
      <xdr:row>37</xdr:row>
      <xdr:rowOff>28702</xdr:rowOff>
    </xdr:to>
    <xdr:sp macro="" textlink="">
      <xdr:nvSpPr>
        <xdr:cNvPr id="458" name="楕円 457">
          <a:extLst>
            <a:ext uri="{FF2B5EF4-FFF2-40B4-BE49-F238E27FC236}">
              <a16:creationId xmlns:a16="http://schemas.microsoft.com/office/drawing/2014/main" id="{957CBFEB-2704-4297-A975-702C88E819EF}"/>
            </a:ext>
          </a:extLst>
        </xdr:cNvPr>
        <xdr:cNvSpPr/>
      </xdr:nvSpPr>
      <xdr:spPr>
        <a:xfrm>
          <a:off x="18345150" y="6048502"/>
          <a:ext cx="101600" cy="9525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107</xdr:col>
      <xdr:colOff>50800</xdr:colOff>
      <xdr:row>36</xdr:row>
      <xdr:rowOff>149352</xdr:rowOff>
    </xdr:from>
    <xdr:to>
      <xdr:col>111</xdr:col>
      <xdr:colOff>177800</xdr:colOff>
      <xdr:row>36</xdr:row>
      <xdr:rowOff>149352</xdr:rowOff>
    </xdr:to>
    <xdr:cxnSp macro="">
      <xdr:nvCxnSpPr>
        <xdr:cNvPr id="459" name="直線コネクタ 458">
          <a:extLst>
            <a:ext uri="{FF2B5EF4-FFF2-40B4-BE49-F238E27FC236}">
              <a16:creationId xmlns:a16="http://schemas.microsoft.com/office/drawing/2014/main" id="{EBDCCB82-EA11-4D3E-AB80-5521FF07AF66}"/>
            </a:ext>
          </a:extLst>
        </xdr:cNvPr>
        <xdr:cNvCxnSpPr/>
      </xdr:nvCxnSpPr>
      <xdr:spPr>
        <a:xfrm>
          <a:off x="18395950" y="6099302"/>
          <a:ext cx="806450" cy="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102</xdr:col>
      <xdr:colOff>63500</xdr:colOff>
      <xdr:row>36</xdr:row>
      <xdr:rowOff>66548</xdr:rowOff>
    </xdr:from>
    <xdr:to>
      <xdr:col>102</xdr:col>
      <xdr:colOff>165100</xdr:colOff>
      <xdr:row>36</xdr:row>
      <xdr:rowOff>168148</xdr:rowOff>
    </xdr:to>
    <xdr:sp macro="" textlink="">
      <xdr:nvSpPr>
        <xdr:cNvPr id="460" name="楕円 459">
          <a:extLst>
            <a:ext uri="{FF2B5EF4-FFF2-40B4-BE49-F238E27FC236}">
              <a16:creationId xmlns:a16="http://schemas.microsoft.com/office/drawing/2014/main" id="{A4AD4482-85E3-4AE4-AAAB-0074004E1877}"/>
            </a:ext>
          </a:extLst>
        </xdr:cNvPr>
        <xdr:cNvSpPr/>
      </xdr:nvSpPr>
      <xdr:spPr>
        <a:xfrm>
          <a:off x="17551400" y="6016498"/>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102</xdr:col>
      <xdr:colOff>114300</xdr:colOff>
      <xdr:row>36</xdr:row>
      <xdr:rowOff>117348</xdr:rowOff>
    </xdr:from>
    <xdr:to>
      <xdr:col>107</xdr:col>
      <xdr:colOff>50800</xdr:colOff>
      <xdr:row>36</xdr:row>
      <xdr:rowOff>149352</xdr:rowOff>
    </xdr:to>
    <xdr:cxnSp macro="">
      <xdr:nvCxnSpPr>
        <xdr:cNvPr id="461" name="直線コネクタ 460">
          <a:extLst>
            <a:ext uri="{FF2B5EF4-FFF2-40B4-BE49-F238E27FC236}">
              <a16:creationId xmlns:a16="http://schemas.microsoft.com/office/drawing/2014/main" id="{C489BE57-1D23-48BB-9D4D-EC57E0069CB3}"/>
            </a:ext>
          </a:extLst>
        </xdr:cNvPr>
        <xdr:cNvCxnSpPr/>
      </xdr:nvCxnSpPr>
      <xdr:spPr>
        <a:xfrm>
          <a:off x="17602200" y="6067298"/>
          <a:ext cx="793750" cy="32004"/>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110</xdr:col>
      <xdr:colOff>120727</xdr:colOff>
      <xdr:row>39</xdr:row>
      <xdr:rowOff>124985</xdr:rowOff>
    </xdr:from>
    <xdr:ext cx="469744" cy="259045"/>
    <xdr:sp macro="" textlink="">
      <xdr:nvSpPr>
        <xdr:cNvPr id="462" name="n_1aveValue【認定こども園・幼稚園・保育所】&#10;一人当たり面積">
          <a:extLst>
            <a:ext uri="{FF2B5EF4-FFF2-40B4-BE49-F238E27FC236}">
              <a16:creationId xmlns:a16="http://schemas.microsoft.com/office/drawing/2014/main" id="{FD2447DF-AC97-4044-9ACA-BCB4D3DB4048}"/>
            </a:ext>
          </a:extLst>
        </xdr:cNvPr>
        <xdr:cNvSpPr txBox="1"/>
      </xdr:nvSpPr>
      <xdr:spPr>
        <a:xfrm>
          <a:off x="18980227" y="6570235"/>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0.086</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106</xdr:col>
      <xdr:colOff>6427</xdr:colOff>
      <xdr:row>39</xdr:row>
      <xdr:rowOff>115841</xdr:rowOff>
    </xdr:from>
    <xdr:ext cx="469744" cy="259045"/>
    <xdr:sp macro="" textlink="">
      <xdr:nvSpPr>
        <xdr:cNvPr id="463" name="n_2aveValue【認定こども園・幼稚園・保育所】&#10;一人当たり面積">
          <a:extLst>
            <a:ext uri="{FF2B5EF4-FFF2-40B4-BE49-F238E27FC236}">
              <a16:creationId xmlns:a16="http://schemas.microsoft.com/office/drawing/2014/main" id="{6B190475-4E88-4F4C-9884-770C58D62774}"/>
            </a:ext>
          </a:extLst>
        </xdr:cNvPr>
        <xdr:cNvSpPr txBox="1"/>
      </xdr:nvSpPr>
      <xdr:spPr>
        <a:xfrm>
          <a:off x="18180127" y="6561091"/>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0.088</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101</xdr:col>
      <xdr:colOff>69927</xdr:colOff>
      <xdr:row>40</xdr:row>
      <xdr:rowOff>17543</xdr:rowOff>
    </xdr:from>
    <xdr:ext cx="469744" cy="259045"/>
    <xdr:sp macro="" textlink="">
      <xdr:nvSpPr>
        <xdr:cNvPr id="464" name="n_3aveValue【認定こども園・幼稚園・保育所】&#10;一人当たり面積">
          <a:extLst>
            <a:ext uri="{FF2B5EF4-FFF2-40B4-BE49-F238E27FC236}">
              <a16:creationId xmlns:a16="http://schemas.microsoft.com/office/drawing/2014/main" id="{2CF9AFDC-44ED-44F4-A532-4A50CB11CCF7}"/>
            </a:ext>
          </a:extLst>
        </xdr:cNvPr>
        <xdr:cNvSpPr txBox="1"/>
      </xdr:nvSpPr>
      <xdr:spPr>
        <a:xfrm>
          <a:off x="17386377" y="6627893"/>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0.072</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110</xdr:col>
      <xdr:colOff>120727</xdr:colOff>
      <xdr:row>35</xdr:row>
      <xdr:rowOff>45229</xdr:rowOff>
    </xdr:from>
    <xdr:ext cx="469744" cy="259045"/>
    <xdr:sp macro="" textlink="">
      <xdr:nvSpPr>
        <xdr:cNvPr id="465" name="n_1mainValue【認定こども園・幼稚園・保育所】&#10;一人当たり面積">
          <a:extLst>
            <a:ext uri="{FF2B5EF4-FFF2-40B4-BE49-F238E27FC236}">
              <a16:creationId xmlns:a16="http://schemas.microsoft.com/office/drawing/2014/main" id="{49FE9C15-C5A6-4989-995D-56A422C8A7BE}"/>
            </a:ext>
          </a:extLst>
        </xdr:cNvPr>
        <xdr:cNvSpPr txBox="1"/>
      </xdr:nvSpPr>
      <xdr:spPr>
        <a:xfrm>
          <a:off x="18980227" y="5830079"/>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0.184</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106</xdr:col>
      <xdr:colOff>6427</xdr:colOff>
      <xdr:row>35</xdr:row>
      <xdr:rowOff>45229</xdr:rowOff>
    </xdr:from>
    <xdr:ext cx="469744" cy="259045"/>
    <xdr:sp macro="" textlink="">
      <xdr:nvSpPr>
        <xdr:cNvPr id="466" name="n_2mainValue【認定こども園・幼稚園・保育所】&#10;一人当たり面積">
          <a:extLst>
            <a:ext uri="{FF2B5EF4-FFF2-40B4-BE49-F238E27FC236}">
              <a16:creationId xmlns:a16="http://schemas.microsoft.com/office/drawing/2014/main" id="{0478A9CC-20C0-4345-B998-D6A56E8434EF}"/>
            </a:ext>
          </a:extLst>
        </xdr:cNvPr>
        <xdr:cNvSpPr txBox="1"/>
      </xdr:nvSpPr>
      <xdr:spPr>
        <a:xfrm>
          <a:off x="18180127" y="5830079"/>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0.184</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101</xdr:col>
      <xdr:colOff>69927</xdr:colOff>
      <xdr:row>35</xdr:row>
      <xdr:rowOff>13225</xdr:rowOff>
    </xdr:from>
    <xdr:ext cx="469744" cy="259045"/>
    <xdr:sp macro="" textlink="">
      <xdr:nvSpPr>
        <xdr:cNvPr id="467" name="n_3mainValue【認定こども園・幼稚園・保育所】&#10;一人当たり面積">
          <a:extLst>
            <a:ext uri="{FF2B5EF4-FFF2-40B4-BE49-F238E27FC236}">
              <a16:creationId xmlns:a16="http://schemas.microsoft.com/office/drawing/2014/main" id="{14ECF544-D9FF-4484-9D93-1E4BE71AF3BB}"/>
            </a:ext>
          </a:extLst>
        </xdr:cNvPr>
        <xdr:cNvSpPr txBox="1"/>
      </xdr:nvSpPr>
      <xdr:spPr>
        <a:xfrm>
          <a:off x="17386377" y="5798075"/>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0.191</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46</xdr:row>
      <xdr:rowOff>114300</xdr:rowOff>
    </xdr:from>
    <xdr:to>
      <xdr:col>90</xdr:col>
      <xdr:colOff>25400</xdr:colOff>
      <xdr:row>50</xdr:row>
      <xdr:rowOff>63500</xdr:rowOff>
    </xdr:to>
    <xdr:sp macro="" textlink="">
      <xdr:nvSpPr>
        <xdr:cNvPr id="468" name="正方形/長方形 467">
          <a:extLst>
            <a:ext uri="{FF2B5EF4-FFF2-40B4-BE49-F238E27FC236}">
              <a16:creationId xmlns:a16="http://schemas.microsoft.com/office/drawing/2014/main" id="{8A0C7FE8-7F57-457D-9746-88950CF74ACC}"/>
            </a:ext>
          </a:extLst>
        </xdr:cNvPr>
        <xdr:cNvSpPr/>
      </xdr:nvSpPr>
      <xdr:spPr>
        <a:xfrm>
          <a:off x="11207750" y="7715250"/>
          <a:ext cx="4248150" cy="6096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rot="0" spcFirstLastPara="0" vertOverflow="overflow" horzOverflow="overflow" vert="horz" wrap="square" lIns="91440" tIns="45720" rIns="91440" bIns="45720" numCol="1" spcCol="0" rtlCol="0" fromWordArt="0" anchor="ctr" anchorCtr="0" forceAA="0" compatLnSpc="1">
          <a:prstTxWarp prst="textNoShape">
            <a:avLst/>
          </a:prstTxWarp>
          <a:noAutofit/>
        </a:bodyPr>
        <a:lstStyle/>
        <a:p>
          <a:pPr algn="ctr"/>
          <a:r>
            <a:rPr kumimoji="1" lang="en-US" altLang="ja-JP" sz="1600" b="1">
              <a:solidFill>
                <a:sysClr val="windowText" lastClr="000000"/>
              </a:solidFill>
              <a:latin typeface="ＭＳ Ｐゴシック" panose="020B0600070205080204" pitchFamily="50" charset="-128"/>
              <a:ea typeface="ＭＳ Ｐゴシック" panose="020B0600070205080204" pitchFamily="50" charset="-128"/>
            </a:rPr>
            <a:t>【</a:t>
          </a: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学校施設</a:t>
          </a:r>
          <a:r>
            <a:rPr kumimoji="1" lang="en-US" altLang="ja-JP" sz="1600" b="1">
              <a:solidFill>
                <a:sysClr val="windowText" lastClr="000000"/>
              </a:solidFill>
              <a:latin typeface="ＭＳ Ｐゴシック" panose="020B0600070205080204" pitchFamily="50" charset="-128"/>
              <a:ea typeface="ＭＳ Ｐゴシック" panose="020B0600070205080204" pitchFamily="50" charset="-128"/>
            </a:rPr>
            <a:t>】
</a:t>
          </a: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有形固定資産減価償却率</a:t>
          </a:r>
        </a:p>
      </xdr:txBody>
    </xdr:sp>
    <xdr:clientData/>
  </xdr:twoCellAnchor>
  <xdr:twoCellAnchor>
    <xdr:from>
      <xdr:col>66</xdr:col>
      <xdr:colOff>0</xdr:colOff>
      <xdr:row>50</xdr:row>
      <xdr:rowOff>88900</xdr:rowOff>
    </xdr:from>
    <xdr:to>
      <xdr:col>74</xdr:col>
      <xdr:colOff>0</xdr:colOff>
      <xdr:row>52</xdr:row>
      <xdr:rowOff>0</xdr:rowOff>
    </xdr:to>
    <xdr:sp macro="" textlink="">
      <xdr:nvSpPr>
        <xdr:cNvPr id="469" name="正方形/長方形 468">
          <a:extLst>
            <a:ext uri="{FF2B5EF4-FFF2-40B4-BE49-F238E27FC236}">
              <a16:creationId xmlns:a16="http://schemas.microsoft.com/office/drawing/2014/main" id="{C056A755-E9E7-4BDD-9643-07EE283B9285}"/>
            </a:ext>
          </a:extLst>
        </xdr:cNvPr>
        <xdr:cNvSpPr/>
      </xdr:nvSpPr>
      <xdr:spPr>
        <a:xfrm>
          <a:off x="11315700" y="8350250"/>
          <a:ext cx="1371600" cy="2413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66</xdr:col>
      <xdr:colOff>0</xdr:colOff>
      <xdr:row>51</xdr:row>
      <xdr:rowOff>120650</xdr:rowOff>
    </xdr:from>
    <xdr:to>
      <xdr:col>74</xdr:col>
      <xdr:colOff>0</xdr:colOff>
      <xdr:row>53</xdr:row>
      <xdr:rowOff>31750</xdr:rowOff>
    </xdr:to>
    <xdr:sp macro="" textlink="">
      <xdr:nvSpPr>
        <xdr:cNvPr id="470" name="正方形/長方形 469">
          <a:extLst>
            <a:ext uri="{FF2B5EF4-FFF2-40B4-BE49-F238E27FC236}">
              <a16:creationId xmlns:a16="http://schemas.microsoft.com/office/drawing/2014/main" id="{924928C3-AF4A-4FB9-8FC7-9E67E82395EC}"/>
            </a:ext>
          </a:extLst>
        </xdr:cNvPr>
        <xdr:cNvSpPr/>
      </xdr:nvSpPr>
      <xdr:spPr>
        <a:xfrm>
          <a:off x="11315700" y="8547100"/>
          <a:ext cx="1371600" cy="2413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25/76</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71</xdr:col>
      <xdr:colOff>63500</xdr:colOff>
      <xdr:row>50</xdr:row>
      <xdr:rowOff>88900</xdr:rowOff>
    </xdr:from>
    <xdr:to>
      <xdr:col>79</xdr:col>
      <xdr:colOff>63500</xdr:colOff>
      <xdr:row>52</xdr:row>
      <xdr:rowOff>0</xdr:rowOff>
    </xdr:to>
    <xdr:sp macro="" textlink="">
      <xdr:nvSpPr>
        <xdr:cNvPr id="471" name="正方形/長方形 470">
          <a:extLst>
            <a:ext uri="{FF2B5EF4-FFF2-40B4-BE49-F238E27FC236}">
              <a16:creationId xmlns:a16="http://schemas.microsoft.com/office/drawing/2014/main" id="{BF57F703-38FE-4B30-BF02-5DD427394C7F}"/>
            </a:ext>
          </a:extLst>
        </xdr:cNvPr>
        <xdr:cNvSpPr/>
      </xdr:nvSpPr>
      <xdr:spPr>
        <a:xfrm>
          <a:off x="12236450" y="8350250"/>
          <a:ext cx="1371600" cy="2413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71</xdr:col>
      <xdr:colOff>63500</xdr:colOff>
      <xdr:row>51</xdr:row>
      <xdr:rowOff>120650</xdr:rowOff>
    </xdr:from>
    <xdr:to>
      <xdr:col>79</xdr:col>
      <xdr:colOff>63500</xdr:colOff>
      <xdr:row>53</xdr:row>
      <xdr:rowOff>31750</xdr:rowOff>
    </xdr:to>
    <xdr:sp macro="" textlink="">
      <xdr:nvSpPr>
        <xdr:cNvPr id="472" name="正方形/長方形 471">
          <a:extLst>
            <a:ext uri="{FF2B5EF4-FFF2-40B4-BE49-F238E27FC236}">
              <a16:creationId xmlns:a16="http://schemas.microsoft.com/office/drawing/2014/main" id="{2C8BF1CC-60E9-4A5F-98F6-BCFFAB06158D}"/>
            </a:ext>
          </a:extLst>
        </xdr:cNvPr>
        <xdr:cNvSpPr/>
      </xdr:nvSpPr>
      <xdr:spPr>
        <a:xfrm>
          <a:off x="12236450" y="8547100"/>
          <a:ext cx="1371600" cy="2413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63.1</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77</xdr:col>
      <xdr:colOff>63500</xdr:colOff>
      <xdr:row>50</xdr:row>
      <xdr:rowOff>88900</xdr:rowOff>
    </xdr:from>
    <xdr:to>
      <xdr:col>85</xdr:col>
      <xdr:colOff>63500</xdr:colOff>
      <xdr:row>52</xdr:row>
      <xdr:rowOff>0</xdr:rowOff>
    </xdr:to>
    <xdr:sp macro="" textlink="">
      <xdr:nvSpPr>
        <xdr:cNvPr id="473" name="正方形/長方形 472">
          <a:extLst>
            <a:ext uri="{FF2B5EF4-FFF2-40B4-BE49-F238E27FC236}">
              <a16:creationId xmlns:a16="http://schemas.microsoft.com/office/drawing/2014/main" id="{DC0DE7B5-2C0D-4952-892E-4852FE369A38}"/>
            </a:ext>
          </a:extLst>
        </xdr:cNvPr>
        <xdr:cNvSpPr/>
      </xdr:nvSpPr>
      <xdr:spPr>
        <a:xfrm>
          <a:off x="13265150" y="8350250"/>
          <a:ext cx="1371600" cy="2413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京都府平均</a:t>
          </a:r>
        </a:p>
      </xdr:txBody>
    </xdr:sp>
    <xdr:clientData/>
  </xdr:twoCellAnchor>
  <xdr:twoCellAnchor>
    <xdr:from>
      <xdr:col>77</xdr:col>
      <xdr:colOff>63500</xdr:colOff>
      <xdr:row>51</xdr:row>
      <xdr:rowOff>120650</xdr:rowOff>
    </xdr:from>
    <xdr:to>
      <xdr:col>85</xdr:col>
      <xdr:colOff>63500</xdr:colOff>
      <xdr:row>53</xdr:row>
      <xdr:rowOff>31750</xdr:rowOff>
    </xdr:to>
    <xdr:sp macro="" textlink="">
      <xdr:nvSpPr>
        <xdr:cNvPr id="474" name="正方形/長方形 473">
          <a:extLst>
            <a:ext uri="{FF2B5EF4-FFF2-40B4-BE49-F238E27FC236}">
              <a16:creationId xmlns:a16="http://schemas.microsoft.com/office/drawing/2014/main" id="{A91C37E9-9082-43AA-9341-EF0C3A1E8347}"/>
            </a:ext>
          </a:extLst>
        </xdr:cNvPr>
        <xdr:cNvSpPr/>
      </xdr:nvSpPr>
      <xdr:spPr>
        <a:xfrm>
          <a:off x="13265150" y="8547100"/>
          <a:ext cx="1371600" cy="2413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67.3</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65</xdr:col>
      <xdr:colOff>63500</xdr:colOff>
      <xdr:row>53</xdr:row>
      <xdr:rowOff>57150</xdr:rowOff>
    </xdr:from>
    <xdr:to>
      <xdr:col>90</xdr:col>
      <xdr:colOff>25400</xdr:colOff>
      <xdr:row>66</xdr:row>
      <xdr:rowOff>114300</xdr:rowOff>
    </xdr:to>
    <xdr:sp macro="" textlink="">
      <xdr:nvSpPr>
        <xdr:cNvPr id="475" name="正方形/長方形 474">
          <a:extLst>
            <a:ext uri="{FF2B5EF4-FFF2-40B4-BE49-F238E27FC236}">
              <a16:creationId xmlns:a16="http://schemas.microsoft.com/office/drawing/2014/main" id="{DA3FE80C-ED68-4C55-94DC-086BDE528E4D}"/>
            </a:ext>
          </a:extLst>
        </xdr:cNvPr>
        <xdr:cNvSpPr/>
      </xdr:nvSpPr>
      <xdr:spPr>
        <a:xfrm>
          <a:off x="11207750" y="8813800"/>
          <a:ext cx="4248150" cy="220345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65</xdr:col>
      <xdr:colOff>25400</xdr:colOff>
      <xdr:row>52</xdr:row>
      <xdr:rowOff>38100</xdr:rowOff>
    </xdr:from>
    <xdr:ext cx="298543" cy="225703"/>
    <xdr:sp macro="" textlink="">
      <xdr:nvSpPr>
        <xdr:cNvPr id="476" name="テキスト ボックス 475">
          <a:extLst>
            <a:ext uri="{FF2B5EF4-FFF2-40B4-BE49-F238E27FC236}">
              <a16:creationId xmlns:a16="http://schemas.microsoft.com/office/drawing/2014/main" id="{07BD1623-C2F9-49D3-9CB9-CDD402F2254E}"/>
            </a:ext>
          </a:extLst>
        </xdr:cNvPr>
        <xdr:cNvSpPr txBox="1"/>
      </xdr:nvSpPr>
      <xdr:spPr>
        <a:xfrm>
          <a:off x="11169650" y="8629650"/>
          <a:ext cx="298543"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66</xdr:row>
      <xdr:rowOff>114300</xdr:rowOff>
    </xdr:from>
    <xdr:to>
      <xdr:col>89</xdr:col>
      <xdr:colOff>177800</xdr:colOff>
      <xdr:row>66</xdr:row>
      <xdr:rowOff>114300</xdr:rowOff>
    </xdr:to>
    <xdr:cxnSp macro="">
      <xdr:nvCxnSpPr>
        <xdr:cNvPr id="477" name="直線コネクタ 476">
          <a:extLst>
            <a:ext uri="{FF2B5EF4-FFF2-40B4-BE49-F238E27FC236}">
              <a16:creationId xmlns:a16="http://schemas.microsoft.com/office/drawing/2014/main" id="{A4722068-A629-4131-810D-5525FCE1B2CC}"/>
            </a:ext>
          </a:extLst>
        </xdr:cNvPr>
        <xdr:cNvCxnSpPr/>
      </xdr:nvCxnSpPr>
      <xdr:spPr>
        <a:xfrm>
          <a:off x="11207750" y="11017250"/>
          <a:ext cx="422275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63</xdr:col>
      <xdr:colOff>41441</xdr:colOff>
      <xdr:row>65</xdr:row>
      <xdr:rowOff>143527</xdr:rowOff>
    </xdr:from>
    <xdr:ext cx="403059" cy="259045"/>
    <xdr:sp macro="" textlink="">
      <xdr:nvSpPr>
        <xdr:cNvPr id="478" name="テキスト ボックス 477">
          <a:extLst>
            <a:ext uri="{FF2B5EF4-FFF2-40B4-BE49-F238E27FC236}">
              <a16:creationId xmlns:a16="http://schemas.microsoft.com/office/drawing/2014/main" id="{962AE78D-7294-4359-989E-DA77C1233636}"/>
            </a:ext>
          </a:extLst>
        </xdr:cNvPr>
        <xdr:cNvSpPr txBox="1"/>
      </xdr:nvSpPr>
      <xdr:spPr>
        <a:xfrm>
          <a:off x="10842791" y="10881377"/>
          <a:ext cx="40305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64</xdr:row>
      <xdr:rowOff>0</xdr:rowOff>
    </xdr:from>
    <xdr:to>
      <xdr:col>89</xdr:col>
      <xdr:colOff>177800</xdr:colOff>
      <xdr:row>64</xdr:row>
      <xdr:rowOff>0</xdr:rowOff>
    </xdr:to>
    <xdr:cxnSp macro="">
      <xdr:nvCxnSpPr>
        <xdr:cNvPr id="479" name="直線コネクタ 478">
          <a:extLst>
            <a:ext uri="{FF2B5EF4-FFF2-40B4-BE49-F238E27FC236}">
              <a16:creationId xmlns:a16="http://schemas.microsoft.com/office/drawing/2014/main" id="{35940019-F5F1-4350-B54A-96B59929DAED}"/>
            </a:ext>
          </a:extLst>
        </xdr:cNvPr>
        <xdr:cNvCxnSpPr/>
      </xdr:nvCxnSpPr>
      <xdr:spPr>
        <a:xfrm>
          <a:off x="11207750" y="10572750"/>
          <a:ext cx="422275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63</xdr:col>
      <xdr:colOff>41441</xdr:colOff>
      <xdr:row>63</xdr:row>
      <xdr:rowOff>29227</xdr:rowOff>
    </xdr:from>
    <xdr:ext cx="403059" cy="259045"/>
    <xdr:sp macro="" textlink="">
      <xdr:nvSpPr>
        <xdr:cNvPr id="480" name="テキスト ボックス 479">
          <a:extLst>
            <a:ext uri="{FF2B5EF4-FFF2-40B4-BE49-F238E27FC236}">
              <a16:creationId xmlns:a16="http://schemas.microsoft.com/office/drawing/2014/main" id="{E72503F1-E9A5-4F1F-9364-38F24C86E719}"/>
            </a:ext>
          </a:extLst>
        </xdr:cNvPr>
        <xdr:cNvSpPr txBox="1"/>
      </xdr:nvSpPr>
      <xdr:spPr>
        <a:xfrm>
          <a:off x="10842791" y="10436877"/>
          <a:ext cx="40305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40.0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61</xdr:row>
      <xdr:rowOff>57150</xdr:rowOff>
    </xdr:from>
    <xdr:to>
      <xdr:col>89</xdr:col>
      <xdr:colOff>177800</xdr:colOff>
      <xdr:row>61</xdr:row>
      <xdr:rowOff>57150</xdr:rowOff>
    </xdr:to>
    <xdr:cxnSp macro="">
      <xdr:nvCxnSpPr>
        <xdr:cNvPr id="481" name="直線コネクタ 480">
          <a:extLst>
            <a:ext uri="{FF2B5EF4-FFF2-40B4-BE49-F238E27FC236}">
              <a16:creationId xmlns:a16="http://schemas.microsoft.com/office/drawing/2014/main" id="{AE2D327B-BDDE-4095-8E81-F822A5924B67}"/>
            </a:ext>
          </a:extLst>
        </xdr:cNvPr>
        <xdr:cNvCxnSpPr/>
      </xdr:nvCxnSpPr>
      <xdr:spPr>
        <a:xfrm>
          <a:off x="11207750" y="10134600"/>
          <a:ext cx="422275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63</xdr:col>
      <xdr:colOff>41441</xdr:colOff>
      <xdr:row>60</xdr:row>
      <xdr:rowOff>86377</xdr:rowOff>
    </xdr:from>
    <xdr:ext cx="403059" cy="259045"/>
    <xdr:sp macro="" textlink="">
      <xdr:nvSpPr>
        <xdr:cNvPr id="482" name="テキスト ボックス 481">
          <a:extLst>
            <a:ext uri="{FF2B5EF4-FFF2-40B4-BE49-F238E27FC236}">
              <a16:creationId xmlns:a16="http://schemas.microsoft.com/office/drawing/2014/main" id="{6498DE22-BE22-4D4B-9AC3-DB482901BEA4}"/>
            </a:ext>
          </a:extLst>
        </xdr:cNvPr>
        <xdr:cNvSpPr txBox="1"/>
      </xdr:nvSpPr>
      <xdr:spPr>
        <a:xfrm>
          <a:off x="10842791" y="9998727"/>
          <a:ext cx="40305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60.0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58</xdr:row>
      <xdr:rowOff>114300</xdr:rowOff>
    </xdr:from>
    <xdr:to>
      <xdr:col>89</xdr:col>
      <xdr:colOff>177800</xdr:colOff>
      <xdr:row>58</xdr:row>
      <xdr:rowOff>114300</xdr:rowOff>
    </xdr:to>
    <xdr:cxnSp macro="">
      <xdr:nvCxnSpPr>
        <xdr:cNvPr id="483" name="直線コネクタ 482">
          <a:extLst>
            <a:ext uri="{FF2B5EF4-FFF2-40B4-BE49-F238E27FC236}">
              <a16:creationId xmlns:a16="http://schemas.microsoft.com/office/drawing/2014/main" id="{38FEDCEB-2C04-4F32-BE05-759C75A76A43}"/>
            </a:ext>
          </a:extLst>
        </xdr:cNvPr>
        <xdr:cNvCxnSpPr/>
      </xdr:nvCxnSpPr>
      <xdr:spPr>
        <a:xfrm>
          <a:off x="11207750" y="9696450"/>
          <a:ext cx="422275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63</xdr:col>
      <xdr:colOff>41441</xdr:colOff>
      <xdr:row>57</xdr:row>
      <xdr:rowOff>143527</xdr:rowOff>
    </xdr:from>
    <xdr:ext cx="403059" cy="259045"/>
    <xdr:sp macro="" textlink="">
      <xdr:nvSpPr>
        <xdr:cNvPr id="484" name="テキスト ボックス 483">
          <a:extLst>
            <a:ext uri="{FF2B5EF4-FFF2-40B4-BE49-F238E27FC236}">
              <a16:creationId xmlns:a16="http://schemas.microsoft.com/office/drawing/2014/main" id="{FBD69A5D-83E5-44C1-B2C5-E0542534573F}"/>
            </a:ext>
          </a:extLst>
        </xdr:cNvPr>
        <xdr:cNvSpPr txBox="1"/>
      </xdr:nvSpPr>
      <xdr:spPr>
        <a:xfrm>
          <a:off x="10842791" y="9560577"/>
          <a:ext cx="40305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80.0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56</xdr:row>
      <xdr:rowOff>0</xdr:rowOff>
    </xdr:from>
    <xdr:to>
      <xdr:col>89</xdr:col>
      <xdr:colOff>177800</xdr:colOff>
      <xdr:row>56</xdr:row>
      <xdr:rowOff>0</xdr:rowOff>
    </xdr:to>
    <xdr:cxnSp macro="">
      <xdr:nvCxnSpPr>
        <xdr:cNvPr id="485" name="直線コネクタ 484">
          <a:extLst>
            <a:ext uri="{FF2B5EF4-FFF2-40B4-BE49-F238E27FC236}">
              <a16:creationId xmlns:a16="http://schemas.microsoft.com/office/drawing/2014/main" id="{3BCE2007-158A-49B5-93B2-A3AF30D5392D}"/>
            </a:ext>
          </a:extLst>
        </xdr:cNvPr>
        <xdr:cNvCxnSpPr/>
      </xdr:nvCxnSpPr>
      <xdr:spPr>
        <a:xfrm>
          <a:off x="11207750" y="9251950"/>
          <a:ext cx="422275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62</xdr:col>
      <xdr:colOff>167821</xdr:colOff>
      <xdr:row>55</xdr:row>
      <xdr:rowOff>29227</xdr:rowOff>
    </xdr:from>
    <xdr:ext cx="467179" cy="259045"/>
    <xdr:sp macro="" textlink="">
      <xdr:nvSpPr>
        <xdr:cNvPr id="486" name="テキスト ボックス 485">
          <a:extLst>
            <a:ext uri="{FF2B5EF4-FFF2-40B4-BE49-F238E27FC236}">
              <a16:creationId xmlns:a16="http://schemas.microsoft.com/office/drawing/2014/main" id="{FE552404-5490-4024-8B49-480DA23EF408}"/>
            </a:ext>
          </a:extLst>
        </xdr:cNvPr>
        <xdr:cNvSpPr txBox="1"/>
      </xdr:nvSpPr>
      <xdr:spPr>
        <a:xfrm>
          <a:off x="10797721" y="9116077"/>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53</xdr:row>
      <xdr:rowOff>57150</xdr:rowOff>
    </xdr:from>
    <xdr:to>
      <xdr:col>89</xdr:col>
      <xdr:colOff>177800</xdr:colOff>
      <xdr:row>53</xdr:row>
      <xdr:rowOff>57150</xdr:rowOff>
    </xdr:to>
    <xdr:cxnSp macro="">
      <xdr:nvCxnSpPr>
        <xdr:cNvPr id="487" name="直線コネクタ 486">
          <a:extLst>
            <a:ext uri="{FF2B5EF4-FFF2-40B4-BE49-F238E27FC236}">
              <a16:creationId xmlns:a16="http://schemas.microsoft.com/office/drawing/2014/main" id="{C0591BA2-9476-4CEE-B6E9-67A3BBEC8B39}"/>
            </a:ext>
          </a:extLst>
        </xdr:cNvPr>
        <xdr:cNvCxnSpPr/>
      </xdr:nvCxnSpPr>
      <xdr:spPr>
        <a:xfrm>
          <a:off x="11207750" y="8813800"/>
          <a:ext cx="422275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62</xdr:col>
      <xdr:colOff>167821</xdr:colOff>
      <xdr:row>52</xdr:row>
      <xdr:rowOff>86377</xdr:rowOff>
    </xdr:from>
    <xdr:ext cx="467179" cy="259045"/>
    <xdr:sp macro="" textlink="">
      <xdr:nvSpPr>
        <xdr:cNvPr id="488" name="テキスト ボックス 487">
          <a:extLst>
            <a:ext uri="{FF2B5EF4-FFF2-40B4-BE49-F238E27FC236}">
              <a16:creationId xmlns:a16="http://schemas.microsoft.com/office/drawing/2014/main" id="{8F4F5461-6E93-4B5F-8366-970EA19D933C}"/>
            </a:ext>
          </a:extLst>
        </xdr:cNvPr>
        <xdr:cNvSpPr txBox="1"/>
      </xdr:nvSpPr>
      <xdr:spPr>
        <a:xfrm>
          <a:off x="10797721" y="8677927"/>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120.0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53</xdr:row>
      <xdr:rowOff>57150</xdr:rowOff>
    </xdr:from>
    <xdr:to>
      <xdr:col>90</xdr:col>
      <xdr:colOff>25400</xdr:colOff>
      <xdr:row>66</xdr:row>
      <xdr:rowOff>114300</xdr:rowOff>
    </xdr:to>
    <xdr:sp macro="" textlink="">
      <xdr:nvSpPr>
        <xdr:cNvPr id="489" name="【学校施設】&#10;有形固定資産減価償却率グラフ枠">
          <a:extLst>
            <a:ext uri="{FF2B5EF4-FFF2-40B4-BE49-F238E27FC236}">
              <a16:creationId xmlns:a16="http://schemas.microsoft.com/office/drawing/2014/main" id="{13222D49-1C0B-48A7-A614-A77FAC169746}"/>
            </a:ext>
          </a:extLst>
        </xdr:cNvPr>
        <xdr:cNvSpPr/>
      </xdr:nvSpPr>
      <xdr:spPr>
        <a:xfrm>
          <a:off x="11207750" y="8813800"/>
          <a:ext cx="4248150" cy="220345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85</xdr:col>
      <xdr:colOff>126364</xdr:colOff>
      <xdr:row>57</xdr:row>
      <xdr:rowOff>50292</xdr:rowOff>
    </xdr:from>
    <xdr:to>
      <xdr:col>85</xdr:col>
      <xdr:colOff>126364</xdr:colOff>
      <xdr:row>64</xdr:row>
      <xdr:rowOff>100584</xdr:rowOff>
    </xdr:to>
    <xdr:cxnSp macro="">
      <xdr:nvCxnSpPr>
        <xdr:cNvPr id="490" name="直線コネクタ 489">
          <a:extLst>
            <a:ext uri="{FF2B5EF4-FFF2-40B4-BE49-F238E27FC236}">
              <a16:creationId xmlns:a16="http://schemas.microsoft.com/office/drawing/2014/main" id="{3DE417D3-C3E9-4457-B9E7-C31D0D17E685}"/>
            </a:ext>
          </a:extLst>
        </xdr:cNvPr>
        <xdr:cNvCxnSpPr/>
      </xdr:nvCxnSpPr>
      <xdr:spPr>
        <a:xfrm flipV="1">
          <a:off x="14699614" y="9467342"/>
          <a:ext cx="0" cy="1205992"/>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85</xdr:col>
      <xdr:colOff>165100</xdr:colOff>
      <xdr:row>64</xdr:row>
      <xdr:rowOff>104411</xdr:rowOff>
    </xdr:from>
    <xdr:ext cx="405111" cy="259045"/>
    <xdr:sp macro="" textlink="">
      <xdr:nvSpPr>
        <xdr:cNvPr id="491" name="【学校施設】&#10;有形固定資産減価償却率最小値テキスト">
          <a:extLst>
            <a:ext uri="{FF2B5EF4-FFF2-40B4-BE49-F238E27FC236}">
              <a16:creationId xmlns:a16="http://schemas.microsoft.com/office/drawing/2014/main" id="{47612935-B39A-440E-94BD-57EC4C47C95B}"/>
            </a:ext>
          </a:extLst>
        </xdr:cNvPr>
        <xdr:cNvSpPr txBox="1"/>
      </xdr:nvSpPr>
      <xdr:spPr>
        <a:xfrm>
          <a:off x="14738350" y="10677161"/>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35.6</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85</xdr:col>
      <xdr:colOff>38100</xdr:colOff>
      <xdr:row>64</xdr:row>
      <xdr:rowOff>100584</xdr:rowOff>
    </xdr:from>
    <xdr:to>
      <xdr:col>86</xdr:col>
      <xdr:colOff>25400</xdr:colOff>
      <xdr:row>64</xdr:row>
      <xdr:rowOff>100584</xdr:rowOff>
    </xdr:to>
    <xdr:cxnSp macro="">
      <xdr:nvCxnSpPr>
        <xdr:cNvPr id="492" name="直線コネクタ 491">
          <a:extLst>
            <a:ext uri="{FF2B5EF4-FFF2-40B4-BE49-F238E27FC236}">
              <a16:creationId xmlns:a16="http://schemas.microsoft.com/office/drawing/2014/main" id="{2DA4DDB1-F00F-4C93-AF36-A3A16073C513}"/>
            </a:ext>
          </a:extLst>
        </xdr:cNvPr>
        <xdr:cNvCxnSpPr/>
      </xdr:nvCxnSpPr>
      <xdr:spPr>
        <a:xfrm>
          <a:off x="14611350" y="10673334"/>
          <a:ext cx="15875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85</xdr:col>
      <xdr:colOff>165100</xdr:colOff>
      <xdr:row>55</xdr:row>
      <xdr:rowOff>168419</xdr:rowOff>
    </xdr:from>
    <xdr:ext cx="405111" cy="259045"/>
    <xdr:sp macro="" textlink="">
      <xdr:nvSpPr>
        <xdr:cNvPr id="493" name="【学校施設】&#10;有形固定資産減価償却率最大値テキスト">
          <a:extLst>
            <a:ext uri="{FF2B5EF4-FFF2-40B4-BE49-F238E27FC236}">
              <a16:creationId xmlns:a16="http://schemas.microsoft.com/office/drawing/2014/main" id="{6E1D9D26-21A3-46DF-B897-868D3084889F}"/>
            </a:ext>
          </a:extLst>
        </xdr:cNvPr>
        <xdr:cNvSpPr txBox="1"/>
      </xdr:nvSpPr>
      <xdr:spPr>
        <a:xfrm>
          <a:off x="14738350" y="9248919"/>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90.3</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85</xdr:col>
      <xdr:colOff>38100</xdr:colOff>
      <xdr:row>57</xdr:row>
      <xdr:rowOff>50292</xdr:rowOff>
    </xdr:from>
    <xdr:to>
      <xdr:col>86</xdr:col>
      <xdr:colOff>25400</xdr:colOff>
      <xdr:row>57</xdr:row>
      <xdr:rowOff>50292</xdr:rowOff>
    </xdr:to>
    <xdr:cxnSp macro="">
      <xdr:nvCxnSpPr>
        <xdr:cNvPr id="494" name="直線コネクタ 493">
          <a:extLst>
            <a:ext uri="{FF2B5EF4-FFF2-40B4-BE49-F238E27FC236}">
              <a16:creationId xmlns:a16="http://schemas.microsoft.com/office/drawing/2014/main" id="{9683C3CF-942A-46A7-9147-7F12F25F9E79}"/>
            </a:ext>
          </a:extLst>
        </xdr:cNvPr>
        <xdr:cNvCxnSpPr/>
      </xdr:nvCxnSpPr>
      <xdr:spPr>
        <a:xfrm>
          <a:off x="14611350" y="9467342"/>
          <a:ext cx="15875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85</xdr:col>
      <xdr:colOff>165100</xdr:colOff>
      <xdr:row>60</xdr:row>
      <xdr:rowOff>46499</xdr:rowOff>
    </xdr:from>
    <xdr:ext cx="405111" cy="259045"/>
    <xdr:sp macro="" textlink="">
      <xdr:nvSpPr>
        <xdr:cNvPr id="495" name="【学校施設】&#10;有形固定資産減価償却率平均値テキスト">
          <a:extLst>
            <a:ext uri="{FF2B5EF4-FFF2-40B4-BE49-F238E27FC236}">
              <a16:creationId xmlns:a16="http://schemas.microsoft.com/office/drawing/2014/main" id="{73A34208-A72E-46D7-8B92-9A04A51A5BAD}"/>
            </a:ext>
          </a:extLst>
        </xdr:cNvPr>
        <xdr:cNvSpPr txBox="1"/>
      </xdr:nvSpPr>
      <xdr:spPr>
        <a:xfrm>
          <a:off x="14738350" y="9958849"/>
          <a:ext cx="405111"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64.8</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85</xdr:col>
      <xdr:colOff>76200</xdr:colOff>
      <xdr:row>60</xdr:row>
      <xdr:rowOff>68072</xdr:rowOff>
    </xdr:from>
    <xdr:to>
      <xdr:col>85</xdr:col>
      <xdr:colOff>177800</xdr:colOff>
      <xdr:row>60</xdr:row>
      <xdr:rowOff>169672</xdr:rowOff>
    </xdr:to>
    <xdr:sp macro="" textlink="">
      <xdr:nvSpPr>
        <xdr:cNvPr id="496" name="フローチャート: 判断 495">
          <a:extLst>
            <a:ext uri="{FF2B5EF4-FFF2-40B4-BE49-F238E27FC236}">
              <a16:creationId xmlns:a16="http://schemas.microsoft.com/office/drawing/2014/main" id="{63B38C1C-169A-4212-859F-82FEB80E7DCA}"/>
            </a:ext>
          </a:extLst>
        </xdr:cNvPr>
        <xdr:cNvSpPr/>
      </xdr:nvSpPr>
      <xdr:spPr>
        <a:xfrm>
          <a:off x="14649450" y="9980422"/>
          <a:ext cx="95250" cy="9525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81</xdr:col>
      <xdr:colOff>0</xdr:colOff>
      <xdr:row>60</xdr:row>
      <xdr:rowOff>84074</xdr:rowOff>
    </xdr:from>
    <xdr:to>
      <xdr:col>81</xdr:col>
      <xdr:colOff>101600</xdr:colOff>
      <xdr:row>61</xdr:row>
      <xdr:rowOff>14224</xdr:rowOff>
    </xdr:to>
    <xdr:sp macro="" textlink="">
      <xdr:nvSpPr>
        <xdr:cNvPr id="497" name="フローチャート: 判断 496">
          <a:extLst>
            <a:ext uri="{FF2B5EF4-FFF2-40B4-BE49-F238E27FC236}">
              <a16:creationId xmlns:a16="http://schemas.microsoft.com/office/drawing/2014/main" id="{6F63B47F-749E-4987-AAE9-7046B10F3532}"/>
            </a:ext>
          </a:extLst>
        </xdr:cNvPr>
        <xdr:cNvSpPr/>
      </xdr:nvSpPr>
      <xdr:spPr>
        <a:xfrm>
          <a:off x="13887450" y="9996424"/>
          <a:ext cx="101600" cy="9525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76</xdr:col>
      <xdr:colOff>63500</xdr:colOff>
      <xdr:row>60</xdr:row>
      <xdr:rowOff>95504</xdr:rowOff>
    </xdr:from>
    <xdr:to>
      <xdr:col>76</xdr:col>
      <xdr:colOff>165100</xdr:colOff>
      <xdr:row>61</xdr:row>
      <xdr:rowOff>25654</xdr:rowOff>
    </xdr:to>
    <xdr:sp macro="" textlink="">
      <xdr:nvSpPr>
        <xdr:cNvPr id="498" name="フローチャート: 判断 497">
          <a:extLst>
            <a:ext uri="{FF2B5EF4-FFF2-40B4-BE49-F238E27FC236}">
              <a16:creationId xmlns:a16="http://schemas.microsoft.com/office/drawing/2014/main" id="{5F3BE19C-8D67-460B-9527-988F86BC324A}"/>
            </a:ext>
          </a:extLst>
        </xdr:cNvPr>
        <xdr:cNvSpPr/>
      </xdr:nvSpPr>
      <xdr:spPr>
        <a:xfrm>
          <a:off x="13093700" y="10007854"/>
          <a:ext cx="101600" cy="9525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71</xdr:col>
      <xdr:colOff>127000</xdr:colOff>
      <xdr:row>60</xdr:row>
      <xdr:rowOff>118364</xdr:rowOff>
    </xdr:from>
    <xdr:to>
      <xdr:col>72</xdr:col>
      <xdr:colOff>38100</xdr:colOff>
      <xdr:row>61</xdr:row>
      <xdr:rowOff>48514</xdr:rowOff>
    </xdr:to>
    <xdr:sp macro="" textlink="">
      <xdr:nvSpPr>
        <xdr:cNvPr id="499" name="フローチャート: 判断 498">
          <a:extLst>
            <a:ext uri="{FF2B5EF4-FFF2-40B4-BE49-F238E27FC236}">
              <a16:creationId xmlns:a16="http://schemas.microsoft.com/office/drawing/2014/main" id="{FF4826D2-9230-4CA1-96EF-064D84CBC73D}"/>
            </a:ext>
          </a:extLst>
        </xdr:cNvPr>
        <xdr:cNvSpPr/>
      </xdr:nvSpPr>
      <xdr:spPr>
        <a:xfrm>
          <a:off x="12299950" y="10030714"/>
          <a:ext cx="82550" cy="9525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84</xdr:col>
      <xdr:colOff>127000</xdr:colOff>
      <xdr:row>66</xdr:row>
      <xdr:rowOff>111777</xdr:rowOff>
    </xdr:from>
    <xdr:ext cx="762000" cy="259045"/>
    <xdr:sp macro="" textlink="">
      <xdr:nvSpPr>
        <xdr:cNvPr id="500" name="テキスト ボックス 499">
          <a:extLst>
            <a:ext uri="{FF2B5EF4-FFF2-40B4-BE49-F238E27FC236}">
              <a16:creationId xmlns:a16="http://schemas.microsoft.com/office/drawing/2014/main" id="{C1879BB9-0916-4B6C-A307-5E84DF7A9D4B}"/>
            </a:ext>
          </a:extLst>
        </xdr:cNvPr>
        <xdr:cNvSpPr txBox="1"/>
      </xdr:nvSpPr>
      <xdr:spPr>
        <a:xfrm>
          <a:off x="14528800" y="1101472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H30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80</xdr:col>
      <xdr:colOff>50800</xdr:colOff>
      <xdr:row>66</xdr:row>
      <xdr:rowOff>111777</xdr:rowOff>
    </xdr:from>
    <xdr:ext cx="762000" cy="259045"/>
    <xdr:sp macro="" textlink="">
      <xdr:nvSpPr>
        <xdr:cNvPr id="501" name="テキスト ボックス 500">
          <a:extLst>
            <a:ext uri="{FF2B5EF4-FFF2-40B4-BE49-F238E27FC236}">
              <a16:creationId xmlns:a16="http://schemas.microsoft.com/office/drawing/2014/main" id="{9A7113A5-D45E-4E41-B477-2F016D23A8BC}"/>
            </a:ext>
          </a:extLst>
        </xdr:cNvPr>
        <xdr:cNvSpPr txBox="1"/>
      </xdr:nvSpPr>
      <xdr:spPr>
        <a:xfrm>
          <a:off x="13766800" y="1101472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H29</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75</xdr:col>
      <xdr:colOff>114300</xdr:colOff>
      <xdr:row>66</xdr:row>
      <xdr:rowOff>111777</xdr:rowOff>
    </xdr:from>
    <xdr:ext cx="762000" cy="259045"/>
    <xdr:sp macro="" textlink="">
      <xdr:nvSpPr>
        <xdr:cNvPr id="502" name="テキスト ボックス 501">
          <a:extLst>
            <a:ext uri="{FF2B5EF4-FFF2-40B4-BE49-F238E27FC236}">
              <a16:creationId xmlns:a16="http://schemas.microsoft.com/office/drawing/2014/main" id="{DB5029CA-398A-45A9-8F96-34CDA09E35BA}"/>
            </a:ext>
          </a:extLst>
        </xdr:cNvPr>
        <xdr:cNvSpPr txBox="1"/>
      </xdr:nvSpPr>
      <xdr:spPr>
        <a:xfrm>
          <a:off x="12973050" y="1101472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H28</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70</xdr:col>
      <xdr:colOff>177800</xdr:colOff>
      <xdr:row>66</xdr:row>
      <xdr:rowOff>111777</xdr:rowOff>
    </xdr:from>
    <xdr:ext cx="762000" cy="259045"/>
    <xdr:sp macro="" textlink="">
      <xdr:nvSpPr>
        <xdr:cNvPr id="503" name="テキスト ボックス 502">
          <a:extLst>
            <a:ext uri="{FF2B5EF4-FFF2-40B4-BE49-F238E27FC236}">
              <a16:creationId xmlns:a16="http://schemas.microsoft.com/office/drawing/2014/main" id="{2BAAABD7-BDF4-4519-9DA0-BB1426984264}"/>
            </a:ext>
          </a:extLst>
        </xdr:cNvPr>
        <xdr:cNvSpPr txBox="1"/>
      </xdr:nvSpPr>
      <xdr:spPr>
        <a:xfrm>
          <a:off x="12172950" y="1101472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H27</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66</xdr:col>
      <xdr:colOff>50800</xdr:colOff>
      <xdr:row>66</xdr:row>
      <xdr:rowOff>111777</xdr:rowOff>
    </xdr:from>
    <xdr:ext cx="762000" cy="259045"/>
    <xdr:sp macro="" textlink="">
      <xdr:nvSpPr>
        <xdr:cNvPr id="504" name="テキスト ボックス 503">
          <a:extLst>
            <a:ext uri="{FF2B5EF4-FFF2-40B4-BE49-F238E27FC236}">
              <a16:creationId xmlns:a16="http://schemas.microsoft.com/office/drawing/2014/main" id="{C0CB3F0C-D87F-4FA2-A2CA-7A3751BF568D}"/>
            </a:ext>
          </a:extLst>
        </xdr:cNvPr>
        <xdr:cNvSpPr txBox="1"/>
      </xdr:nvSpPr>
      <xdr:spPr>
        <a:xfrm>
          <a:off x="11366500" y="1101472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H26</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85</xdr:col>
      <xdr:colOff>76200</xdr:colOff>
      <xdr:row>59</xdr:row>
      <xdr:rowOff>84074</xdr:rowOff>
    </xdr:from>
    <xdr:to>
      <xdr:col>85</xdr:col>
      <xdr:colOff>177800</xdr:colOff>
      <xdr:row>60</xdr:row>
      <xdr:rowOff>14224</xdr:rowOff>
    </xdr:to>
    <xdr:sp macro="" textlink="">
      <xdr:nvSpPr>
        <xdr:cNvPr id="505" name="楕円 504">
          <a:extLst>
            <a:ext uri="{FF2B5EF4-FFF2-40B4-BE49-F238E27FC236}">
              <a16:creationId xmlns:a16="http://schemas.microsoft.com/office/drawing/2014/main" id="{1F0D1A1C-1463-4957-9FA3-0E1677DF0D11}"/>
            </a:ext>
          </a:extLst>
        </xdr:cNvPr>
        <xdr:cNvSpPr/>
      </xdr:nvSpPr>
      <xdr:spPr>
        <a:xfrm>
          <a:off x="14649450" y="9831324"/>
          <a:ext cx="95250" cy="9525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85</xdr:col>
      <xdr:colOff>165100</xdr:colOff>
      <xdr:row>58</xdr:row>
      <xdr:rowOff>106951</xdr:rowOff>
    </xdr:from>
    <xdr:ext cx="405111" cy="259045"/>
    <xdr:sp macro="" textlink="">
      <xdr:nvSpPr>
        <xdr:cNvPr id="506" name="【学校施設】&#10;有形固定資産減価償却率該当値テキスト">
          <a:extLst>
            <a:ext uri="{FF2B5EF4-FFF2-40B4-BE49-F238E27FC236}">
              <a16:creationId xmlns:a16="http://schemas.microsoft.com/office/drawing/2014/main" id="{50D83BD5-81C9-44B5-B766-889E13D30030}"/>
            </a:ext>
          </a:extLst>
        </xdr:cNvPr>
        <xdr:cNvSpPr txBox="1"/>
      </xdr:nvSpPr>
      <xdr:spPr>
        <a:xfrm>
          <a:off x="14738350" y="9689101"/>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71.6</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81</xdr:col>
      <xdr:colOff>0</xdr:colOff>
      <xdr:row>59</xdr:row>
      <xdr:rowOff>106934</xdr:rowOff>
    </xdr:from>
    <xdr:to>
      <xdr:col>81</xdr:col>
      <xdr:colOff>101600</xdr:colOff>
      <xdr:row>60</xdr:row>
      <xdr:rowOff>37084</xdr:rowOff>
    </xdr:to>
    <xdr:sp macro="" textlink="">
      <xdr:nvSpPr>
        <xdr:cNvPr id="507" name="楕円 506">
          <a:extLst>
            <a:ext uri="{FF2B5EF4-FFF2-40B4-BE49-F238E27FC236}">
              <a16:creationId xmlns:a16="http://schemas.microsoft.com/office/drawing/2014/main" id="{9377DBAF-7C97-49DA-A814-6B0B9C2B6AF1}"/>
            </a:ext>
          </a:extLst>
        </xdr:cNvPr>
        <xdr:cNvSpPr/>
      </xdr:nvSpPr>
      <xdr:spPr>
        <a:xfrm>
          <a:off x="13887450" y="9854184"/>
          <a:ext cx="101600" cy="9525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81</xdr:col>
      <xdr:colOff>50800</xdr:colOff>
      <xdr:row>59</xdr:row>
      <xdr:rowOff>134874</xdr:rowOff>
    </xdr:from>
    <xdr:to>
      <xdr:col>85</xdr:col>
      <xdr:colOff>127000</xdr:colOff>
      <xdr:row>59</xdr:row>
      <xdr:rowOff>157734</xdr:rowOff>
    </xdr:to>
    <xdr:cxnSp macro="">
      <xdr:nvCxnSpPr>
        <xdr:cNvPr id="508" name="直線コネクタ 507">
          <a:extLst>
            <a:ext uri="{FF2B5EF4-FFF2-40B4-BE49-F238E27FC236}">
              <a16:creationId xmlns:a16="http://schemas.microsoft.com/office/drawing/2014/main" id="{2C1D28A0-0559-4556-A095-0FD5CCF8322E}"/>
            </a:ext>
          </a:extLst>
        </xdr:cNvPr>
        <xdr:cNvCxnSpPr/>
      </xdr:nvCxnSpPr>
      <xdr:spPr>
        <a:xfrm flipV="1">
          <a:off x="13938250" y="9882124"/>
          <a:ext cx="762000" cy="2286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76</xdr:col>
      <xdr:colOff>63500</xdr:colOff>
      <xdr:row>59</xdr:row>
      <xdr:rowOff>148082</xdr:rowOff>
    </xdr:from>
    <xdr:to>
      <xdr:col>76</xdr:col>
      <xdr:colOff>165100</xdr:colOff>
      <xdr:row>60</xdr:row>
      <xdr:rowOff>78232</xdr:rowOff>
    </xdr:to>
    <xdr:sp macro="" textlink="">
      <xdr:nvSpPr>
        <xdr:cNvPr id="509" name="楕円 508">
          <a:extLst>
            <a:ext uri="{FF2B5EF4-FFF2-40B4-BE49-F238E27FC236}">
              <a16:creationId xmlns:a16="http://schemas.microsoft.com/office/drawing/2014/main" id="{AE49EAF1-624C-439E-AA12-341F90FCCAA8}"/>
            </a:ext>
          </a:extLst>
        </xdr:cNvPr>
        <xdr:cNvSpPr/>
      </xdr:nvSpPr>
      <xdr:spPr>
        <a:xfrm>
          <a:off x="13093700" y="9895332"/>
          <a:ext cx="101600" cy="9525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76</xdr:col>
      <xdr:colOff>114300</xdr:colOff>
      <xdr:row>59</xdr:row>
      <xdr:rowOff>157734</xdr:rowOff>
    </xdr:from>
    <xdr:to>
      <xdr:col>81</xdr:col>
      <xdr:colOff>50800</xdr:colOff>
      <xdr:row>60</xdr:row>
      <xdr:rowOff>27432</xdr:rowOff>
    </xdr:to>
    <xdr:cxnSp macro="">
      <xdr:nvCxnSpPr>
        <xdr:cNvPr id="510" name="直線コネクタ 509">
          <a:extLst>
            <a:ext uri="{FF2B5EF4-FFF2-40B4-BE49-F238E27FC236}">
              <a16:creationId xmlns:a16="http://schemas.microsoft.com/office/drawing/2014/main" id="{4573972D-0A48-4ED8-A066-A2F49479693C}"/>
            </a:ext>
          </a:extLst>
        </xdr:cNvPr>
        <xdr:cNvCxnSpPr/>
      </xdr:nvCxnSpPr>
      <xdr:spPr>
        <a:xfrm flipV="1">
          <a:off x="13144500" y="9904984"/>
          <a:ext cx="793750" cy="34798"/>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71</xdr:col>
      <xdr:colOff>127000</xdr:colOff>
      <xdr:row>59</xdr:row>
      <xdr:rowOff>157226</xdr:rowOff>
    </xdr:from>
    <xdr:to>
      <xdr:col>72</xdr:col>
      <xdr:colOff>38100</xdr:colOff>
      <xdr:row>60</xdr:row>
      <xdr:rowOff>87376</xdr:rowOff>
    </xdr:to>
    <xdr:sp macro="" textlink="">
      <xdr:nvSpPr>
        <xdr:cNvPr id="511" name="楕円 510">
          <a:extLst>
            <a:ext uri="{FF2B5EF4-FFF2-40B4-BE49-F238E27FC236}">
              <a16:creationId xmlns:a16="http://schemas.microsoft.com/office/drawing/2014/main" id="{088E2E84-91C7-413A-ABEE-E5BD2B363959}"/>
            </a:ext>
          </a:extLst>
        </xdr:cNvPr>
        <xdr:cNvSpPr/>
      </xdr:nvSpPr>
      <xdr:spPr>
        <a:xfrm>
          <a:off x="12299950" y="9904476"/>
          <a:ext cx="82550" cy="9525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71</xdr:col>
      <xdr:colOff>177800</xdr:colOff>
      <xdr:row>60</xdr:row>
      <xdr:rowOff>27432</xdr:rowOff>
    </xdr:from>
    <xdr:to>
      <xdr:col>76</xdr:col>
      <xdr:colOff>114300</xdr:colOff>
      <xdr:row>60</xdr:row>
      <xdr:rowOff>36576</xdr:rowOff>
    </xdr:to>
    <xdr:cxnSp macro="">
      <xdr:nvCxnSpPr>
        <xdr:cNvPr id="512" name="直線コネクタ 511">
          <a:extLst>
            <a:ext uri="{FF2B5EF4-FFF2-40B4-BE49-F238E27FC236}">
              <a16:creationId xmlns:a16="http://schemas.microsoft.com/office/drawing/2014/main" id="{A246B793-7B41-4330-9EB4-E868F20ECF99}"/>
            </a:ext>
          </a:extLst>
        </xdr:cNvPr>
        <xdr:cNvCxnSpPr/>
      </xdr:nvCxnSpPr>
      <xdr:spPr>
        <a:xfrm flipV="1">
          <a:off x="12344400" y="9939782"/>
          <a:ext cx="800100" cy="9144"/>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80</xdr:col>
      <xdr:colOff>26044</xdr:colOff>
      <xdr:row>61</xdr:row>
      <xdr:rowOff>5351</xdr:rowOff>
    </xdr:from>
    <xdr:ext cx="405111" cy="259045"/>
    <xdr:sp macro="" textlink="">
      <xdr:nvSpPr>
        <xdr:cNvPr id="513" name="n_1aveValue【学校施設】&#10;有形固定資産減価償却率">
          <a:extLst>
            <a:ext uri="{FF2B5EF4-FFF2-40B4-BE49-F238E27FC236}">
              <a16:creationId xmlns:a16="http://schemas.microsoft.com/office/drawing/2014/main" id="{162DAAE0-76D1-49AB-A79D-3C0D5F04E520}"/>
            </a:ext>
          </a:extLst>
        </xdr:cNvPr>
        <xdr:cNvSpPr txBox="1"/>
      </xdr:nvSpPr>
      <xdr:spPr>
        <a:xfrm>
          <a:off x="13742044" y="10082801"/>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64.1</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75</xdr:col>
      <xdr:colOff>102244</xdr:colOff>
      <xdr:row>61</xdr:row>
      <xdr:rowOff>16781</xdr:rowOff>
    </xdr:from>
    <xdr:ext cx="405111" cy="259045"/>
    <xdr:sp macro="" textlink="">
      <xdr:nvSpPr>
        <xdr:cNvPr id="514" name="n_2aveValue【学校施設】&#10;有形固定資産減価償却率">
          <a:extLst>
            <a:ext uri="{FF2B5EF4-FFF2-40B4-BE49-F238E27FC236}">
              <a16:creationId xmlns:a16="http://schemas.microsoft.com/office/drawing/2014/main" id="{8B73A427-3E3A-43F2-B29B-B931D67D4775}"/>
            </a:ext>
          </a:extLst>
        </xdr:cNvPr>
        <xdr:cNvSpPr txBox="1"/>
      </xdr:nvSpPr>
      <xdr:spPr>
        <a:xfrm>
          <a:off x="12960994" y="10094231"/>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63.6</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70</xdr:col>
      <xdr:colOff>165744</xdr:colOff>
      <xdr:row>61</xdr:row>
      <xdr:rowOff>39641</xdr:rowOff>
    </xdr:from>
    <xdr:ext cx="405111" cy="259045"/>
    <xdr:sp macro="" textlink="">
      <xdr:nvSpPr>
        <xdr:cNvPr id="515" name="n_3aveValue【学校施設】&#10;有形固定資産減価償却率">
          <a:extLst>
            <a:ext uri="{FF2B5EF4-FFF2-40B4-BE49-F238E27FC236}">
              <a16:creationId xmlns:a16="http://schemas.microsoft.com/office/drawing/2014/main" id="{91FA3168-99B9-4E1F-8F90-B0EBE0182EBC}"/>
            </a:ext>
          </a:extLst>
        </xdr:cNvPr>
        <xdr:cNvSpPr txBox="1"/>
      </xdr:nvSpPr>
      <xdr:spPr>
        <a:xfrm>
          <a:off x="12167244" y="10117091"/>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62.6</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80</xdr:col>
      <xdr:colOff>26044</xdr:colOff>
      <xdr:row>58</xdr:row>
      <xdr:rowOff>53611</xdr:rowOff>
    </xdr:from>
    <xdr:ext cx="405111" cy="259045"/>
    <xdr:sp macro="" textlink="">
      <xdr:nvSpPr>
        <xdr:cNvPr id="516" name="n_1mainValue【学校施設】&#10;有形固定資産減価償却率">
          <a:extLst>
            <a:ext uri="{FF2B5EF4-FFF2-40B4-BE49-F238E27FC236}">
              <a16:creationId xmlns:a16="http://schemas.microsoft.com/office/drawing/2014/main" id="{92F14AEB-0DC2-4272-BDC1-7DDC6ECCD8E5}"/>
            </a:ext>
          </a:extLst>
        </xdr:cNvPr>
        <xdr:cNvSpPr txBox="1"/>
      </xdr:nvSpPr>
      <xdr:spPr>
        <a:xfrm>
          <a:off x="13742044" y="9635761"/>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70.6</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75</xdr:col>
      <xdr:colOff>102244</xdr:colOff>
      <xdr:row>58</xdr:row>
      <xdr:rowOff>94759</xdr:rowOff>
    </xdr:from>
    <xdr:ext cx="405111" cy="259045"/>
    <xdr:sp macro="" textlink="">
      <xdr:nvSpPr>
        <xdr:cNvPr id="517" name="n_2mainValue【学校施設】&#10;有形固定資産減価償却率">
          <a:extLst>
            <a:ext uri="{FF2B5EF4-FFF2-40B4-BE49-F238E27FC236}">
              <a16:creationId xmlns:a16="http://schemas.microsoft.com/office/drawing/2014/main" id="{DA11A417-A359-4D5E-8FA5-D7713F45C8C4}"/>
            </a:ext>
          </a:extLst>
        </xdr:cNvPr>
        <xdr:cNvSpPr txBox="1"/>
      </xdr:nvSpPr>
      <xdr:spPr>
        <a:xfrm>
          <a:off x="12960994" y="9676909"/>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68.8</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70</xdr:col>
      <xdr:colOff>165744</xdr:colOff>
      <xdr:row>58</xdr:row>
      <xdr:rowOff>103903</xdr:rowOff>
    </xdr:from>
    <xdr:ext cx="405111" cy="259045"/>
    <xdr:sp macro="" textlink="">
      <xdr:nvSpPr>
        <xdr:cNvPr id="518" name="n_3mainValue【学校施設】&#10;有形固定資産減価償却率">
          <a:extLst>
            <a:ext uri="{FF2B5EF4-FFF2-40B4-BE49-F238E27FC236}">
              <a16:creationId xmlns:a16="http://schemas.microsoft.com/office/drawing/2014/main" id="{13D88D0B-BFF4-4AA7-95A1-02D2AD39E581}"/>
            </a:ext>
          </a:extLst>
        </xdr:cNvPr>
        <xdr:cNvSpPr txBox="1"/>
      </xdr:nvSpPr>
      <xdr:spPr>
        <a:xfrm>
          <a:off x="12167244" y="9686053"/>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68.4</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46</xdr:row>
      <xdr:rowOff>114300</xdr:rowOff>
    </xdr:from>
    <xdr:to>
      <xdr:col>120</xdr:col>
      <xdr:colOff>152400</xdr:colOff>
      <xdr:row>50</xdr:row>
      <xdr:rowOff>63500</xdr:rowOff>
    </xdr:to>
    <xdr:sp macro="" textlink="">
      <xdr:nvSpPr>
        <xdr:cNvPr id="519" name="正方形/長方形 518">
          <a:extLst>
            <a:ext uri="{FF2B5EF4-FFF2-40B4-BE49-F238E27FC236}">
              <a16:creationId xmlns:a16="http://schemas.microsoft.com/office/drawing/2014/main" id="{A8221596-6417-4BE1-8021-320B71AF7486}"/>
            </a:ext>
          </a:extLst>
        </xdr:cNvPr>
        <xdr:cNvSpPr/>
      </xdr:nvSpPr>
      <xdr:spPr>
        <a:xfrm>
          <a:off x="16459200" y="7715250"/>
          <a:ext cx="4267200" cy="6096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rot="0" spcFirstLastPara="0" vertOverflow="overflow" horzOverflow="overflow" vert="horz" wrap="square" lIns="91440" tIns="45720" rIns="91440" bIns="45720" numCol="1" spcCol="0" rtlCol="0" fromWordArt="0" anchor="ctr" anchorCtr="0" forceAA="0" compatLnSpc="1">
          <a:prstTxWarp prst="textNoShape">
            <a:avLst/>
          </a:prstTxWarp>
          <a:noAutofit/>
        </a:bodyPr>
        <a:lstStyle/>
        <a:p>
          <a:pPr algn="ctr"/>
          <a:r>
            <a:rPr kumimoji="1" lang="en-US" altLang="ja-JP" sz="1600" b="1">
              <a:solidFill>
                <a:sysClr val="windowText" lastClr="000000"/>
              </a:solidFill>
              <a:latin typeface="ＭＳ Ｐゴシック" panose="020B0600070205080204" pitchFamily="50" charset="-128"/>
              <a:ea typeface="ＭＳ Ｐゴシック" panose="020B0600070205080204" pitchFamily="50" charset="-128"/>
            </a:rPr>
            <a:t>【</a:t>
          </a: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学校施設</a:t>
          </a:r>
          <a:r>
            <a:rPr kumimoji="1" lang="en-US" altLang="ja-JP" sz="1600" b="1">
              <a:solidFill>
                <a:sysClr val="windowText" lastClr="000000"/>
              </a:solidFill>
              <a:latin typeface="ＭＳ Ｐゴシック" panose="020B0600070205080204" pitchFamily="50" charset="-128"/>
              <a:ea typeface="ＭＳ Ｐゴシック" panose="020B0600070205080204" pitchFamily="50" charset="-128"/>
            </a:rPr>
            <a:t>】
</a:t>
          </a: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一人当たり面積</a:t>
          </a:r>
        </a:p>
      </xdr:txBody>
    </xdr:sp>
    <xdr:clientData/>
  </xdr:twoCellAnchor>
  <xdr:twoCellAnchor>
    <xdr:from>
      <xdr:col>96</xdr:col>
      <xdr:colOff>127000</xdr:colOff>
      <xdr:row>50</xdr:row>
      <xdr:rowOff>88900</xdr:rowOff>
    </xdr:from>
    <xdr:to>
      <xdr:col>104</xdr:col>
      <xdr:colOff>127000</xdr:colOff>
      <xdr:row>52</xdr:row>
      <xdr:rowOff>0</xdr:rowOff>
    </xdr:to>
    <xdr:sp macro="" textlink="">
      <xdr:nvSpPr>
        <xdr:cNvPr id="520" name="正方形/長方形 519">
          <a:extLst>
            <a:ext uri="{FF2B5EF4-FFF2-40B4-BE49-F238E27FC236}">
              <a16:creationId xmlns:a16="http://schemas.microsoft.com/office/drawing/2014/main" id="{1F34C079-B0B9-436F-840C-67262F65376B}"/>
            </a:ext>
          </a:extLst>
        </xdr:cNvPr>
        <xdr:cNvSpPr/>
      </xdr:nvSpPr>
      <xdr:spPr>
        <a:xfrm>
          <a:off x="16586200" y="8350250"/>
          <a:ext cx="1371600" cy="2413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96</xdr:col>
      <xdr:colOff>127000</xdr:colOff>
      <xdr:row>51</xdr:row>
      <xdr:rowOff>120650</xdr:rowOff>
    </xdr:from>
    <xdr:to>
      <xdr:col>104</xdr:col>
      <xdr:colOff>127000</xdr:colOff>
      <xdr:row>53</xdr:row>
      <xdr:rowOff>31750</xdr:rowOff>
    </xdr:to>
    <xdr:sp macro="" textlink="">
      <xdr:nvSpPr>
        <xdr:cNvPr id="521" name="正方形/長方形 520">
          <a:extLst>
            <a:ext uri="{FF2B5EF4-FFF2-40B4-BE49-F238E27FC236}">
              <a16:creationId xmlns:a16="http://schemas.microsoft.com/office/drawing/2014/main" id="{083D4259-0559-48A4-8386-075DF0715A78}"/>
            </a:ext>
          </a:extLst>
        </xdr:cNvPr>
        <xdr:cNvSpPr/>
      </xdr:nvSpPr>
      <xdr:spPr>
        <a:xfrm>
          <a:off x="16586200" y="8547100"/>
          <a:ext cx="1371600" cy="2413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59/76</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102</xdr:col>
      <xdr:colOff>0</xdr:colOff>
      <xdr:row>50</xdr:row>
      <xdr:rowOff>88900</xdr:rowOff>
    </xdr:from>
    <xdr:to>
      <xdr:col>110</xdr:col>
      <xdr:colOff>0</xdr:colOff>
      <xdr:row>52</xdr:row>
      <xdr:rowOff>0</xdr:rowOff>
    </xdr:to>
    <xdr:sp macro="" textlink="">
      <xdr:nvSpPr>
        <xdr:cNvPr id="522" name="正方形/長方形 521">
          <a:extLst>
            <a:ext uri="{FF2B5EF4-FFF2-40B4-BE49-F238E27FC236}">
              <a16:creationId xmlns:a16="http://schemas.microsoft.com/office/drawing/2014/main" id="{8F72C536-7FB4-4C08-B873-B143DD1EFBF3}"/>
            </a:ext>
          </a:extLst>
        </xdr:cNvPr>
        <xdr:cNvSpPr/>
      </xdr:nvSpPr>
      <xdr:spPr>
        <a:xfrm>
          <a:off x="17487900" y="8350250"/>
          <a:ext cx="1371600" cy="2413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102</xdr:col>
      <xdr:colOff>0</xdr:colOff>
      <xdr:row>51</xdr:row>
      <xdr:rowOff>120650</xdr:rowOff>
    </xdr:from>
    <xdr:to>
      <xdr:col>110</xdr:col>
      <xdr:colOff>0</xdr:colOff>
      <xdr:row>53</xdr:row>
      <xdr:rowOff>31750</xdr:rowOff>
    </xdr:to>
    <xdr:sp macro="" textlink="">
      <xdr:nvSpPr>
        <xdr:cNvPr id="523" name="正方形/長方形 522">
          <a:extLst>
            <a:ext uri="{FF2B5EF4-FFF2-40B4-BE49-F238E27FC236}">
              <a16:creationId xmlns:a16="http://schemas.microsoft.com/office/drawing/2014/main" id="{E41A7E2C-E306-4D2C-B23B-94ED2AD7AC17}"/>
            </a:ext>
          </a:extLst>
        </xdr:cNvPr>
        <xdr:cNvSpPr/>
      </xdr:nvSpPr>
      <xdr:spPr>
        <a:xfrm>
          <a:off x="17487900" y="8547100"/>
          <a:ext cx="1371600" cy="2413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1.433</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108</xdr:col>
      <xdr:colOff>0</xdr:colOff>
      <xdr:row>50</xdr:row>
      <xdr:rowOff>88900</xdr:rowOff>
    </xdr:from>
    <xdr:to>
      <xdr:col>116</xdr:col>
      <xdr:colOff>0</xdr:colOff>
      <xdr:row>52</xdr:row>
      <xdr:rowOff>0</xdr:rowOff>
    </xdr:to>
    <xdr:sp macro="" textlink="">
      <xdr:nvSpPr>
        <xdr:cNvPr id="524" name="正方形/長方形 523">
          <a:extLst>
            <a:ext uri="{FF2B5EF4-FFF2-40B4-BE49-F238E27FC236}">
              <a16:creationId xmlns:a16="http://schemas.microsoft.com/office/drawing/2014/main" id="{869353E0-CDF2-4672-A3B5-37A013E5360C}"/>
            </a:ext>
          </a:extLst>
        </xdr:cNvPr>
        <xdr:cNvSpPr/>
      </xdr:nvSpPr>
      <xdr:spPr>
        <a:xfrm>
          <a:off x="18516600" y="8350250"/>
          <a:ext cx="1371600" cy="2413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京都府平均</a:t>
          </a:r>
        </a:p>
      </xdr:txBody>
    </xdr:sp>
    <xdr:clientData/>
  </xdr:twoCellAnchor>
  <xdr:twoCellAnchor>
    <xdr:from>
      <xdr:col>108</xdr:col>
      <xdr:colOff>0</xdr:colOff>
      <xdr:row>51</xdr:row>
      <xdr:rowOff>120650</xdr:rowOff>
    </xdr:from>
    <xdr:to>
      <xdr:col>116</xdr:col>
      <xdr:colOff>0</xdr:colOff>
      <xdr:row>53</xdr:row>
      <xdr:rowOff>31750</xdr:rowOff>
    </xdr:to>
    <xdr:sp macro="" textlink="">
      <xdr:nvSpPr>
        <xdr:cNvPr id="525" name="正方形/長方形 524">
          <a:extLst>
            <a:ext uri="{FF2B5EF4-FFF2-40B4-BE49-F238E27FC236}">
              <a16:creationId xmlns:a16="http://schemas.microsoft.com/office/drawing/2014/main" id="{8FCB8E98-DFA6-498D-9112-A576580BF752}"/>
            </a:ext>
          </a:extLst>
        </xdr:cNvPr>
        <xdr:cNvSpPr/>
      </xdr:nvSpPr>
      <xdr:spPr>
        <a:xfrm>
          <a:off x="18516600" y="8547100"/>
          <a:ext cx="1371600" cy="2413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1.246</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96</xdr:col>
      <xdr:colOff>0</xdr:colOff>
      <xdr:row>53</xdr:row>
      <xdr:rowOff>57150</xdr:rowOff>
    </xdr:from>
    <xdr:to>
      <xdr:col>120</xdr:col>
      <xdr:colOff>152400</xdr:colOff>
      <xdr:row>66</xdr:row>
      <xdr:rowOff>114300</xdr:rowOff>
    </xdr:to>
    <xdr:sp macro="" textlink="">
      <xdr:nvSpPr>
        <xdr:cNvPr id="526" name="正方形/長方形 525">
          <a:extLst>
            <a:ext uri="{FF2B5EF4-FFF2-40B4-BE49-F238E27FC236}">
              <a16:creationId xmlns:a16="http://schemas.microsoft.com/office/drawing/2014/main" id="{1A84FB3A-FA06-47EB-8D95-ED7593E65940}"/>
            </a:ext>
          </a:extLst>
        </xdr:cNvPr>
        <xdr:cNvSpPr/>
      </xdr:nvSpPr>
      <xdr:spPr>
        <a:xfrm>
          <a:off x="16459200" y="8813800"/>
          <a:ext cx="4267200" cy="220345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95</xdr:col>
      <xdr:colOff>152400</xdr:colOff>
      <xdr:row>52</xdr:row>
      <xdr:rowOff>38100</xdr:rowOff>
    </xdr:from>
    <xdr:ext cx="349839" cy="225703"/>
    <xdr:sp macro="" textlink="">
      <xdr:nvSpPr>
        <xdr:cNvPr id="527" name="テキスト ボックス 526">
          <a:extLst>
            <a:ext uri="{FF2B5EF4-FFF2-40B4-BE49-F238E27FC236}">
              <a16:creationId xmlns:a16="http://schemas.microsoft.com/office/drawing/2014/main" id="{326DC8E1-A256-492A-A555-61D5B17E882D}"/>
            </a:ext>
          </a:extLst>
        </xdr:cNvPr>
        <xdr:cNvSpPr txBox="1"/>
      </xdr:nvSpPr>
      <xdr:spPr>
        <a:xfrm>
          <a:off x="16440150" y="8629650"/>
          <a:ext cx="349839"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66</xdr:row>
      <xdr:rowOff>114300</xdr:rowOff>
    </xdr:from>
    <xdr:to>
      <xdr:col>120</xdr:col>
      <xdr:colOff>114300</xdr:colOff>
      <xdr:row>66</xdr:row>
      <xdr:rowOff>114300</xdr:rowOff>
    </xdr:to>
    <xdr:cxnSp macro="">
      <xdr:nvCxnSpPr>
        <xdr:cNvPr id="528" name="直線コネクタ 527">
          <a:extLst>
            <a:ext uri="{FF2B5EF4-FFF2-40B4-BE49-F238E27FC236}">
              <a16:creationId xmlns:a16="http://schemas.microsoft.com/office/drawing/2014/main" id="{9DF54E3F-4FFE-42B5-A3F6-658CBA39E3ED}"/>
            </a:ext>
          </a:extLst>
        </xdr:cNvPr>
        <xdr:cNvCxnSpPr/>
      </xdr:nvCxnSpPr>
      <xdr:spPr>
        <a:xfrm>
          <a:off x="16459200" y="11017250"/>
          <a:ext cx="42291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93</xdr:col>
      <xdr:colOff>104321</xdr:colOff>
      <xdr:row>65</xdr:row>
      <xdr:rowOff>143527</xdr:rowOff>
    </xdr:from>
    <xdr:ext cx="467179" cy="259045"/>
    <xdr:sp macro="" textlink="">
      <xdr:nvSpPr>
        <xdr:cNvPr id="529" name="テキスト ボックス 528">
          <a:extLst>
            <a:ext uri="{FF2B5EF4-FFF2-40B4-BE49-F238E27FC236}">
              <a16:creationId xmlns:a16="http://schemas.microsoft.com/office/drawing/2014/main" id="{EC427CD0-1B41-4A5E-88B2-CBCFF91092B1}"/>
            </a:ext>
          </a:extLst>
        </xdr:cNvPr>
        <xdr:cNvSpPr txBox="1"/>
      </xdr:nvSpPr>
      <xdr:spPr>
        <a:xfrm>
          <a:off x="16049171" y="10881377"/>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64</xdr:row>
      <xdr:rowOff>0</xdr:rowOff>
    </xdr:from>
    <xdr:to>
      <xdr:col>120</xdr:col>
      <xdr:colOff>114300</xdr:colOff>
      <xdr:row>64</xdr:row>
      <xdr:rowOff>0</xdr:rowOff>
    </xdr:to>
    <xdr:cxnSp macro="">
      <xdr:nvCxnSpPr>
        <xdr:cNvPr id="530" name="直線コネクタ 529">
          <a:extLst>
            <a:ext uri="{FF2B5EF4-FFF2-40B4-BE49-F238E27FC236}">
              <a16:creationId xmlns:a16="http://schemas.microsoft.com/office/drawing/2014/main" id="{8F00E7F7-37C2-40DC-B1EB-04B763D14774}"/>
            </a:ext>
          </a:extLst>
        </xdr:cNvPr>
        <xdr:cNvCxnSpPr/>
      </xdr:nvCxnSpPr>
      <xdr:spPr>
        <a:xfrm>
          <a:off x="16459200" y="10572750"/>
          <a:ext cx="42291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93</xdr:col>
      <xdr:colOff>104321</xdr:colOff>
      <xdr:row>63</xdr:row>
      <xdr:rowOff>29227</xdr:rowOff>
    </xdr:from>
    <xdr:ext cx="467179" cy="259045"/>
    <xdr:sp macro="" textlink="">
      <xdr:nvSpPr>
        <xdr:cNvPr id="531" name="テキスト ボックス 530">
          <a:extLst>
            <a:ext uri="{FF2B5EF4-FFF2-40B4-BE49-F238E27FC236}">
              <a16:creationId xmlns:a16="http://schemas.microsoft.com/office/drawing/2014/main" id="{F966FF18-63FD-4655-9DD8-89F42E006C89}"/>
            </a:ext>
          </a:extLst>
        </xdr:cNvPr>
        <xdr:cNvSpPr txBox="1"/>
      </xdr:nvSpPr>
      <xdr:spPr>
        <a:xfrm>
          <a:off x="16049171" y="10436877"/>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61</xdr:row>
      <xdr:rowOff>57150</xdr:rowOff>
    </xdr:from>
    <xdr:to>
      <xdr:col>120</xdr:col>
      <xdr:colOff>114300</xdr:colOff>
      <xdr:row>61</xdr:row>
      <xdr:rowOff>57150</xdr:rowOff>
    </xdr:to>
    <xdr:cxnSp macro="">
      <xdr:nvCxnSpPr>
        <xdr:cNvPr id="532" name="直線コネクタ 531">
          <a:extLst>
            <a:ext uri="{FF2B5EF4-FFF2-40B4-BE49-F238E27FC236}">
              <a16:creationId xmlns:a16="http://schemas.microsoft.com/office/drawing/2014/main" id="{50016B33-51D3-4632-9965-2CAE98DDA24C}"/>
            </a:ext>
          </a:extLst>
        </xdr:cNvPr>
        <xdr:cNvCxnSpPr/>
      </xdr:nvCxnSpPr>
      <xdr:spPr>
        <a:xfrm>
          <a:off x="16459200" y="10134600"/>
          <a:ext cx="42291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93</xdr:col>
      <xdr:colOff>104321</xdr:colOff>
      <xdr:row>60</xdr:row>
      <xdr:rowOff>86377</xdr:rowOff>
    </xdr:from>
    <xdr:ext cx="467179" cy="259045"/>
    <xdr:sp macro="" textlink="">
      <xdr:nvSpPr>
        <xdr:cNvPr id="533" name="テキスト ボックス 532">
          <a:extLst>
            <a:ext uri="{FF2B5EF4-FFF2-40B4-BE49-F238E27FC236}">
              <a16:creationId xmlns:a16="http://schemas.microsoft.com/office/drawing/2014/main" id="{F11FAD4E-E437-4CFB-953E-57F337D80CA6}"/>
            </a:ext>
          </a:extLst>
        </xdr:cNvPr>
        <xdr:cNvSpPr txBox="1"/>
      </xdr:nvSpPr>
      <xdr:spPr>
        <a:xfrm>
          <a:off x="16049171" y="9998727"/>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58</xdr:row>
      <xdr:rowOff>114300</xdr:rowOff>
    </xdr:from>
    <xdr:to>
      <xdr:col>120</xdr:col>
      <xdr:colOff>114300</xdr:colOff>
      <xdr:row>58</xdr:row>
      <xdr:rowOff>114300</xdr:rowOff>
    </xdr:to>
    <xdr:cxnSp macro="">
      <xdr:nvCxnSpPr>
        <xdr:cNvPr id="534" name="直線コネクタ 533">
          <a:extLst>
            <a:ext uri="{FF2B5EF4-FFF2-40B4-BE49-F238E27FC236}">
              <a16:creationId xmlns:a16="http://schemas.microsoft.com/office/drawing/2014/main" id="{79419393-BE12-48EA-9E32-1525E68CF68E}"/>
            </a:ext>
          </a:extLst>
        </xdr:cNvPr>
        <xdr:cNvCxnSpPr/>
      </xdr:nvCxnSpPr>
      <xdr:spPr>
        <a:xfrm>
          <a:off x="16459200" y="9696450"/>
          <a:ext cx="42291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93</xdr:col>
      <xdr:colOff>104321</xdr:colOff>
      <xdr:row>57</xdr:row>
      <xdr:rowOff>143527</xdr:rowOff>
    </xdr:from>
    <xdr:ext cx="467179" cy="259045"/>
    <xdr:sp macro="" textlink="">
      <xdr:nvSpPr>
        <xdr:cNvPr id="535" name="テキスト ボックス 534">
          <a:extLst>
            <a:ext uri="{FF2B5EF4-FFF2-40B4-BE49-F238E27FC236}">
              <a16:creationId xmlns:a16="http://schemas.microsoft.com/office/drawing/2014/main" id="{C790CFBA-0E0B-466E-AD7A-48EDCB8E7A24}"/>
            </a:ext>
          </a:extLst>
        </xdr:cNvPr>
        <xdr:cNvSpPr txBox="1"/>
      </xdr:nvSpPr>
      <xdr:spPr>
        <a:xfrm>
          <a:off x="16049171" y="9560577"/>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3.000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56</xdr:row>
      <xdr:rowOff>0</xdr:rowOff>
    </xdr:from>
    <xdr:to>
      <xdr:col>120</xdr:col>
      <xdr:colOff>114300</xdr:colOff>
      <xdr:row>56</xdr:row>
      <xdr:rowOff>0</xdr:rowOff>
    </xdr:to>
    <xdr:cxnSp macro="">
      <xdr:nvCxnSpPr>
        <xdr:cNvPr id="536" name="直線コネクタ 535">
          <a:extLst>
            <a:ext uri="{FF2B5EF4-FFF2-40B4-BE49-F238E27FC236}">
              <a16:creationId xmlns:a16="http://schemas.microsoft.com/office/drawing/2014/main" id="{6276823A-0F11-40A4-B6ED-1B2237B969C6}"/>
            </a:ext>
          </a:extLst>
        </xdr:cNvPr>
        <xdr:cNvCxnSpPr/>
      </xdr:nvCxnSpPr>
      <xdr:spPr>
        <a:xfrm>
          <a:off x="16459200" y="9251950"/>
          <a:ext cx="42291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93</xdr:col>
      <xdr:colOff>104321</xdr:colOff>
      <xdr:row>55</xdr:row>
      <xdr:rowOff>29227</xdr:rowOff>
    </xdr:from>
    <xdr:ext cx="467179" cy="259045"/>
    <xdr:sp macro="" textlink="">
      <xdr:nvSpPr>
        <xdr:cNvPr id="537" name="テキスト ボックス 536">
          <a:extLst>
            <a:ext uri="{FF2B5EF4-FFF2-40B4-BE49-F238E27FC236}">
              <a16:creationId xmlns:a16="http://schemas.microsoft.com/office/drawing/2014/main" id="{710989C3-D27E-41A4-9A30-644EDDD411E5}"/>
            </a:ext>
          </a:extLst>
        </xdr:cNvPr>
        <xdr:cNvSpPr txBox="1"/>
      </xdr:nvSpPr>
      <xdr:spPr>
        <a:xfrm>
          <a:off x="16049171" y="9116077"/>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4.000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53</xdr:row>
      <xdr:rowOff>57150</xdr:rowOff>
    </xdr:from>
    <xdr:to>
      <xdr:col>120</xdr:col>
      <xdr:colOff>114300</xdr:colOff>
      <xdr:row>53</xdr:row>
      <xdr:rowOff>57150</xdr:rowOff>
    </xdr:to>
    <xdr:cxnSp macro="">
      <xdr:nvCxnSpPr>
        <xdr:cNvPr id="538" name="直線コネクタ 537">
          <a:extLst>
            <a:ext uri="{FF2B5EF4-FFF2-40B4-BE49-F238E27FC236}">
              <a16:creationId xmlns:a16="http://schemas.microsoft.com/office/drawing/2014/main" id="{6EAD3BCD-7240-42C4-BDC6-9C473B2199DD}"/>
            </a:ext>
          </a:extLst>
        </xdr:cNvPr>
        <xdr:cNvCxnSpPr/>
      </xdr:nvCxnSpPr>
      <xdr:spPr>
        <a:xfrm>
          <a:off x="16459200" y="8813800"/>
          <a:ext cx="42291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93</xdr:col>
      <xdr:colOff>104321</xdr:colOff>
      <xdr:row>52</xdr:row>
      <xdr:rowOff>86377</xdr:rowOff>
    </xdr:from>
    <xdr:ext cx="467179" cy="259045"/>
    <xdr:sp macro="" textlink="">
      <xdr:nvSpPr>
        <xdr:cNvPr id="539" name="テキスト ボックス 538">
          <a:extLst>
            <a:ext uri="{FF2B5EF4-FFF2-40B4-BE49-F238E27FC236}">
              <a16:creationId xmlns:a16="http://schemas.microsoft.com/office/drawing/2014/main" id="{E44ACB95-3FD4-4968-89F6-CBEB5E2530A8}"/>
            </a:ext>
          </a:extLst>
        </xdr:cNvPr>
        <xdr:cNvSpPr txBox="1"/>
      </xdr:nvSpPr>
      <xdr:spPr>
        <a:xfrm>
          <a:off x="16049171" y="8677927"/>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5.000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53</xdr:row>
      <xdr:rowOff>57150</xdr:rowOff>
    </xdr:from>
    <xdr:to>
      <xdr:col>120</xdr:col>
      <xdr:colOff>152400</xdr:colOff>
      <xdr:row>66</xdr:row>
      <xdr:rowOff>114300</xdr:rowOff>
    </xdr:to>
    <xdr:sp macro="" textlink="">
      <xdr:nvSpPr>
        <xdr:cNvPr id="540" name="【学校施設】&#10;一人当たり面積グラフ枠">
          <a:extLst>
            <a:ext uri="{FF2B5EF4-FFF2-40B4-BE49-F238E27FC236}">
              <a16:creationId xmlns:a16="http://schemas.microsoft.com/office/drawing/2014/main" id="{1BEAB8D6-CF18-4A8B-BA1A-349115F4F0BE}"/>
            </a:ext>
          </a:extLst>
        </xdr:cNvPr>
        <xdr:cNvSpPr/>
      </xdr:nvSpPr>
      <xdr:spPr>
        <a:xfrm>
          <a:off x="16459200" y="8813800"/>
          <a:ext cx="4267200" cy="220345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116</xdr:col>
      <xdr:colOff>62864</xdr:colOff>
      <xdr:row>55</xdr:row>
      <xdr:rowOff>109728</xdr:rowOff>
    </xdr:from>
    <xdr:to>
      <xdr:col>116</xdr:col>
      <xdr:colOff>62864</xdr:colOff>
      <xdr:row>64</xdr:row>
      <xdr:rowOff>57150</xdr:rowOff>
    </xdr:to>
    <xdr:cxnSp macro="">
      <xdr:nvCxnSpPr>
        <xdr:cNvPr id="541" name="直線コネクタ 540">
          <a:extLst>
            <a:ext uri="{FF2B5EF4-FFF2-40B4-BE49-F238E27FC236}">
              <a16:creationId xmlns:a16="http://schemas.microsoft.com/office/drawing/2014/main" id="{01F05C23-5633-4A2B-A2DB-57286D7F6AAD}"/>
            </a:ext>
          </a:extLst>
        </xdr:cNvPr>
        <xdr:cNvCxnSpPr/>
      </xdr:nvCxnSpPr>
      <xdr:spPr>
        <a:xfrm flipV="1">
          <a:off x="19951064" y="9196578"/>
          <a:ext cx="0" cy="1433322"/>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116</xdr:col>
      <xdr:colOff>101600</xdr:colOff>
      <xdr:row>64</xdr:row>
      <xdr:rowOff>60977</xdr:rowOff>
    </xdr:from>
    <xdr:ext cx="469744" cy="259045"/>
    <xdr:sp macro="" textlink="">
      <xdr:nvSpPr>
        <xdr:cNvPr id="542" name="【学校施設】&#10;一人当たり面積最小値テキスト">
          <a:extLst>
            <a:ext uri="{FF2B5EF4-FFF2-40B4-BE49-F238E27FC236}">
              <a16:creationId xmlns:a16="http://schemas.microsoft.com/office/drawing/2014/main" id="{0D983D06-DA7E-4639-B3DE-B5B94564DF7F}"/>
            </a:ext>
          </a:extLst>
        </xdr:cNvPr>
        <xdr:cNvSpPr txBox="1"/>
      </xdr:nvSpPr>
      <xdr:spPr>
        <a:xfrm>
          <a:off x="19989800" y="10633727"/>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0.875</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115</xdr:col>
      <xdr:colOff>165100</xdr:colOff>
      <xdr:row>64</xdr:row>
      <xdr:rowOff>57150</xdr:rowOff>
    </xdr:from>
    <xdr:to>
      <xdr:col>116</xdr:col>
      <xdr:colOff>152400</xdr:colOff>
      <xdr:row>64</xdr:row>
      <xdr:rowOff>57150</xdr:rowOff>
    </xdr:to>
    <xdr:cxnSp macro="">
      <xdr:nvCxnSpPr>
        <xdr:cNvPr id="543" name="直線コネクタ 542">
          <a:extLst>
            <a:ext uri="{FF2B5EF4-FFF2-40B4-BE49-F238E27FC236}">
              <a16:creationId xmlns:a16="http://schemas.microsoft.com/office/drawing/2014/main" id="{D41900F8-900A-4674-9354-D134E8FC62B4}"/>
            </a:ext>
          </a:extLst>
        </xdr:cNvPr>
        <xdr:cNvCxnSpPr/>
      </xdr:nvCxnSpPr>
      <xdr:spPr>
        <a:xfrm>
          <a:off x="19881850" y="10629900"/>
          <a:ext cx="15875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116</xdr:col>
      <xdr:colOff>101600</xdr:colOff>
      <xdr:row>54</xdr:row>
      <xdr:rowOff>56405</xdr:rowOff>
    </xdr:from>
    <xdr:ext cx="469744" cy="259045"/>
    <xdr:sp macro="" textlink="">
      <xdr:nvSpPr>
        <xdr:cNvPr id="544" name="【学校施設】&#10;一人当たり面積最大値テキスト">
          <a:extLst>
            <a:ext uri="{FF2B5EF4-FFF2-40B4-BE49-F238E27FC236}">
              <a16:creationId xmlns:a16="http://schemas.microsoft.com/office/drawing/2014/main" id="{3E12CED7-C619-4278-B342-DF46AABFBDE6}"/>
            </a:ext>
          </a:extLst>
        </xdr:cNvPr>
        <xdr:cNvSpPr txBox="1"/>
      </xdr:nvSpPr>
      <xdr:spPr>
        <a:xfrm>
          <a:off x="19989800" y="8978155"/>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4.135</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115</xdr:col>
      <xdr:colOff>165100</xdr:colOff>
      <xdr:row>55</xdr:row>
      <xdr:rowOff>109728</xdr:rowOff>
    </xdr:from>
    <xdr:to>
      <xdr:col>116</xdr:col>
      <xdr:colOff>152400</xdr:colOff>
      <xdr:row>55</xdr:row>
      <xdr:rowOff>109728</xdr:rowOff>
    </xdr:to>
    <xdr:cxnSp macro="">
      <xdr:nvCxnSpPr>
        <xdr:cNvPr id="545" name="直線コネクタ 544">
          <a:extLst>
            <a:ext uri="{FF2B5EF4-FFF2-40B4-BE49-F238E27FC236}">
              <a16:creationId xmlns:a16="http://schemas.microsoft.com/office/drawing/2014/main" id="{996BBE07-8185-441D-A6FC-8187041BB16D}"/>
            </a:ext>
          </a:extLst>
        </xdr:cNvPr>
        <xdr:cNvCxnSpPr/>
      </xdr:nvCxnSpPr>
      <xdr:spPr>
        <a:xfrm>
          <a:off x="19881850" y="9196578"/>
          <a:ext cx="15875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116</xdr:col>
      <xdr:colOff>101600</xdr:colOff>
      <xdr:row>61</xdr:row>
      <xdr:rowOff>126611</xdr:rowOff>
    </xdr:from>
    <xdr:ext cx="469744" cy="259045"/>
    <xdr:sp macro="" textlink="">
      <xdr:nvSpPr>
        <xdr:cNvPr id="546" name="【学校施設】&#10;一人当たり面積平均値テキスト">
          <a:extLst>
            <a:ext uri="{FF2B5EF4-FFF2-40B4-BE49-F238E27FC236}">
              <a16:creationId xmlns:a16="http://schemas.microsoft.com/office/drawing/2014/main" id="{9151D9A1-98FE-4092-A4C3-DA01632E4813}"/>
            </a:ext>
          </a:extLst>
        </xdr:cNvPr>
        <xdr:cNvSpPr txBox="1"/>
      </xdr:nvSpPr>
      <xdr:spPr>
        <a:xfrm>
          <a:off x="19989800" y="10204061"/>
          <a:ext cx="469744"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1.412</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116</xdr:col>
      <xdr:colOff>12700</xdr:colOff>
      <xdr:row>62</xdr:row>
      <xdr:rowOff>103734</xdr:rowOff>
    </xdr:from>
    <xdr:to>
      <xdr:col>116</xdr:col>
      <xdr:colOff>114300</xdr:colOff>
      <xdr:row>63</xdr:row>
      <xdr:rowOff>33884</xdr:rowOff>
    </xdr:to>
    <xdr:sp macro="" textlink="">
      <xdr:nvSpPr>
        <xdr:cNvPr id="547" name="フローチャート: 判断 546">
          <a:extLst>
            <a:ext uri="{FF2B5EF4-FFF2-40B4-BE49-F238E27FC236}">
              <a16:creationId xmlns:a16="http://schemas.microsoft.com/office/drawing/2014/main" id="{BD248888-34D3-4484-BEA5-6F8F77A50F73}"/>
            </a:ext>
          </a:extLst>
        </xdr:cNvPr>
        <xdr:cNvSpPr/>
      </xdr:nvSpPr>
      <xdr:spPr>
        <a:xfrm>
          <a:off x="19900900" y="10346284"/>
          <a:ext cx="101600" cy="9525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111</xdr:col>
      <xdr:colOff>127000</xdr:colOff>
      <xdr:row>62</xdr:row>
      <xdr:rowOff>77674</xdr:rowOff>
    </xdr:from>
    <xdr:to>
      <xdr:col>112</xdr:col>
      <xdr:colOff>38100</xdr:colOff>
      <xdr:row>63</xdr:row>
      <xdr:rowOff>7824</xdr:rowOff>
    </xdr:to>
    <xdr:sp macro="" textlink="">
      <xdr:nvSpPr>
        <xdr:cNvPr id="548" name="フローチャート: 判断 547">
          <a:extLst>
            <a:ext uri="{FF2B5EF4-FFF2-40B4-BE49-F238E27FC236}">
              <a16:creationId xmlns:a16="http://schemas.microsoft.com/office/drawing/2014/main" id="{657A5126-7E67-48E5-A0D8-F9ED0D003E5A}"/>
            </a:ext>
          </a:extLst>
        </xdr:cNvPr>
        <xdr:cNvSpPr/>
      </xdr:nvSpPr>
      <xdr:spPr>
        <a:xfrm>
          <a:off x="19157950" y="10320224"/>
          <a:ext cx="82550" cy="9525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107</xdr:col>
      <xdr:colOff>0</xdr:colOff>
      <xdr:row>62</xdr:row>
      <xdr:rowOff>84531</xdr:rowOff>
    </xdr:from>
    <xdr:to>
      <xdr:col>107</xdr:col>
      <xdr:colOff>101600</xdr:colOff>
      <xdr:row>63</xdr:row>
      <xdr:rowOff>14681</xdr:rowOff>
    </xdr:to>
    <xdr:sp macro="" textlink="">
      <xdr:nvSpPr>
        <xdr:cNvPr id="549" name="フローチャート: 判断 548">
          <a:extLst>
            <a:ext uri="{FF2B5EF4-FFF2-40B4-BE49-F238E27FC236}">
              <a16:creationId xmlns:a16="http://schemas.microsoft.com/office/drawing/2014/main" id="{263D83DF-6616-40D7-B7A9-A846479578EC}"/>
            </a:ext>
          </a:extLst>
        </xdr:cNvPr>
        <xdr:cNvSpPr/>
      </xdr:nvSpPr>
      <xdr:spPr>
        <a:xfrm>
          <a:off x="18345150" y="10327081"/>
          <a:ext cx="101600" cy="9525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102</xdr:col>
      <xdr:colOff>63500</xdr:colOff>
      <xdr:row>62</xdr:row>
      <xdr:rowOff>21437</xdr:rowOff>
    </xdr:from>
    <xdr:to>
      <xdr:col>102</xdr:col>
      <xdr:colOff>165100</xdr:colOff>
      <xdr:row>62</xdr:row>
      <xdr:rowOff>123037</xdr:rowOff>
    </xdr:to>
    <xdr:sp macro="" textlink="">
      <xdr:nvSpPr>
        <xdr:cNvPr id="550" name="フローチャート: 判断 549">
          <a:extLst>
            <a:ext uri="{FF2B5EF4-FFF2-40B4-BE49-F238E27FC236}">
              <a16:creationId xmlns:a16="http://schemas.microsoft.com/office/drawing/2014/main" id="{1BF16824-4E30-4A7B-973A-DDEFD40FE96A}"/>
            </a:ext>
          </a:extLst>
        </xdr:cNvPr>
        <xdr:cNvSpPr/>
      </xdr:nvSpPr>
      <xdr:spPr>
        <a:xfrm>
          <a:off x="17551400" y="10263987"/>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115</xdr:col>
      <xdr:colOff>63500</xdr:colOff>
      <xdr:row>66</xdr:row>
      <xdr:rowOff>111777</xdr:rowOff>
    </xdr:from>
    <xdr:ext cx="762000" cy="259045"/>
    <xdr:sp macro="" textlink="">
      <xdr:nvSpPr>
        <xdr:cNvPr id="551" name="テキスト ボックス 550">
          <a:extLst>
            <a:ext uri="{FF2B5EF4-FFF2-40B4-BE49-F238E27FC236}">
              <a16:creationId xmlns:a16="http://schemas.microsoft.com/office/drawing/2014/main" id="{B2C8B828-8429-4C05-AAF0-BE07B096B24A}"/>
            </a:ext>
          </a:extLst>
        </xdr:cNvPr>
        <xdr:cNvSpPr txBox="1"/>
      </xdr:nvSpPr>
      <xdr:spPr>
        <a:xfrm>
          <a:off x="19780250" y="1101472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H30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110</xdr:col>
      <xdr:colOff>177800</xdr:colOff>
      <xdr:row>66</xdr:row>
      <xdr:rowOff>111777</xdr:rowOff>
    </xdr:from>
    <xdr:ext cx="762000" cy="259045"/>
    <xdr:sp macro="" textlink="">
      <xdr:nvSpPr>
        <xdr:cNvPr id="552" name="テキスト ボックス 551">
          <a:extLst>
            <a:ext uri="{FF2B5EF4-FFF2-40B4-BE49-F238E27FC236}">
              <a16:creationId xmlns:a16="http://schemas.microsoft.com/office/drawing/2014/main" id="{AD402B1D-5515-43FB-987A-C3A5FB81E03C}"/>
            </a:ext>
          </a:extLst>
        </xdr:cNvPr>
        <xdr:cNvSpPr txBox="1"/>
      </xdr:nvSpPr>
      <xdr:spPr>
        <a:xfrm>
          <a:off x="19030950" y="1101472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H29</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106</xdr:col>
      <xdr:colOff>50800</xdr:colOff>
      <xdr:row>66</xdr:row>
      <xdr:rowOff>111777</xdr:rowOff>
    </xdr:from>
    <xdr:ext cx="762000" cy="259045"/>
    <xdr:sp macro="" textlink="">
      <xdr:nvSpPr>
        <xdr:cNvPr id="553" name="テキスト ボックス 552">
          <a:extLst>
            <a:ext uri="{FF2B5EF4-FFF2-40B4-BE49-F238E27FC236}">
              <a16:creationId xmlns:a16="http://schemas.microsoft.com/office/drawing/2014/main" id="{9E1A195A-0EA2-4290-8C39-8D68355BC171}"/>
            </a:ext>
          </a:extLst>
        </xdr:cNvPr>
        <xdr:cNvSpPr txBox="1"/>
      </xdr:nvSpPr>
      <xdr:spPr>
        <a:xfrm>
          <a:off x="18224500" y="1101472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H28</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101</xdr:col>
      <xdr:colOff>114300</xdr:colOff>
      <xdr:row>66</xdr:row>
      <xdr:rowOff>111777</xdr:rowOff>
    </xdr:from>
    <xdr:ext cx="762000" cy="259045"/>
    <xdr:sp macro="" textlink="">
      <xdr:nvSpPr>
        <xdr:cNvPr id="554" name="テキスト ボックス 553">
          <a:extLst>
            <a:ext uri="{FF2B5EF4-FFF2-40B4-BE49-F238E27FC236}">
              <a16:creationId xmlns:a16="http://schemas.microsoft.com/office/drawing/2014/main" id="{5B7A8FD7-8ECC-4ED6-A049-E5B2A2439105}"/>
            </a:ext>
          </a:extLst>
        </xdr:cNvPr>
        <xdr:cNvSpPr txBox="1"/>
      </xdr:nvSpPr>
      <xdr:spPr>
        <a:xfrm>
          <a:off x="17430750" y="1101472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H27</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96</xdr:col>
      <xdr:colOff>177800</xdr:colOff>
      <xdr:row>66</xdr:row>
      <xdr:rowOff>111777</xdr:rowOff>
    </xdr:from>
    <xdr:ext cx="762000" cy="259045"/>
    <xdr:sp macro="" textlink="">
      <xdr:nvSpPr>
        <xdr:cNvPr id="555" name="テキスト ボックス 554">
          <a:extLst>
            <a:ext uri="{FF2B5EF4-FFF2-40B4-BE49-F238E27FC236}">
              <a16:creationId xmlns:a16="http://schemas.microsoft.com/office/drawing/2014/main" id="{71544E08-CD91-4D9D-ACBE-6F4A1A1FAB4F}"/>
            </a:ext>
          </a:extLst>
        </xdr:cNvPr>
        <xdr:cNvSpPr txBox="1"/>
      </xdr:nvSpPr>
      <xdr:spPr>
        <a:xfrm>
          <a:off x="16630650" y="1101472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H26</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116</xdr:col>
      <xdr:colOff>12700</xdr:colOff>
      <xdr:row>63</xdr:row>
      <xdr:rowOff>50241</xdr:rowOff>
    </xdr:from>
    <xdr:to>
      <xdr:col>116</xdr:col>
      <xdr:colOff>114300</xdr:colOff>
      <xdr:row>63</xdr:row>
      <xdr:rowOff>151841</xdr:rowOff>
    </xdr:to>
    <xdr:sp macro="" textlink="">
      <xdr:nvSpPr>
        <xdr:cNvPr id="556" name="楕円 555">
          <a:extLst>
            <a:ext uri="{FF2B5EF4-FFF2-40B4-BE49-F238E27FC236}">
              <a16:creationId xmlns:a16="http://schemas.microsoft.com/office/drawing/2014/main" id="{21E072D1-432A-4B1E-A123-F1F5DF6570F4}"/>
            </a:ext>
          </a:extLst>
        </xdr:cNvPr>
        <xdr:cNvSpPr/>
      </xdr:nvSpPr>
      <xdr:spPr>
        <a:xfrm>
          <a:off x="19900900" y="10457891"/>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116</xdr:col>
      <xdr:colOff>101600</xdr:colOff>
      <xdr:row>63</xdr:row>
      <xdr:rowOff>28668</xdr:rowOff>
    </xdr:from>
    <xdr:ext cx="469744" cy="259045"/>
    <xdr:sp macro="" textlink="">
      <xdr:nvSpPr>
        <xdr:cNvPr id="557" name="【学校施設】&#10;一人当たり面積該当値テキスト">
          <a:extLst>
            <a:ext uri="{FF2B5EF4-FFF2-40B4-BE49-F238E27FC236}">
              <a16:creationId xmlns:a16="http://schemas.microsoft.com/office/drawing/2014/main" id="{EC73483F-4DEE-4666-86E7-701DD543BB12}"/>
            </a:ext>
          </a:extLst>
        </xdr:cNvPr>
        <xdr:cNvSpPr txBox="1"/>
      </xdr:nvSpPr>
      <xdr:spPr>
        <a:xfrm>
          <a:off x="19989800" y="10436318"/>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1.154</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111</xdr:col>
      <xdr:colOff>127000</xdr:colOff>
      <xdr:row>63</xdr:row>
      <xdr:rowOff>58471</xdr:rowOff>
    </xdr:from>
    <xdr:to>
      <xdr:col>112</xdr:col>
      <xdr:colOff>38100</xdr:colOff>
      <xdr:row>63</xdr:row>
      <xdr:rowOff>160071</xdr:rowOff>
    </xdr:to>
    <xdr:sp macro="" textlink="">
      <xdr:nvSpPr>
        <xdr:cNvPr id="558" name="楕円 557">
          <a:extLst>
            <a:ext uri="{FF2B5EF4-FFF2-40B4-BE49-F238E27FC236}">
              <a16:creationId xmlns:a16="http://schemas.microsoft.com/office/drawing/2014/main" id="{8D32740D-E2B9-41EB-B104-C599B70729C1}"/>
            </a:ext>
          </a:extLst>
        </xdr:cNvPr>
        <xdr:cNvSpPr/>
      </xdr:nvSpPr>
      <xdr:spPr>
        <a:xfrm>
          <a:off x="19157950" y="10466121"/>
          <a:ext cx="8255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111</xdr:col>
      <xdr:colOff>177800</xdr:colOff>
      <xdr:row>63</xdr:row>
      <xdr:rowOff>101041</xdr:rowOff>
    </xdr:from>
    <xdr:to>
      <xdr:col>116</xdr:col>
      <xdr:colOff>63500</xdr:colOff>
      <xdr:row>63</xdr:row>
      <xdr:rowOff>109271</xdr:rowOff>
    </xdr:to>
    <xdr:cxnSp macro="">
      <xdr:nvCxnSpPr>
        <xdr:cNvPr id="559" name="直線コネクタ 558">
          <a:extLst>
            <a:ext uri="{FF2B5EF4-FFF2-40B4-BE49-F238E27FC236}">
              <a16:creationId xmlns:a16="http://schemas.microsoft.com/office/drawing/2014/main" id="{9DF94499-A59A-4970-BB41-DA53B6EDBEF0}"/>
            </a:ext>
          </a:extLst>
        </xdr:cNvPr>
        <xdr:cNvCxnSpPr/>
      </xdr:nvCxnSpPr>
      <xdr:spPr>
        <a:xfrm flipV="1">
          <a:off x="19202400" y="10508691"/>
          <a:ext cx="749300" cy="823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107</xdr:col>
      <xdr:colOff>0</xdr:colOff>
      <xdr:row>63</xdr:row>
      <xdr:rowOff>20980</xdr:rowOff>
    </xdr:from>
    <xdr:to>
      <xdr:col>107</xdr:col>
      <xdr:colOff>101600</xdr:colOff>
      <xdr:row>63</xdr:row>
      <xdr:rowOff>122580</xdr:rowOff>
    </xdr:to>
    <xdr:sp macro="" textlink="">
      <xdr:nvSpPr>
        <xdr:cNvPr id="560" name="楕円 559">
          <a:extLst>
            <a:ext uri="{FF2B5EF4-FFF2-40B4-BE49-F238E27FC236}">
              <a16:creationId xmlns:a16="http://schemas.microsoft.com/office/drawing/2014/main" id="{5EB8CF90-4CDC-48F5-8860-9A3C2686E48E}"/>
            </a:ext>
          </a:extLst>
        </xdr:cNvPr>
        <xdr:cNvSpPr/>
      </xdr:nvSpPr>
      <xdr:spPr>
        <a:xfrm>
          <a:off x="18345150" y="1042863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107</xdr:col>
      <xdr:colOff>50800</xdr:colOff>
      <xdr:row>63</xdr:row>
      <xdr:rowOff>71780</xdr:rowOff>
    </xdr:from>
    <xdr:to>
      <xdr:col>111</xdr:col>
      <xdr:colOff>177800</xdr:colOff>
      <xdr:row>63</xdr:row>
      <xdr:rowOff>109271</xdr:rowOff>
    </xdr:to>
    <xdr:cxnSp macro="">
      <xdr:nvCxnSpPr>
        <xdr:cNvPr id="561" name="直線コネクタ 560">
          <a:extLst>
            <a:ext uri="{FF2B5EF4-FFF2-40B4-BE49-F238E27FC236}">
              <a16:creationId xmlns:a16="http://schemas.microsoft.com/office/drawing/2014/main" id="{B4EE503E-985F-4A4A-9AD9-65C72EED7C0D}"/>
            </a:ext>
          </a:extLst>
        </xdr:cNvPr>
        <xdr:cNvCxnSpPr/>
      </xdr:nvCxnSpPr>
      <xdr:spPr>
        <a:xfrm>
          <a:off x="18395950" y="10479430"/>
          <a:ext cx="806450" cy="37491"/>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102</xdr:col>
      <xdr:colOff>63500</xdr:colOff>
      <xdr:row>63</xdr:row>
      <xdr:rowOff>71730</xdr:rowOff>
    </xdr:from>
    <xdr:to>
      <xdr:col>102</xdr:col>
      <xdr:colOff>165100</xdr:colOff>
      <xdr:row>64</xdr:row>
      <xdr:rowOff>1880</xdr:rowOff>
    </xdr:to>
    <xdr:sp macro="" textlink="">
      <xdr:nvSpPr>
        <xdr:cNvPr id="562" name="楕円 561">
          <a:extLst>
            <a:ext uri="{FF2B5EF4-FFF2-40B4-BE49-F238E27FC236}">
              <a16:creationId xmlns:a16="http://schemas.microsoft.com/office/drawing/2014/main" id="{B637FC6A-BD4F-4DEA-BC50-FAFF7D9D17C5}"/>
            </a:ext>
          </a:extLst>
        </xdr:cNvPr>
        <xdr:cNvSpPr/>
      </xdr:nvSpPr>
      <xdr:spPr>
        <a:xfrm>
          <a:off x="17551400" y="10479380"/>
          <a:ext cx="101600" cy="9525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102</xdr:col>
      <xdr:colOff>114300</xdr:colOff>
      <xdr:row>63</xdr:row>
      <xdr:rowOff>71780</xdr:rowOff>
    </xdr:from>
    <xdr:to>
      <xdr:col>107</xdr:col>
      <xdr:colOff>50800</xdr:colOff>
      <xdr:row>63</xdr:row>
      <xdr:rowOff>122530</xdr:rowOff>
    </xdr:to>
    <xdr:cxnSp macro="">
      <xdr:nvCxnSpPr>
        <xdr:cNvPr id="563" name="直線コネクタ 562">
          <a:extLst>
            <a:ext uri="{FF2B5EF4-FFF2-40B4-BE49-F238E27FC236}">
              <a16:creationId xmlns:a16="http://schemas.microsoft.com/office/drawing/2014/main" id="{7C34D54D-CF70-46CF-B264-8C4761A15398}"/>
            </a:ext>
          </a:extLst>
        </xdr:cNvPr>
        <xdr:cNvCxnSpPr/>
      </xdr:nvCxnSpPr>
      <xdr:spPr>
        <a:xfrm flipV="1">
          <a:off x="17602200" y="10479430"/>
          <a:ext cx="793750" cy="5075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110</xdr:col>
      <xdr:colOff>120727</xdr:colOff>
      <xdr:row>61</xdr:row>
      <xdr:rowOff>24351</xdr:rowOff>
    </xdr:from>
    <xdr:ext cx="469744" cy="259045"/>
    <xdr:sp macro="" textlink="">
      <xdr:nvSpPr>
        <xdr:cNvPr id="564" name="n_1aveValue【学校施設】&#10;一人当たり面積">
          <a:extLst>
            <a:ext uri="{FF2B5EF4-FFF2-40B4-BE49-F238E27FC236}">
              <a16:creationId xmlns:a16="http://schemas.microsoft.com/office/drawing/2014/main" id="{9A384B6A-3A59-4A94-993E-28308AB59355}"/>
            </a:ext>
          </a:extLst>
        </xdr:cNvPr>
        <xdr:cNvSpPr txBox="1"/>
      </xdr:nvSpPr>
      <xdr:spPr>
        <a:xfrm>
          <a:off x="18980227" y="10101801"/>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1.469</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106</xdr:col>
      <xdr:colOff>6427</xdr:colOff>
      <xdr:row>61</xdr:row>
      <xdr:rowOff>31208</xdr:rowOff>
    </xdr:from>
    <xdr:ext cx="469744" cy="259045"/>
    <xdr:sp macro="" textlink="">
      <xdr:nvSpPr>
        <xdr:cNvPr id="565" name="n_2aveValue【学校施設】&#10;一人当たり面積">
          <a:extLst>
            <a:ext uri="{FF2B5EF4-FFF2-40B4-BE49-F238E27FC236}">
              <a16:creationId xmlns:a16="http://schemas.microsoft.com/office/drawing/2014/main" id="{EFF83C63-F4FF-4421-9B87-0FEBC50069A8}"/>
            </a:ext>
          </a:extLst>
        </xdr:cNvPr>
        <xdr:cNvSpPr txBox="1"/>
      </xdr:nvSpPr>
      <xdr:spPr>
        <a:xfrm>
          <a:off x="18180127" y="10108658"/>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1.454</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101</xdr:col>
      <xdr:colOff>69927</xdr:colOff>
      <xdr:row>60</xdr:row>
      <xdr:rowOff>139564</xdr:rowOff>
    </xdr:from>
    <xdr:ext cx="469744" cy="259045"/>
    <xdr:sp macro="" textlink="">
      <xdr:nvSpPr>
        <xdr:cNvPr id="566" name="n_3aveValue【学校施設】&#10;一人当たり面積">
          <a:extLst>
            <a:ext uri="{FF2B5EF4-FFF2-40B4-BE49-F238E27FC236}">
              <a16:creationId xmlns:a16="http://schemas.microsoft.com/office/drawing/2014/main" id="{6A7D0A27-2429-4616-A175-181C24A8267F}"/>
            </a:ext>
          </a:extLst>
        </xdr:cNvPr>
        <xdr:cNvSpPr txBox="1"/>
      </xdr:nvSpPr>
      <xdr:spPr>
        <a:xfrm>
          <a:off x="17386377" y="10051914"/>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1.592</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110</xdr:col>
      <xdr:colOff>120727</xdr:colOff>
      <xdr:row>63</xdr:row>
      <xdr:rowOff>151198</xdr:rowOff>
    </xdr:from>
    <xdr:ext cx="469744" cy="259045"/>
    <xdr:sp macro="" textlink="">
      <xdr:nvSpPr>
        <xdr:cNvPr id="567" name="n_1mainValue【学校施設】&#10;一人当たり面積">
          <a:extLst>
            <a:ext uri="{FF2B5EF4-FFF2-40B4-BE49-F238E27FC236}">
              <a16:creationId xmlns:a16="http://schemas.microsoft.com/office/drawing/2014/main" id="{835F4D15-FC08-4C8E-B196-6F304CC30EFC}"/>
            </a:ext>
          </a:extLst>
        </xdr:cNvPr>
        <xdr:cNvSpPr txBox="1"/>
      </xdr:nvSpPr>
      <xdr:spPr>
        <a:xfrm>
          <a:off x="18980227" y="10558848"/>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1.136</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106</xdr:col>
      <xdr:colOff>6427</xdr:colOff>
      <xdr:row>63</xdr:row>
      <xdr:rowOff>113707</xdr:rowOff>
    </xdr:from>
    <xdr:ext cx="469744" cy="259045"/>
    <xdr:sp macro="" textlink="">
      <xdr:nvSpPr>
        <xdr:cNvPr id="568" name="n_2mainValue【学校施設】&#10;一人当たり面積">
          <a:extLst>
            <a:ext uri="{FF2B5EF4-FFF2-40B4-BE49-F238E27FC236}">
              <a16:creationId xmlns:a16="http://schemas.microsoft.com/office/drawing/2014/main" id="{8A44474F-CEE1-48BB-BF1E-A56FE0AC2E13}"/>
            </a:ext>
          </a:extLst>
        </xdr:cNvPr>
        <xdr:cNvSpPr txBox="1"/>
      </xdr:nvSpPr>
      <xdr:spPr>
        <a:xfrm>
          <a:off x="18180127" y="10521357"/>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1.218</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101</xdr:col>
      <xdr:colOff>69927</xdr:colOff>
      <xdr:row>63</xdr:row>
      <xdr:rowOff>164457</xdr:rowOff>
    </xdr:from>
    <xdr:ext cx="469744" cy="259045"/>
    <xdr:sp macro="" textlink="">
      <xdr:nvSpPr>
        <xdr:cNvPr id="569" name="n_3mainValue【学校施設】&#10;一人当たり面積">
          <a:extLst>
            <a:ext uri="{FF2B5EF4-FFF2-40B4-BE49-F238E27FC236}">
              <a16:creationId xmlns:a16="http://schemas.microsoft.com/office/drawing/2014/main" id="{232A8F00-3228-40A4-930D-F1E4E85E183F}"/>
            </a:ext>
          </a:extLst>
        </xdr:cNvPr>
        <xdr:cNvSpPr txBox="1"/>
      </xdr:nvSpPr>
      <xdr:spPr>
        <a:xfrm>
          <a:off x="17386377" y="10572107"/>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1.107</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68</xdr:row>
      <xdr:rowOff>152400</xdr:rowOff>
    </xdr:from>
    <xdr:to>
      <xdr:col>90</xdr:col>
      <xdr:colOff>25400</xdr:colOff>
      <xdr:row>72</xdr:row>
      <xdr:rowOff>101600</xdr:rowOff>
    </xdr:to>
    <xdr:sp macro="" textlink="">
      <xdr:nvSpPr>
        <xdr:cNvPr id="570" name="正方形/長方形 569">
          <a:extLst>
            <a:ext uri="{FF2B5EF4-FFF2-40B4-BE49-F238E27FC236}">
              <a16:creationId xmlns:a16="http://schemas.microsoft.com/office/drawing/2014/main" id="{FA43A929-B738-4EAB-B965-D1C36A23E5B8}"/>
            </a:ext>
          </a:extLst>
        </xdr:cNvPr>
        <xdr:cNvSpPr/>
      </xdr:nvSpPr>
      <xdr:spPr>
        <a:xfrm>
          <a:off x="11207750" y="11385550"/>
          <a:ext cx="4248150" cy="6096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rot="0" spcFirstLastPara="0" vertOverflow="overflow" horzOverflow="overflow" vert="horz" wrap="square" lIns="91440" tIns="45720" rIns="91440" bIns="45720" numCol="1" spcCol="0" rtlCol="0" fromWordArt="0" anchor="ctr" anchorCtr="0" forceAA="0" compatLnSpc="1">
          <a:prstTxWarp prst="textNoShape">
            <a:avLst/>
          </a:prstTxWarp>
          <a:noAutofit/>
        </a:bodyPr>
        <a:lstStyle/>
        <a:p>
          <a:pPr algn="ctr"/>
          <a:r>
            <a:rPr kumimoji="1" lang="en-US" altLang="ja-JP" sz="1600" b="1">
              <a:solidFill>
                <a:sysClr val="windowText" lastClr="000000"/>
              </a:solidFill>
              <a:latin typeface="ＭＳ Ｐゴシック" panose="020B0600070205080204" pitchFamily="50" charset="-128"/>
              <a:ea typeface="ＭＳ Ｐゴシック" panose="020B0600070205080204" pitchFamily="50" charset="-128"/>
            </a:rPr>
            <a:t>【</a:t>
          </a: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児童館</a:t>
          </a:r>
          <a:r>
            <a:rPr kumimoji="1" lang="en-US" altLang="ja-JP" sz="1600" b="1">
              <a:solidFill>
                <a:sysClr val="windowText" lastClr="000000"/>
              </a:solidFill>
              <a:latin typeface="ＭＳ Ｐゴシック" panose="020B0600070205080204" pitchFamily="50" charset="-128"/>
              <a:ea typeface="ＭＳ Ｐゴシック" panose="020B0600070205080204" pitchFamily="50" charset="-128"/>
            </a:rPr>
            <a:t>】
</a:t>
          </a: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有形固定資産減価償却率</a:t>
          </a:r>
        </a:p>
      </xdr:txBody>
    </xdr:sp>
    <xdr:clientData/>
  </xdr:twoCellAnchor>
  <xdr:twoCellAnchor>
    <xdr:from>
      <xdr:col>66</xdr:col>
      <xdr:colOff>0</xdr:colOff>
      <xdr:row>72</xdr:row>
      <xdr:rowOff>127000</xdr:rowOff>
    </xdr:from>
    <xdr:to>
      <xdr:col>74</xdr:col>
      <xdr:colOff>0</xdr:colOff>
      <xdr:row>74</xdr:row>
      <xdr:rowOff>38100</xdr:rowOff>
    </xdr:to>
    <xdr:sp macro="" textlink="">
      <xdr:nvSpPr>
        <xdr:cNvPr id="571" name="正方形/長方形 570">
          <a:extLst>
            <a:ext uri="{FF2B5EF4-FFF2-40B4-BE49-F238E27FC236}">
              <a16:creationId xmlns:a16="http://schemas.microsoft.com/office/drawing/2014/main" id="{742DEBC0-4305-4653-8780-9E04B89B2482}"/>
            </a:ext>
          </a:extLst>
        </xdr:cNvPr>
        <xdr:cNvSpPr/>
      </xdr:nvSpPr>
      <xdr:spPr>
        <a:xfrm>
          <a:off x="11315700" y="12020550"/>
          <a:ext cx="1371600" cy="2413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66</xdr:col>
      <xdr:colOff>0</xdr:colOff>
      <xdr:row>73</xdr:row>
      <xdr:rowOff>158750</xdr:rowOff>
    </xdr:from>
    <xdr:to>
      <xdr:col>74</xdr:col>
      <xdr:colOff>0</xdr:colOff>
      <xdr:row>75</xdr:row>
      <xdr:rowOff>69850</xdr:rowOff>
    </xdr:to>
    <xdr:sp macro="" textlink="">
      <xdr:nvSpPr>
        <xdr:cNvPr id="572" name="正方形/長方形 571">
          <a:extLst>
            <a:ext uri="{FF2B5EF4-FFF2-40B4-BE49-F238E27FC236}">
              <a16:creationId xmlns:a16="http://schemas.microsoft.com/office/drawing/2014/main" id="{07397DD7-9A18-437E-AEF0-8A842D2BE873}"/>
            </a:ext>
          </a:extLst>
        </xdr:cNvPr>
        <xdr:cNvSpPr/>
      </xdr:nvSpPr>
      <xdr:spPr>
        <a:xfrm>
          <a:off x="11315700" y="12217400"/>
          <a:ext cx="1371600" cy="2413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40/53</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71</xdr:col>
      <xdr:colOff>63500</xdr:colOff>
      <xdr:row>72</xdr:row>
      <xdr:rowOff>127000</xdr:rowOff>
    </xdr:from>
    <xdr:to>
      <xdr:col>79</xdr:col>
      <xdr:colOff>63500</xdr:colOff>
      <xdr:row>74</xdr:row>
      <xdr:rowOff>38100</xdr:rowOff>
    </xdr:to>
    <xdr:sp macro="" textlink="">
      <xdr:nvSpPr>
        <xdr:cNvPr id="573" name="正方形/長方形 572">
          <a:extLst>
            <a:ext uri="{FF2B5EF4-FFF2-40B4-BE49-F238E27FC236}">
              <a16:creationId xmlns:a16="http://schemas.microsoft.com/office/drawing/2014/main" id="{B4A28AA4-D6FC-4F4D-BC3F-BDC93178BB97}"/>
            </a:ext>
          </a:extLst>
        </xdr:cNvPr>
        <xdr:cNvSpPr/>
      </xdr:nvSpPr>
      <xdr:spPr>
        <a:xfrm>
          <a:off x="12236450" y="12020550"/>
          <a:ext cx="1371600" cy="2413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71</xdr:col>
      <xdr:colOff>63500</xdr:colOff>
      <xdr:row>73</xdr:row>
      <xdr:rowOff>158750</xdr:rowOff>
    </xdr:from>
    <xdr:to>
      <xdr:col>79</xdr:col>
      <xdr:colOff>63500</xdr:colOff>
      <xdr:row>75</xdr:row>
      <xdr:rowOff>69850</xdr:rowOff>
    </xdr:to>
    <xdr:sp macro="" textlink="">
      <xdr:nvSpPr>
        <xdr:cNvPr id="574" name="正方形/長方形 573">
          <a:extLst>
            <a:ext uri="{FF2B5EF4-FFF2-40B4-BE49-F238E27FC236}">
              <a16:creationId xmlns:a16="http://schemas.microsoft.com/office/drawing/2014/main" id="{FDD1FF1B-B200-4A99-918C-A60EECDA312D}"/>
            </a:ext>
          </a:extLst>
        </xdr:cNvPr>
        <xdr:cNvSpPr/>
      </xdr:nvSpPr>
      <xdr:spPr>
        <a:xfrm>
          <a:off x="12236450" y="12217400"/>
          <a:ext cx="1371600" cy="2413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56.0</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77</xdr:col>
      <xdr:colOff>63500</xdr:colOff>
      <xdr:row>72</xdr:row>
      <xdr:rowOff>127000</xdr:rowOff>
    </xdr:from>
    <xdr:to>
      <xdr:col>85</xdr:col>
      <xdr:colOff>63500</xdr:colOff>
      <xdr:row>74</xdr:row>
      <xdr:rowOff>38100</xdr:rowOff>
    </xdr:to>
    <xdr:sp macro="" textlink="">
      <xdr:nvSpPr>
        <xdr:cNvPr id="575" name="正方形/長方形 574">
          <a:extLst>
            <a:ext uri="{FF2B5EF4-FFF2-40B4-BE49-F238E27FC236}">
              <a16:creationId xmlns:a16="http://schemas.microsoft.com/office/drawing/2014/main" id="{7D1A6C0C-D05F-4EE6-9D70-C13548BF8B9E}"/>
            </a:ext>
          </a:extLst>
        </xdr:cNvPr>
        <xdr:cNvSpPr/>
      </xdr:nvSpPr>
      <xdr:spPr>
        <a:xfrm>
          <a:off x="13265150" y="12020550"/>
          <a:ext cx="1371600" cy="2413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京都府平均</a:t>
          </a:r>
        </a:p>
      </xdr:txBody>
    </xdr:sp>
    <xdr:clientData/>
  </xdr:twoCellAnchor>
  <xdr:twoCellAnchor>
    <xdr:from>
      <xdr:col>77</xdr:col>
      <xdr:colOff>63500</xdr:colOff>
      <xdr:row>73</xdr:row>
      <xdr:rowOff>158750</xdr:rowOff>
    </xdr:from>
    <xdr:to>
      <xdr:col>85</xdr:col>
      <xdr:colOff>63500</xdr:colOff>
      <xdr:row>75</xdr:row>
      <xdr:rowOff>69850</xdr:rowOff>
    </xdr:to>
    <xdr:sp macro="" textlink="">
      <xdr:nvSpPr>
        <xdr:cNvPr id="576" name="正方形/長方形 575">
          <a:extLst>
            <a:ext uri="{FF2B5EF4-FFF2-40B4-BE49-F238E27FC236}">
              <a16:creationId xmlns:a16="http://schemas.microsoft.com/office/drawing/2014/main" id="{6C9CAD8D-05C4-4C1F-93EF-63210AEBFE73}"/>
            </a:ext>
          </a:extLst>
        </xdr:cNvPr>
        <xdr:cNvSpPr/>
      </xdr:nvSpPr>
      <xdr:spPr>
        <a:xfrm>
          <a:off x="13265150" y="12217400"/>
          <a:ext cx="1371600" cy="2413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58.9</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65</xdr:col>
      <xdr:colOff>63500</xdr:colOff>
      <xdr:row>75</xdr:row>
      <xdr:rowOff>95250</xdr:rowOff>
    </xdr:from>
    <xdr:to>
      <xdr:col>90</xdr:col>
      <xdr:colOff>25400</xdr:colOff>
      <xdr:row>88</xdr:row>
      <xdr:rowOff>152400</xdr:rowOff>
    </xdr:to>
    <xdr:sp macro="" textlink="">
      <xdr:nvSpPr>
        <xdr:cNvPr id="577" name="正方形/長方形 576">
          <a:extLst>
            <a:ext uri="{FF2B5EF4-FFF2-40B4-BE49-F238E27FC236}">
              <a16:creationId xmlns:a16="http://schemas.microsoft.com/office/drawing/2014/main" id="{4C7EDD32-5784-464F-A959-0652B99F893B}"/>
            </a:ext>
          </a:extLst>
        </xdr:cNvPr>
        <xdr:cNvSpPr/>
      </xdr:nvSpPr>
      <xdr:spPr>
        <a:xfrm>
          <a:off x="11207750" y="12484100"/>
          <a:ext cx="4248150" cy="220345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65</xdr:col>
      <xdr:colOff>25400</xdr:colOff>
      <xdr:row>74</xdr:row>
      <xdr:rowOff>76200</xdr:rowOff>
    </xdr:from>
    <xdr:ext cx="298543" cy="225703"/>
    <xdr:sp macro="" textlink="">
      <xdr:nvSpPr>
        <xdr:cNvPr id="578" name="テキスト ボックス 577">
          <a:extLst>
            <a:ext uri="{FF2B5EF4-FFF2-40B4-BE49-F238E27FC236}">
              <a16:creationId xmlns:a16="http://schemas.microsoft.com/office/drawing/2014/main" id="{2119AB04-014C-4280-909A-965546498E1F}"/>
            </a:ext>
          </a:extLst>
        </xdr:cNvPr>
        <xdr:cNvSpPr txBox="1"/>
      </xdr:nvSpPr>
      <xdr:spPr>
        <a:xfrm>
          <a:off x="11169650" y="12299950"/>
          <a:ext cx="298543"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88</xdr:row>
      <xdr:rowOff>152400</xdr:rowOff>
    </xdr:from>
    <xdr:to>
      <xdr:col>89</xdr:col>
      <xdr:colOff>177800</xdr:colOff>
      <xdr:row>88</xdr:row>
      <xdr:rowOff>152400</xdr:rowOff>
    </xdr:to>
    <xdr:cxnSp macro="">
      <xdr:nvCxnSpPr>
        <xdr:cNvPr id="579" name="直線コネクタ 578">
          <a:extLst>
            <a:ext uri="{FF2B5EF4-FFF2-40B4-BE49-F238E27FC236}">
              <a16:creationId xmlns:a16="http://schemas.microsoft.com/office/drawing/2014/main" id="{3100F7CD-DDCA-4F7C-9D55-DF794E004E92}"/>
            </a:ext>
          </a:extLst>
        </xdr:cNvPr>
        <xdr:cNvCxnSpPr/>
      </xdr:nvCxnSpPr>
      <xdr:spPr>
        <a:xfrm>
          <a:off x="11207750" y="14687550"/>
          <a:ext cx="422275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65</xdr:col>
      <xdr:colOff>63500</xdr:colOff>
      <xdr:row>86</xdr:row>
      <xdr:rowOff>168729</xdr:rowOff>
    </xdr:from>
    <xdr:to>
      <xdr:col>89</xdr:col>
      <xdr:colOff>177800</xdr:colOff>
      <xdr:row>86</xdr:row>
      <xdr:rowOff>168729</xdr:rowOff>
    </xdr:to>
    <xdr:cxnSp macro="">
      <xdr:nvCxnSpPr>
        <xdr:cNvPr id="580" name="直線コネクタ 579">
          <a:extLst>
            <a:ext uri="{FF2B5EF4-FFF2-40B4-BE49-F238E27FC236}">
              <a16:creationId xmlns:a16="http://schemas.microsoft.com/office/drawing/2014/main" id="{7E6CE08F-4A3D-48D3-971D-9E587532F150}"/>
            </a:ext>
          </a:extLst>
        </xdr:cNvPr>
        <xdr:cNvCxnSpPr/>
      </xdr:nvCxnSpPr>
      <xdr:spPr>
        <a:xfrm>
          <a:off x="11207750" y="14367329"/>
          <a:ext cx="422275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63</xdr:col>
      <xdr:colOff>105561</xdr:colOff>
      <xdr:row>86</xdr:row>
      <xdr:rowOff>26506</xdr:rowOff>
    </xdr:from>
    <xdr:ext cx="338939" cy="259045"/>
    <xdr:sp macro="" textlink="">
      <xdr:nvSpPr>
        <xdr:cNvPr id="581" name="テキスト ボックス 580">
          <a:extLst>
            <a:ext uri="{FF2B5EF4-FFF2-40B4-BE49-F238E27FC236}">
              <a16:creationId xmlns:a16="http://schemas.microsoft.com/office/drawing/2014/main" id="{FF51EBD6-C30B-4BBD-AECF-6703A5C61B6F}"/>
            </a:ext>
          </a:extLst>
        </xdr:cNvPr>
        <xdr:cNvSpPr txBox="1"/>
      </xdr:nvSpPr>
      <xdr:spPr>
        <a:xfrm>
          <a:off x="10906911" y="14231456"/>
          <a:ext cx="33893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85</xdr:row>
      <xdr:rowOff>13607</xdr:rowOff>
    </xdr:from>
    <xdr:to>
      <xdr:col>89</xdr:col>
      <xdr:colOff>177800</xdr:colOff>
      <xdr:row>85</xdr:row>
      <xdr:rowOff>13607</xdr:rowOff>
    </xdr:to>
    <xdr:cxnSp macro="">
      <xdr:nvCxnSpPr>
        <xdr:cNvPr id="582" name="直線コネクタ 581">
          <a:extLst>
            <a:ext uri="{FF2B5EF4-FFF2-40B4-BE49-F238E27FC236}">
              <a16:creationId xmlns:a16="http://schemas.microsoft.com/office/drawing/2014/main" id="{41EF7D7A-D0D1-4498-A89F-4F40E775FD51}"/>
            </a:ext>
          </a:extLst>
        </xdr:cNvPr>
        <xdr:cNvCxnSpPr/>
      </xdr:nvCxnSpPr>
      <xdr:spPr>
        <a:xfrm>
          <a:off x="11207750" y="14053457"/>
          <a:ext cx="422275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63</xdr:col>
      <xdr:colOff>41441</xdr:colOff>
      <xdr:row>84</xdr:row>
      <xdr:rowOff>42834</xdr:rowOff>
    </xdr:from>
    <xdr:ext cx="403059" cy="259045"/>
    <xdr:sp macro="" textlink="">
      <xdr:nvSpPr>
        <xdr:cNvPr id="583" name="テキスト ボックス 582">
          <a:extLst>
            <a:ext uri="{FF2B5EF4-FFF2-40B4-BE49-F238E27FC236}">
              <a16:creationId xmlns:a16="http://schemas.microsoft.com/office/drawing/2014/main" id="{5C10E9B4-D3AA-4879-B3E0-352EFCC9C0EB}"/>
            </a:ext>
          </a:extLst>
        </xdr:cNvPr>
        <xdr:cNvSpPr txBox="1"/>
      </xdr:nvSpPr>
      <xdr:spPr>
        <a:xfrm>
          <a:off x="10842791" y="13917584"/>
          <a:ext cx="40305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83</xdr:row>
      <xdr:rowOff>29936</xdr:rowOff>
    </xdr:from>
    <xdr:to>
      <xdr:col>89</xdr:col>
      <xdr:colOff>177800</xdr:colOff>
      <xdr:row>83</xdr:row>
      <xdr:rowOff>29936</xdr:rowOff>
    </xdr:to>
    <xdr:cxnSp macro="">
      <xdr:nvCxnSpPr>
        <xdr:cNvPr id="584" name="直線コネクタ 583">
          <a:extLst>
            <a:ext uri="{FF2B5EF4-FFF2-40B4-BE49-F238E27FC236}">
              <a16:creationId xmlns:a16="http://schemas.microsoft.com/office/drawing/2014/main" id="{0DB8200B-312B-4C6F-95B0-F2FA8B108EEB}"/>
            </a:ext>
          </a:extLst>
        </xdr:cNvPr>
        <xdr:cNvCxnSpPr/>
      </xdr:nvCxnSpPr>
      <xdr:spPr>
        <a:xfrm>
          <a:off x="11207750" y="13739586"/>
          <a:ext cx="422275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63</xdr:col>
      <xdr:colOff>41441</xdr:colOff>
      <xdr:row>82</xdr:row>
      <xdr:rowOff>59163</xdr:rowOff>
    </xdr:from>
    <xdr:ext cx="403059" cy="259045"/>
    <xdr:sp macro="" textlink="">
      <xdr:nvSpPr>
        <xdr:cNvPr id="585" name="テキスト ボックス 584">
          <a:extLst>
            <a:ext uri="{FF2B5EF4-FFF2-40B4-BE49-F238E27FC236}">
              <a16:creationId xmlns:a16="http://schemas.microsoft.com/office/drawing/2014/main" id="{54AC333F-6F9B-4DA7-9B93-35FE6958C14B}"/>
            </a:ext>
          </a:extLst>
        </xdr:cNvPr>
        <xdr:cNvSpPr txBox="1"/>
      </xdr:nvSpPr>
      <xdr:spPr>
        <a:xfrm>
          <a:off x="10842791" y="13603713"/>
          <a:ext cx="40305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40.0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81</xdr:row>
      <xdr:rowOff>46264</xdr:rowOff>
    </xdr:from>
    <xdr:to>
      <xdr:col>89</xdr:col>
      <xdr:colOff>177800</xdr:colOff>
      <xdr:row>81</xdr:row>
      <xdr:rowOff>46264</xdr:rowOff>
    </xdr:to>
    <xdr:cxnSp macro="">
      <xdr:nvCxnSpPr>
        <xdr:cNvPr id="586" name="直線コネクタ 585">
          <a:extLst>
            <a:ext uri="{FF2B5EF4-FFF2-40B4-BE49-F238E27FC236}">
              <a16:creationId xmlns:a16="http://schemas.microsoft.com/office/drawing/2014/main" id="{D77E4399-FE91-4CF0-8644-94122903AA41}"/>
            </a:ext>
          </a:extLst>
        </xdr:cNvPr>
        <xdr:cNvCxnSpPr/>
      </xdr:nvCxnSpPr>
      <xdr:spPr>
        <a:xfrm>
          <a:off x="11207750" y="13425714"/>
          <a:ext cx="422275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63</xdr:col>
      <xdr:colOff>41441</xdr:colOff>
      <xdr:row>80</xdr:row>
      <xdr:rowOff>75491</xdr:rowOff>
    </xdr:from>
    <xdr:ext cx="403059" cy="259045"/>
    <xdr:sp macro="" textlink="">
      <xdr:nvSpPr>
        <xdr:cNvPr id="587" name="テキスト ボックス 586">
          <a:extLst>
            <a:ext uri="{FF2B5EF4-FFF2-40B4-BE49-F238E27FC236}">
              <a16:creationId xmlns:a16="http://schemas.microsoft.com/office/drawing/2014/main" id="{F8A2C628-5701-40A1-9B84-B487FA5D3525}"/>
            </a:ext>
          </a:extLst>
        </xdr:cNvPr>
        <xdr:cNvSpPr txBox="1"/>
      </xdr:nvSpPr>
      <xdr:spPr>
        <a:xfrm>
          <a:off x="10842791" y="13289841"/>
          <a:ext cx="40305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60.0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79</xdr:row>
      <xdr:rowOff>62593</xdr:rowOff>
    </xdr:from>
    <xdr:to>
      <xdr:col>89</xdr:col>
      <xdr:colOff>177800</xdr:colOff>
      <xdr:row>79</xdr:row>
      <xdr:rowOff>62593</xdr:rowOff>
    </xdr:to>
    <xdr:cxnSp macro="">
      <xdr:nvCxnSpPr>
        <xdr:cNvPr id="588" name="直線コネクタ 587">
          <a:extLst>
            <a:ext uri="{FF2B5EF4-FFF2-40B4-BE49-F238E27FC236}">
              <a16:creationId xmlns:a16="http://schemas.microsoft.com/office/drawing/2014/main" id="{AB567F29-DA93-452C-82A5-C6312341718F}"/>
            </a:ext>
          </a:extLst>
        </xdr:cNvPr>
        <xdr:cNvCxnSpPr/>
      </xdr:nvCxnSpPr>
      <xdr:spPr>
        <a:xfrm>
          <a:off x="11207750" y="13111843"/>
          <a:ext cx="422275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63</xdr:col>
      <xdr:colOff>41441</xdr:colOff>
      <xdr:row>78</xdr:row>
      <xdr:rowOff>91820</xdr:rowOff>
    </xdr:from>
    <xdr:ext cx="403059" cy="259045"/>
    <xdr:sp macro="" textlink="">
      <xdr:nvSpPr>
        <xdr:cNvPr id="589" name="テキスト ボックス 588">
          <a:extLst>
            <a:ext uri="{FF2B5EF4-FFF2-40B4-BE49-F238E27FC236}">
              <a16:creationId xmlns:a16="http://schemas.microsoft.com/office/drawing/2014/main" id="{1E88BD4C-DC22-40C2-9997-AF88231ECAC7}"/>
            </a:ext>
          </a:extLst>
        </xdr:cNvPr>
        <xdr:cNvSpPr txBox="1"/>
      </xdr:nvSpPr>
      <xdr:spPr>
        <a:xfrm>
          <a:off x="10842791" y="12975970"/>
          <a:ext cx="40305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80.0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77</xdr:row>
      <xdr:rowOff>78921</xdr:rowOff>
    </xdr:from>
    <xdr:to>
      <xdr:col>89</xdr:col>
      <xdr:colOff>177800</xdr:colOff>
      <xdr:row>77</xdr:row>
      <xdr:rowOff>78921</xdr:rowOff>
    </xdr:to>
    <xdr:cxnSp macro="">
      <xdr:nvCxnSpPr>
        <xdr:cNvPr id="590" name="直線コネクタ 589">
          <a:extLst>
            <a:ext uri="{FF2B5EF4-FFF2-40B4-BE49-F238E27FC236}">
              <a16:creationId xmlns:a16="http://schemas.microsoft.com/office/drawing/2014/main" id="{EC43C975-8961-4BB9-ADB1-1ED1CF22CBC7}"/>
            </a:ext>
          </a:extLst>
        </xdr:cNvPr>
        <xdr:cNvCxnSpPr/>
      </xdr:nvCxnSpPr>
      <xdr:spPr>
        <a:xfrm>
          <a:off x="11207750" y="12797971"/>
          <a:ext cx="422275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62</xdr:col>
      <xdr:colOff>167821</xdr:colOff>
      <xdr:row>76</xdr:row>
      <xdr:rowOff>108148</xdr:rowOff>
    </xdr:from>
    <xdr:ext cx="467179" cy="259045"/>
    <xdr:sp macro="" textlink="">
      <xdr:nvSpPr>
        <xdr:cNvPr id="591" name="テキスト ボックス 590">
          <a:extLst>
            <a:ext uri="{FF2B5EF4-FFF2-40B4-BE49-F238E27FC236}">
              <a16:creationId xmlns:a16="http://schemas.microsoft.com/office/drawing/2014/main" id="{0FB75ACF-164D-424A-8216-B475E383B104}"/>
            </a:ext>
          </a:extLst>
        </xdr:cNvPr>
        <xdr:cNvSpPr txBox="1"/>
      </xdr:nvSpPr>
      <xdr:spPr>
        <a:xfrm>
          <a:off x="10797721" y="12662098"/>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75</xdr:row>
      <xdr:rowOff>95250</xdr:rowOff>
    </xdr:from>
    <xdr:to>
      <xdr:col>89</xdr:col>
      <xdr:colOff>177800</xdr:colOff>
      <xdr:row>75</xdr:row>
      <xdr:rowOff>95250</xdr:rowOff>
    </xdr:to>
    <xdr:cxnSp macro="">
      <xdr:nvCxnSpPr>
        <xdr:cNvPr id="592" name="直線コネクタ 591">
          <a:extLst>
            <a:ext uri="{FF2B5EF4-FFF2-40B4-BE49-F238E27FC236}">
              <a16:creationId xmlns:a16="http://schemas.microsoft.com/office/drawing/2014/main" id="{6E5C36B6-9CE8-4800-9E92-6F336728173A}"/>
            </a:ext>
          </a:extLst>
        </xdr:cNvPr>
        <xdr:cNvCxnSpPr/>
      </xdr:nvCxnSpPr>
      <xdr:spPr>
        <a:xfrm>
          <a:off x="11207750" y="12484100"/>
          <a:ext cx="422275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62</xdr:col>
      <xdr:colOff>167821</xdr:colOff>
      <xdr:row>74</xdr:row>
      <xdr:rowOff>124477</xdr:rowOff>
    </xdr:from>
    <xdr:ext cx="467179" cy="259045"/>
    <xdr:sp macro="" textlink="">
      <xdr:nvSpPr>
        <xdr:cNvPr id="593" name="テキスト ボックス 592">
          <a:extLst>
            <a:ext uri="{FF2B5EF4-FFF2-40B4-BE49-F238E27FC236}">
              <a16:creationId xmlns:a16="http://schemas.microsoft.com/office/drawing/2014/main" id="{1ED18FC7-4000-4813-89F4-6F4D9536EC7E}"/>
            </a:ext>
          </a:extLst>
        </xdr:cNvPr>
        <xdr:cNvSpPr txBox="1"/>
      </xdr:nvSpPr>
      <xdr:spPr>
        <a:xfrm>
          <a:off x="10797721" y="12348227"/>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120.0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75</xdr:row>
      <xdr:rowOff>95250</xdr:rowOff>
    </xdr:from>
    <xdr:to>
      <xdr:col>90</xdr:col>
      <xdr:colOff>25400</xdr:colOff>
      <xdr:row>88</xdr:row>
      <xdr:rowOff>152400</xdr:rowOff>
    </xdr:to>
    <xdr:sp macro="" textlink="">
      <xdr:nvSpPr>
        <xdr:cNvPr id="594" name="【児童館】&#10;有形固定資産減価償却率グラフ枠">
          <a:extLst>
            <a:ext uri="{FF2B5EF4-FFF2-40B4-BE49-F238E27FC236}">
              <a16:creationId xmlns:a16="http://schemas.microsoft.com/office/drawing/2014/main" id="{1417116A-2150-4C81-8653-6336E9F6EF07}"/>
            </a:ext>
          </a:extLst>
        </xdr:cNvPr>
        <xdr:cNvSpPr/>
      </xdr:nvSpPr>
      <xdr:spPr>
        <a:xfrm>
          <a:off x="11207750" y="12484100"/>
          <a:ext cx="4248150" cy="220345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85</xdr:col>
      <xdr:colOff>126364</xdr:colOff>
      <xdr:row>77</xdr:row>
      <xdr:rowOff>78921</xdr:rowOff>
    </xdr:from>
    <xdr:to>
      <xdr:col>85</xdr:col>
      <xdr:colOff>126364</xdr:colOff>
      <xdr:row>85</xdr:row>
      <xdr:rowOff>163830</xdr:rowOff>
    </xdr:to>
    <xdr:cxnSp macro="">
      <xdr:nvCxnSpPr>
        <xdr:cNvPr id="595" name="直線コネクタ 594">
          <a:extLst>
            <a:ext uri="{FF2B5EF4-FFF2-40B4-BE49-F238E27FC236}">
              <a16:creationId xmlns:a16="http://schemas.microsoft.com/office/drawing/2014/main" id="{369E3499-8E19-4171-B6D0-687CFAF3AA6E}"/>
            </a:ext>
          </a:extLst>
        </xdr:cNvPr>
        <xdr:cNvCxnSpPr/>
      </xdr:nvCxnSpPr>
      <xdr:spPr>
        <a:xfrm flipV="1">
          <a:off x="14699614" y="12797971"/>
          <a:ext cx="0" cy="1405709"/>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85</xdr:col>
      <xdr:colOff>165100</xdr:colOff>
      <xdr:row>85</xdr:row>
      <xdr:rowOff>167657</xdr:rowOff>
    </xdr:from>
    <xdr:ext cx="405111" cy="259045"/>
    <xdr:sp macro="" textlink="">
      <xdr:nvSpPr>
        <xdr:cNvPr id="596" name="【児童館】&#10;有形固定資産減価償却率最小値テキスト">
          <a:extLst>
            <a:ext uri="{FF2B5EF4-FFF2-40B4-BE49-F238E27FC236}">
              <a16:creationId xmlns:a16="http://schemas.microsoft.com/office/drawing/2014/main" id="{A6FF6F9E-956C-47CD-9238-BABF0FCDB74D}"/>
            </a:ext>
          </a:extLst>
        </xdr:cNvPr>
        <xdr:cNvSpPr txBox="1"/>
      </xdr:nvSpPr>
      <xdr:spPr>
        <a:xfrm>
          <a:off x="14738350" y="14207507"/>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10.8</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85</xdr:col>
      <xdr:colOff>38100</xdr:colOff>
      <xdr:row>85</xdr:row>
      <xdr:rowOff>163830</xdr:rowOff>
    </xdr:from>
    <xdr:to>
      <xdr:col>86</xdr:col>
      <xdr:colOff>25400</xdr:colOff>
      <xdr:row>85</xdr:row>
      <xdr:rowOff>163830</xdr:rowOff>
    </xdr:to>
    <xdr:cxnSp macro="">
      <xdr:nvCxnSpPr>
        <xdr:cNvPr id="597" name="直線コネクタ 596">
          <a:extLst>
            <a:ext uri="{FF2B5EF4-FFF2-40B4-BE49-F238E27FC236}">
              <a16:creationId xmlns:a16="http://schemas.microsoft.com/office/drawing/2014/main" id="{A5EA2216-74D7-4209-B581-B721FE1AA93A}"/>
            </a:ext>
          </a:extLst>
        </xdr:cNvPr>
        <xdr:cNvCxnSpPr/>
      </xdr:nvCxnSpPr>
      <xdr:spPr>
        <a:xfrm>
          <a:off x="14611350" y="14203680"/>
          <a:ext cx="15875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85</xdr:col>
      <xdr:colOff>165100</xdr:colOff>
      <xdr:row>76</xdr:row>
      <xdr:rowOff>25598</xdr:rowOff>
    </xdr:from>
    <xdr:ext cx="469744" cy="259045"/>
    <xdr:sp macro="" textlink="">
      <xdr:nvSpPr>
        <xdr:cNvPr id="598" name="【児童館】&#10;有形固定資産減価償却率最大値テキスト">
          <a:extLst>
            <a:ext uri="{FF2B5EF4-FFF2-40B4-BE49-F238E27FC236}">
              <a16:creationId xmlns:a16="http://schemas.microsoft.com/office/drawing/2014/main" id="{78BDB982-5577-4093-8FE7-F4FD9509EACE}"/>
            </a:ext>
          </a:extLst>
        </xdr:cNvPr>
        <xdr:cNvSpPr txBox="1"/>
      </xdr:nvSpPr>
      <xdr:spPr>
        <a:xfrm>
          <a:off x="14738350" y="12579548"/>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100.0</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85</xdr:col>
      <xdr:colOff>38100</xdr:colOff>
      <xdr:row>77</xdr:row>
      <xdr:rowOff>78921</xdr:rowOff>
    </xdr:from>
    <xdr:to>
      <xdr:col>86</xdr:col>
      <xdr:colOff>25400</xdr:colOff>
      <xdr:row>77</xdr:row>
      <xdr:rowOff>78921</xdr:rowOff>
    </xdr:to>
    <xdr:cxnSp macro="">
      <xdr:nvCxnSpPr>
        <xdr:cNvPr id="599" name="直線コネクタ 598">
          <a:extLst>
            <a:ext uri="{FF2B5EF4-FFF2-40B4-BE49-F238E27FC236}">
              <a16:creationId xmlns:a16="http://schemas.microsoft.com/office/drawing/2014/main" id="{FA1CD707-AE3E-4F72-A756-2606E7C5514F}"/>
            </a:ext>
          </a:extLst>
        </xdr:cNvPr>
        <xdr:cNvCxnSpPr/>
      </xdr:nvCxnSpPr>
      <xdr:spPr>
        <a:xfrm>
          <a:off x="14611350" y="12797971"/>
          <a:ext cx="15875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85</xdr:col>
      <xdr:colOff>165100</xdr:colOff>
      <xdr:row>80</xdr:row>
      <xdr:rowOff>96719</xdr:rowOff>
    </xdr:from>
    <xdr:ext cx="405111" cy="259045"/>
    <xdr:sp macro="" textlink="">
      <xdr:nvSpPr>
        <xdr:cNvPr id="600" name="【児童館】&#10;有形固定資産減価償却率平均値テキスト">
          <a:extLst>
            <a:ext uri="{FF2B5EF4-FFF2-40B4-BE49-F238E27FC236}">
              <a16:creationId xmlns:a16="http://schemas.microsoft.com/office/drawing/2014/main" id="{C9E2D406-5C25-459B-A8B2-B25C68EC4FDB}"/>
            </a:ext>
          </a:extLst>
        </xdr:cNvPr>
        <xdr:cNvSpPr txBox="1"/>
      </xdr:nvSpPr>
      <xdr:spPr>
        <a:xfrm>
          <a:off x="14738350" y="13311069"/>
          <a:ext cx="405111"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55.2</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85</xdr:col>
      <xdr:colOff>76200</xdr:colOff>
      <xdr:row>81</xdr:row>
      <xdr:rowOff>73842</xdr:rowOff>
    </xdr:from>
    <xdr:to>
      <xdr:col>85</xdr:col>
      <xdr:colOff>177800</xdr:colOff>
      <xdr:row>82</xdr:row>
      <xdr:rowOff>3992</xdr:rowOff>
    </xdr:to>
    <xdr:sp macro="" textlink="">
      <xdr:nvSpPr>
        <xdr:cNvPr id="601" name="フローチャート: 判断 600">
          <a:extLst>
            <a:ext uri="{FF2B5EF4-FFF2-40B4-BE49-F238E27FC236}">
              <a16:creationId xmlns:a16="http://schemas.microsoft.com/office/drawing/2014/main" id="{85A4D007-6D48-4A97-B76A-20C44DD89C24}"/>
            </a:ext>
          </a:extLst>
        </xdr:cNvPr>
        <xdr:cNvSpPr/>
      </xdr:nvSpPr>
      <xdr:spPr>
        <a:xfrm>
          <a:off x="14649450" y="13453292"/>
          <a:ext cx="95250" cy="9525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81</xdr:col>
      <xdr:colOff>0</xdr:colOff>
      <xdr:row>81</xdr:row>
      <xdr:rowOff>78739</xdr:rowOff>
    </xdr:from>
    <xdr:to>
      <xdr:col>81</xdr:col>
      <xdr:colOff>101600</xdr:colOff>
      <xdr:row>82</xdr:row>
      <xdr:rowOff>8889</xdr:rowOff>
    </xdr:to>
    <xdr:sp macro="" textlink="">
      <xdr:nvSpPr>
        <xdr:cNvPr id="602" name="フローチャート: 判断 601">
          <a:extLst>
            <a:ext uri="{FF2B5EF4-FFF2-40B4-BE49-F238E27FC236}">
              <a16:creationId xmlns:a16="http://schemas.microsoft.com/office/drawing/2014/main" id="{ABE52DF0-7AD6-4FFE-83E2-9F88E39F96B8}"/>
            </a:ext>
          </a:extLst>
        </xdr:cNvPr>
        <xdr:cNvSpPr/>
      </xdr:nvSpPr>
      <xdr:spPr>
        <a:xfrm>
          <a:off x="13887450" y="13458189"/>
          <a:ext cx="101600" cy="9525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76</xdr:col>
      <xdr:colOff>63500</xdr:colOff>
      <xdr:row>81</xdr:row>
      <xdr:rowOff>91802</xdr:rowOff>
    </xdr:from>
    <xdr:to>
      <xdr:col>76</xdr:col>
      <xdr:colOff>165100</xdr:colOff>
      <xdr:row>82</xdr:row>
      <xdr:rowOff>21952</xdr:rowOff>
    </xdr:to>
    <xdr:sp macro="" textlink="">
      <xdr:nvSpPr>
        <xdr:cNvPr id="603" name="フローチャート: 判断 602">
          <a:extLst>
            <a:ext uri="{FF2B5EF4-FFF2-40B4-BE49-F238E27FC236}">
              <a16:creationId xmlns:a16="http://schemas.microsoft.com/office/drawing/2014/main" id="{ED5E8C03-8B46-411B-94ED-443B3E6A1317}"/>
            </a:ext>
          </a:extLst>
        </xdr:cNvPr>
        <xdr:cNvSpPr/>
      </xdr:nvSpPr>
      <xdr:spPr>
        <a:xfrm>
          <a:off x="13093700" y="13471252"/>
          <a:ext cx="101600" cy="9525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71</xdr:col>
      <xdr:colOff>127000</xdr:colOff>
      <xdr:row>82</xdr:row>
      <xdr:rowOff>72208</xdr:rowOff>
    </xdr:from>
    <xdr:to>
      <xdr:col>72</xdr:col>
      <xdr:colOff>38100</xdr:colOff>
      <xdr:row>83</xdr:row>
      <xdr:rowOff>2358</xdr:rowOff>
    </xdr:to>
    <xdr:sp macro="" textlink="">
      <xdr:nvSpPr>
        <xdr:cNvPr id="604" name="フローチャート: 判断 603">
          <a:extLst>
            <a:ext uri="{FF2B5EF4-FFF2-40B4-BE49-F238E27FC236}">
              <a16:creationId xmlns:a16="http://schemas.microsoft.com/office/drawing/2014/main" id="{BB83144F-D14A-4757-8FF9-586786945C88}"/>
            </a:ext>
          </a:extLst>
        </xdr:cNvPr>
        <xdr:cNvSpPr/>
      </xdr:nvSpPr>
      <xdr:spPr>
        <a:xfrm>
          <a:off x="12299950" y="13616758"/>
          <a:ext cx="82550" cy="9525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84</xdr:col>
      <xdr:colOff>127000</xdr:colOff>
      <xdr:row>88</xdr:row>
      <xdr:rowOff>149877</xdr:rowOff>
    </xdr:from>
    <xdr:ext cx="762000" cy="259045"/>
    <xdr:sp macro="" textlink="">
      <xdr:nvSpPr>
        <xdr:cNvPr id="605" name="テキスト ボックス 604">
          <a:extLst>
            <a:ext uri="{FF2B5EF4-FFF2-40B4-BE49-F238E27FC236}">
              <a16:creationId xmlns:a16="http://schemas.microsoft.com/office/drawing/2014/main" id="{A1AF1150-7815-4A2E-9C25-D02E0FC93508}"/>
            </a:ext>
          </a:extLst>
        </xdr:cNvPr>
        <xdr:cNvSpPr txBox="1"/>
      </xdr:nvSpPr>
      <xdr:spPr>
        <a:xfrm>
          <a:off x="14528800" y="1468502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H30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80</xdr:col>
      <xdr:colOff>50800</xdr:colOff>
      <xdr:row>88</xdr:row>
      <xdr:rowOff>149877</xdr:rowOff>
    </xdr:from>
    <xdr:ext cx="762000" cy="259045"/>
    <xdr:sp macro="" textlink="">
      <xdr:nvSpPr>
        <xdr:cNvPr id="606" name="テキスト ボックス 605">
          <a:extLst>
            <a:ext uri="{FF2B5EF4-FFF2-40B4-BE49-F238E27FC236}">
              <a16:creationId xmlns:a16="http://schemas.microsoft.com/office/drawing/2014/main" id="{8DB15055-D1C1-4D18-9CF8-E41A7CF12E99}"/>
            </a:ext>
          </a:extLst>
        </xdr:cNvPr>
        <xdr:cNvSpPr txBox="1"/>
      </xdr:nvSpPr>
      <xdr:spPr>
        <a:xfrm>
          <a:off x="13766800" y="1468502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H29</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75</xdr:col>
      <xdr:colOff>114300</xdr:colOff>
      <xdr:row>88</xdr:row>
      <xdr:rowOff>149877</xdr:rowOff>
    </xdr:from>
    <xdr:ext cx="762000" cy="259045"/>
    <xdr:sp macro="" textlink="">
      <xdr:nvSpPr>
        <xdr:cNvPr id="607" name="テキスト ボックス 606">
          <a:extLst>
            <a:ext uri="{FF2B5EF4-FFF2-40B4-BE49-F238E27FC236}">
              <a16:creationId xmlns:a16="http://schemas.microsoft.com/office/drawing/2014/main" id="{A8D2C8FF-CF59-43A0-8708-FBE36D416A68}"/>
            </a:ext>
          </a:extLst>
        </xdr:cNvPr>
        <xdr:cNvSpPr txBox="1"/>
      </xdr:nvSpPr>
      <xdr:spPr>
        <a:xfrm>
          <a:off x="12973050" y="1468502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H28</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70</xdr:col>
      <xdr:colOff>177800</xdr:colOff>
      <xdr:row>88</xdr:row>
      <xdr:rowOff>149877</xdr:rowOff>
    </xdr:from>
    <xdr:ext cx="762000" cy="259045"/>
    <xdr:sp macro="" textlink="">
      <xdr:nvSpPr>
        <xdr:cNvPr id="608" name="テキスト ボックス 607">
          <a:extLst>
            <a:ext uri="{FF2B5EF4-FFF2-40B4-BE49-F238E27FC236}">
              <a16:creationId xmlns:a16="http://schemas.microsoft.com/office/drawing/2014/main" id="{7FD96C92-9629-4AE4-886E-ED63D803A25B}"/>
            </a:ext>
          </a:extLst>
        </xdr:cNvPr>
        <xdr:cNvSpPr txBox="1"/>
      </xdr:nvSpPr>
      <xdr:spPr>
        <a:xfrm>
          <a:off x="12172950" y="1468502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H27</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66</xdr:col>
      <xdr:colOff>50800</xdr:colOff>
      <xdr:row>88</xdr:row>
      <xdr:rowOff>149877</xdr:rowOff>
    </xdr:from>
    <xdr:ext cx="762000" cy="259045"/>
    <xdr:sp macro="" textlink="">
      <xdr:nvSpPr>
        <xdr:cNvPr id="609" name="テキスト ボックス 608">
          <a:extLst>
            <a:ext uri="{FF2B5EF4-FFF2-40B4-BE49-F238E27FC236}">
              <a16:creationId xmlns:a16="http://schemas.microsoft.com/office/drawing/2014/main" id="{24B86058-25BF-42C7-BBFA-5EE15B245938}"/>
            </a:ext>
          </a:extLst>
        </xdr:cNvPr>
        <xdr:cNvSpPr txBox="1"/>
      </xdr:nvSpPr>
      <xdr:spPr>
        <a:xfrm>
          <a:off x="11366500" y="1468502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H26</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85</xdr:col>
      <xdr:colOff>76200</xdr:colOff>
      <xdr:row>82</xdr:row>
      <xdr:rowOff>60779</xdr:rowOff>
    </xdr:from>
    <xdr:to>
      <xdr:col>85</xdr:col>
      <xdr:colOff>177800</xdr:colOff>
      <xdr:row>82</xdr:row>
      <xdr:rowOff>162379</xdr:rowOff>
    </xdr:to>
    <xdr:sp macro="" textlink="">
      <xdr:nvSpPr>
        <xdr:cNvPr id="610" name="楕円 609">
          <a:extLst>
            <a:ext uri="{FF2B5EF4-FFF2-40B4-BE49-F238E27FC236}">
              <a16:creationId xmlns:a16="http://schemas.microsoft.com/office/drawing/2014/main" id="{25A23316-E8EB-47EC-82DF-8848B3707412}"/>
            </a:ext>
          </a:extLst>
        </xdr:cNvPr>
        <xdr:cNvSpPr/>
      </xdr:nvSpPr>
      <xdr:spPr>
        <a:xfrm>
          <a:off x="14649450" y="13605329"/>
          <a:ext cx="9525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85</xdr:col>
      <xdr:colOff>165100</xdr:colOff>
      <xdr:row>82</xdr:row>
      <xdr:rowOff>39206</xdr:rowOff>
    </xdr:from>
    <xdr:ext cx="405111" cy="259045"/>
    <xdr:sp macro="" textlink="">
      <xdr:nvSpPr>
        <xdr:cNvPr id="611" name="【児童館】&#10;有形固定資産減価償却率該当値テキスト">
          <a:extLst>
            <a:ext uri="{FF2B5EF4-FFF2-40B4-BE49-F238E27FC236}">
              <a16:creationId xmlns:a16="http://schemas.microsoft.com/office/drawing/2014/main" id="{FC0892CF-0679-425B-AE43-EFFAB803843E}"/>
            </a:ext>
          </a:extLst>
        </xdr:cNvPr>
        <xdr:cNvSpPr txBox="1"/>
      </xdr:nvSpPr>
      <xdr:spPr>
        <a:xfrm>
          <a:off x="14738350" y="13583756"/>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45.5</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81</xdr:col>
      <xdr:colOff>0</xdr:colOff>
      <xdr:row>82</xdr:row>
      <xdr:rowOff>93436</xdr:rowOff>
    </xdr:from>
    <xdr:to>
      <xdr:col>81</xdr:col>
      <xdr:colOff>101600</xdr:colOff>
      <xdr:row>83</xdr:row>
      <xdr:rowOff>23586</xdr:rowOff>
    </xdr:to>
    <xdr:sp macro="" textlink="">
      <xdr:nvSpPr>
        <xdr:cNvPr id="612" name="楕円 611">
          <a:extLst>
            <a:ext uri="{FF2B5EF4-FFF2-40B4-BE49-F238E27FC236}">
              <a16:creationId xmlns:a16="http://schemas.microsoft.com/office/drawing/2014/main" id="{BC03C862-032C-4635-9184-4944C7FEC6EE}"/>
            </a:ext>
          </a:extLst>
        </xdr:cNvPr>
        <xdr:cNvSpPr/>
      </xdr:nvSpPr>
      <xdr:spPr>
        <a:xfrm>
          <a:off x="13887450" y="13637986"/>
          <a:ext cx="101600" cy="9525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81</xdr:col>
      <xdr:colOff>50800</xdr:colOff>
      <xdr:row>82</xdr:row>
      <xdr:rowOff>111579</xdr:rowOff>
    </xdr:from>
    <xdr:to>
      <xdr:col>85</xdr:col>
      <xdr:colOff>127000</xdr:colOff>
      <xdr:row>82</xdr:row>
      <xdr:rowOff>144236</xdr:rowOff>
    </xdr:to>
    <xdr:cxnSp macro="">
      <xdr:nvCxnSpPr>
        <xdr:cNvPr id="613" name="直線コネクタ 612">
          <a:extLst>
            <a:ext uri="{FF2B5EF4-FFF2-40B4-BE49-F238E27FC236}">
              <a16:creationId xmlns:a16="http://schemas.microsoft.com/office/drawing/2014/main" id="{111100B7-0C3C-492E-B0BA-ABB30316B83F}"/>
            </a:ext>
          </a:extLst>
        </xdr:cNvPr>
        <xdr:cNvCxnSpPr/>
      </xdr:nvCxnSpPr>
      <xdr:spPr>
        <a:xfrm flipV="1">
          <a:off x="13938250" y="13656129"/>
          <a:ext cx="762000" cy="32657"/>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76</xdr:col>
      <xdr:colOff>63500</xdr:colOff>
      <xdr:row>82</xdr:row>
      <xdr:rowOff>127726</xdr:rowOff>
    </xdr:from>
    <xdr:to>
      <xdr:col>76</xdr:col>
      <xdr:colOff>165100</xdr:colOff>
      <xdr:row>83</xdr:row>
      <xdr:rowOff>57876</xdr:rowOff>
    </xdr:to>
    <xdr:sp macro="" textlink="">
      <xdr:nvSpPr>
        <xdr:cNvPr id="614" name="楕円 613">
          <a:extLst>
            <a:ext uri="{FF2B5EF4-FFF2-40B4-BE49-F238E27FC236}">
              <a16:creationId xmlns:a16="http://schemas.microsoft.com/office/drawing/2014/main" id="{17BE1A06-41CA-41D6-80A8-E28389909AEF}"/>
            </a:ext>
          </a:extLst>
        </xdr:cNvPr>
        <xdr:cNvSpPr/>
      </xdr:nvSpPr>
      <xdr:spPr>
        <a:xfrm>
          <a:off x="13093700" y="13672276"/>
          <a:ext cx="101600" cy="9525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76</xdr:col>
      <xdr:colOff>114300</xdr:colOff>
      <xdr:row>82</xdr:row>
      <xdr:rowOff>144236</xdr:rowOff>
    </xdr:from>
    <xdr:to>
      <xdr:col>81</xdr:col>
      <xdr:colOff>50800</xdr:colOff>
      <xdr:row>83</xdr:row>
      <xdr:rowOff>7076</xdr:rowOff>
    </xdr:to>
    <xdr:cxnSp macro="">
      <xdr:nvCxnSpPr>
        <xdr:cNvPr id="615" name="直線コネクタ 614">
          <a:extLst>
            <a:ext uri="{FF2B5EF4-FFF2-40B4-BE49-F238E27FC236}">
              <a16:creationId xmlns:a16="http://schemas.microsoft.com/office/drawing/2014/main" id="{60B9AB50-3006-4125-B175-B344A1FF346B}"/>
            </a:ext>
          </a:extLst>
        </xdr:cNvPr>
        <xdr:cNvCxnSpPr/>
      </xdr:nvCxnSpPr>
      <xdr:spPr>
        <a:xfrm flipV="1">
          <a:off x="13144500" y="13688786"/>
          <a:ext cx="793750" cy="2794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71</xdr:col>
      <xdr:colOff>127000</xdr:colOff>
      <xdr:row>82</xdr:row>
      <xdr:rowOff>160382</xdr:rowOff>
    </xdr:from>
    <xdr:to>
      <xdr:col>72</xdr:col>
      <xdr:colOff>38100</xdr:colOff>
      <xdr:row>83</xdr:row>
      <xdr:rowOff>90532</xdr:rowOff>
    </xdr:to>
    <xdr:sp macro="" textlink="">
      <xdr:nvSpPr>
        <xdr:cNvPr id="616" name="楕円 615">
          <a:extLst>
            <a:ext uri="{FF2B5EF4-FFF2-40B4-BE49-F238E27FC236}">
              <a16:creationId xmlns:a16="http://schemas.microsoft.com/office/drawing/2014/main" id="{12D1C741-72E7-4E5E-AFF5-DCEF167689EF}"/>
            </a:ext>
          </a:extLst>
        </xdr:cNvPr>
        <xdr:cNvSpPr/>
      </xdr:nvSpPr>
      <xdr:spPr>
        <a:xfrm>
          <a:off x="12299950" y="13704932"/>
          <a:ext cx="82550" cy="9525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71</xdr:col>
      <xdr:colOff>177800</xdr:colOff>
      <xdr:row>83</xdr:row>
      <xdr:rowOff>7076</xdr:rowOff>
    </xdr:from>
    <xdr:to>
      <xdr:col>76</xdr:col>
      <xdr:colOff>114300</xdr:colOff>
      <xdr:row>83</xdr:row>
      <xdr:rowOff>39732</xdr:rowOff>
    </xdr:to>
    <xdr:cxnSp macro="">
      <xdr:nvCxnSpPr>
        <xdr:cNvPr id="617" name="直線コネクタ 616">
          <a:extLst>
            <a:ext uri="{FF2B5EF4-FFF2-40B4-BE49-F238E27FC236}">
              <a16:creationId xmlns:a16="http://schemas.microsoft.com/office/drawing/2014/main" id="{BF086A6E-EBE0-4A7D-8184-935974F869E6}"/>
            </a:ext>
          </a:extLst>
        </xdr:cNvPr>
        <xdr:cNvCxnSpPr/>
      </xdr:nvCxnSpPr>
      <xdr:spPr>
        <a:xfrm flipV="1">
          <a:off x="12344400" y="13716726"/>
          <a:ext cx="800100" cy="32656"/>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80</xdr:col>
      <xdr:colOff>26044</xdr:colOff>
      <xdr:row>80</xdr:row>
      <xdr:rowOff>25416</xdr:rowOff>
    </xdr:from>
    <xdr:ext cx="405111" cy="259045"/>
    <xdr:sp macro="" textlink="">
      <xdr:nvSpPr>
        <xdr:cNvPr id="618" name="n_1aveValue【児童館】&#10;有形固定資産減価償却率">
          <a:extLst>
            <a:ext uri="{FF2B5EF4-FFF2-40B4-BE49-F238E27FC236}">
              <a16:creationId xmlns:a16="http://schemas.microsoft.com/office/drawing/2014/main" id="{AA69AD7D-25AD-4041-AC9F-13720CD65638}"/>
            </a:ext>
          </a:extLst>
        </xdr:cNvPr>
        <xdr:cNvSpPr txBox="1"/>
      </xdr:nvSpPr>
      <xdr:spPr>
        <a:xfrm>
          <a:off x="13742044" y="13239766"/>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54.9</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75</xdr:col>
      <xdr:colOff>102244</xdr:colOff>
      <xdr:row>80</xdr:row>
      <xdr:rowOff>38479</xdr:rowOff>
    </xdr:from>
    <xdr:ext cx="405111" cy="259045"/>
    <xdr:sp macro="" textlink="">
      <xdr:nvSpPr>
        <xdr:cNvPr id="619" name="n_2aveValue【児童館】&#10;有形固定資産減価償却率">
          <a:extLst>
            <a:ext uri="{FF2B5EF4-FFF2-40B4-BE49-F238E27FC236}">
              <a16:creationId xmlns:a16="http://schemas.microsoft.com/office/drawing/2014/main" id="{D1A774CD-F550-4F6F-9E78-EC0FCAB045C2}"/>
            </a:ext>
          </a:extLst>
        </xdr:cNvPr>
        <xdr:cNvSpPr txBox="1"/>
      </xdr:nvSpPr>
      <xdr:spPr>
        <a:xfrm>
          <a:off x="12960994" y="13252829"/>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54.1</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70</xdr:col>
      <xdr:colOff>165744</xdr:colOff>
      <xdr:row>81</xdr:row>
      <xdr:rowOff>18885</xdr:rowOff>
    </xdr:from>
    <xdr:ext cx="405111" cy="259045"/>
    <xdr:sp macro="" textlink="">
      <xdr:nvSpPr>
        <xdr:cNvPr id="620" name="n_3aveValue【児童館】&#10;有形固定資産減価償却率">
          <a:extLst>
            <a:ext uri="{FF2B5EF4-FFF2-40B4-BE49-F238E27FC236}">
              <a16:creationId xmlns:a16="http://schemas.microsoft.com/office/drawing/2014/main" id="{6EB2AD40-FDB8-4C6F-AD1A-78615CFCD09C}"/>
            </a:ext>
          </a:extLst>
        </xdr:cNvPr>
        <xdr:cNvSpPr txBox="1"/>
      </xdr:nvSpPr>
      <xdr:spPr>
        <a:xfrm>
          <a:off x="12167244" y="13398335"/>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44.8</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80</xdr:col>
      <xdr:colOff>26044</xdr:colOff>
      <xdr:row>83</xdr:row>
      <xdr:rowOff>14713</xdr:rowOff>
    </xdr:from>
    <xdr:ext cx="405111" cy="259045"/>
    <xdr:sp macro="" textlink="">
      <xdr:nvSpPr>
        <xdr:cNvPr id="621" name="n_1mainValue【児童館】&#10;有形固定資産減価償却率">
          <a:extLst>
            <a:ext uri="{FF2B5EF4-FFF2-40B4-BE49-F238E27FC236}">
              <a16:creationId xmlns:a16="http://schemas.microsoft.com/office/drawing/2014/main" id="{7C86EC0C-4997-4F95-8276-63859952E1E0}"/>
            </a:ext>
          </a:extLst>
        </xdr:cNvPr>
        <xdr:cNvSpPr txBox="1"/>
      </xdr:nvSpPr>
      <xdr:spPr>
        <a:xfrm>
          <a:off x="13742044" y="13724363"/>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43.5</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75</xdr:col>
      <xdr:colOff>102244</xdr:colOff>
      <xdr:row>83</xdr:row>
      <xdr:rowOff>49003</xdr:rowOff>
    </xdr:from>
    <xdr:ext cx="405111" cy="259045"/>
    <xdr:sp macro="" textlink="">
      <xdr:nvSpPr>
        <xdr:cNvPr id="622" name="n_2mainValue【児童館】&#10;有形固定資産減価償却率">
          <a:extLst>
            <a:ext uri="{FF2B5EF4-FFF2-40B4-BE49-F238E27FC236}">
              <a16:creationId xmlns:a16="http://schemas.microsoft.com/office/drawing/2014/main" id="{67302F88-CACA-4AA5-933D-2003180BB914}"/>
            </a:ext>
          </a:extLst>
        </xdr:cNvPr>
        <xdr:cNvSpPr txBox="1"/>
      </xdr:nvSpPr>
      <xdr:spPr>
        <a:xfrm>
          <a:off x="12960994" y="13758653"/>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41.4</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70</xdr:col>
      <xdr:colOff>165744</xdr:colOff>
      <xdr:row>83</xdr:row>
      <xdr:rowOff>81659</xdr:rowOff>
    </xdr:from>
    <xdr:ext cx="405111" cy="259045"/>
    <xdr:sp macro="" textlink="">
      <xdr:nvSpPr>
        <xdr:cNvPr id="623" name="n_3mainValue【児童館】&#10;有形固定資産減価償却率">
          <a:extLst>
            <a:ext uri="{FF2B5EF4-FFF2-40B4-BE49-F238E27FC236}">
              <a16:creationId xmlns:a16="http://schemas.microsoft.com/office/drawing/2014/main" id="{5936A1D5-DA64-4255-9EBE-2137932921A8}"/>
            </a:ext>
          </a:extLst>
        </xdr:cNvPr>
        <xdr:cNvSpPr txBox="1"/>
      </xdr:nvSpPr>
      <xdr:spPr>
        <a:xfrm>
          <a:off x="12167244" y="13791309"/>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39.4</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68</xdr:row>
      <xdr:rowOff>152400</xdr:rowOff>
    </xdr:from>
    <xdr:to>
      <xdr:col>120</xdr:col>
      <xdr:colOff>152400</xdr:colOff>
      <xdr:row>72</xdr:row>
      <xdr:rowOff>101600</xdr:rowOff>
    </xdr:to>
    <xdr:sp macro="" textlink="">
      <xdr:nvSpPr>
        <xdr:cNvPr id="624" name="正方形/長方形 623">
          <a:extLst>
            <a:ext uri="{FF2B5EF4-FFF2-40B4-BE49-F238E27FC236}">
              <a16:creationId xmlns:a16="http://schemas.microsoft.com/office/drawing/2014/main" id="{7151F98F-9516-4ED3-99CB-2F9023760FBD}"/>
            </a:ext>
          </a:extLst>
        </xdr:cNvPr>
        <xdr:cNvSpPr/>
      </xdr:nvSpPr>
      <xdr:spPr>
        <a:xfrm>
          <a:off x="16459200" y="11385550"/>
          <a:ext cx="4267200" cy="6096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rot="0" spcFirstLastPara="0" vertOverflow="overflow" horzOverflow="overflow" vert="horz" wrap="square" lIns="91440" tIns="45720" rIns="91440" bIns="45720" numCol="1" spcCol="0" rtlCol="0" fromWordArt="0" anchor="ctr" anchorCtr="0" forceAA="0" compatLnSpc="1">
          <a:prstTxWarp prst="textNoShape">
            <a:avLst/>
          </a:prstTxWarp>
          <a:noAutofit/>
        </a:bodyPr>
        <a:lstStyle/>
        <a:p>
          <a:pPr algn="ctr"/>
          <a:r>
            <a:rPr kumimoji="1" lang="en-US" altLang="ja-JP" sz="1600" b="1">
              <a:solidFill>
                <a:sysClr val="windowText" lastClr="000000"/>
              </a:solidFill>
              <a:latin typeface="ＭＳ Ｐゴシック" panose="020B0600070205080204" pitchFamily="50" charset="-128"/>
              <a:ea typeface="ＭＳ Ｐゴシック" panose="020B0600070205080204" pitchFamily="50" charset="-128"/>
            </a:rPr>
            <a:t>【</a:t>
          </a: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児童館</a:t>
          </a:r>
          <a:r>
            <a:rPr kumimoji="1" lang="en-US" altLang="ja-JP" sz="1600" b="1">
              <a:solidFill>
                <a:sysClr val="windowText" lastClr="000000"/>
              </a:solidFill>
              <a:latin typeface="ＭＳ Ｐゴシック" panose="020B0600070205080204" pitchFamily="50" charset="-128"/>
              <a:ea typeface="ＭＳ Ｐゴシック" panose="020B0600070205080204" pitchFamily="50" charset="-128"/>
            </a:rPr>
            <a:t>】
</a:t>
          </a: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一人当たり面積</a:t>
          </a:r>
        </a:p>
      </xdr:txBody>
    </xdr:sp>
    <xdr:clientData/>
  </xdr:twoCellAnchor>
  <xdr:twoCellAnchor>
    <xdr:from>
      <xdr:col>96</xdr:col>
      <xdr:colOff>127000</xdr:colOff>
      <xdr:row>72</xdr:row>
      <xdr:rowOff>127000</xdr:rowOff>
    </xdr:from>
    <xdr:to>
      <xdr:col>104</xdr:col>
      <xdr:colOff>127000</xdr:colOff>
      <xdr:row>74</xdr:row>
      <xdr:rowOff>38100</xdr:rowOff>
    </xdr:to>
    <xdr:sp macro="" textlink="">
      <xdr:nvSpPr>
        <xdr:cNvPr id="625" name="正方形/長方形 624">
          <a:extLst>
            <a:ext uri="{FF2B5EF4-FFF2-40B4-BE49-F238E27FC236}">
              <a16:creationId xmlns:a16="http://schemas.microsoft.com/office/drawing/2014/main" id="{A6791638-2468-442D-9978-9C26CAB34D19}"/>
            </a:ext>
          </a:extLst>
        </xdr:cNvPr>
        <xdr:cNvSpPr/>
      </xdr:nvSpPr>
      <xdr:spPr>
        <a:xfrm>
          <a:off x="16586200" y="12020550"/>
          <a:ext cx="1371600" cy="2413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96</xdr:col>
      <xdr:colOff>127000</xdr:colOff>
      <xdr:row>73</xdr:row>
      <xdr:rowOff>158750</xdr:rowOff>
    </xdr:from>
    <xdr:to>
      <xdr:col>104</xdr:col>
      <xdr:colOff>127000</xdr:colOff>
      <xdr:row>75</xdr:row>
      <xdr:rowOff>69850</xdr:rowOff>
    </xdr:to>
    <xdr:sp macro="" textlink="">
      <xdr:nvSpPr>
        <xdr:cNvPr id="626" name="正方形/長方形 625">
          <a:extLst>
            <a:ext uri="{FF2B5EF4-FFF2-40B4-BE49-F238E27FC236}">
              <a16:creationId xmlns:a16="http://schemas.microsoft.com/office/drawing/2014/main" id="{29256084-7BD8-41F3-A591-88AB0584085C}"/>
            </a:ext>
          </a:extLst>
        </xdr:cNvPr>
        <xdr:cNvSpPr/>
      </xdr:nvSpPr>
      <xdr:spPr>
        <a:xfrm>
          <a:off x="16586200" y="12217400"/>
          <a:ext cx="1371600" cy="2413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23/53</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102</xdr:col>
      <xdr:colOff>0</xdr:colOff>
      <xdr:row>72</xdr:row>
      <xdr:rowOff>127000</xdr:rowOff>
    </xdr:from>
    <xdr:to>
      <xdr:col>110</xdr:col>
      <xdr:colOff>0</xdr:colOff>
      <xdr:row>74</xdr:row>
      <xdr:rowOff>38100</xdr:rowOff>
    </xdr:to>
    <xdr:sp macro="" textlink="">
      <xdr:nvSpPr>
        <xdr:cNvPr id="627" name="正方形/長方形 626">
          <a:extLst>
            <a:ext uri="{FF2B5EF4-FFF2-40B4-BE49-F238E27FC236}">
              <a16:creationId xmlns:a16="http://schemas.microsoft.com/office/drawing/2014/main" id="{0FDDFD2B-E69A-4E07-88AB-EEC610C7657E}"/>
            </a:ext>
          </a:extLst>
        </xdr:cNvPr>
        <xdr:cNvSpPr/>
      </xdr:nvSpPr>
      <xdr:spPr>
        <a:xfrm>
          <a:off x="17487900" y="12020550"/>
          <a:ext cx="1371600" cy="2413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102</xdr:col>
      <xdr:colOff>0</xdr:colOff>
      <xdr:row>73</xdr:row>
      <xdr:rowOff>158750</xdr:rowOff>
    </xdr:from>
    <xdr:to>
      <xdr:col>110</xdr:col>
      <xdr:colOff>0</xdr:colOff>
      <xdr:row>75</xdr:row>
      <xdr:rowOff>69850</xdr:rowOff>
    </xdr:to>
    <xdr:sp macro="" textlink="">
      <xdr:nvSpPr>
        <xdr:cNvPr id="628" name="正方形/長方形 627">
          <a:extLst>
            <a:ext uri="{FF2B5EF4-FFF2-40B4-BE49-F238E27FC236}">
              <a16:creationId xmlns:a16="http://schemas.microsoft.com/office/drawing/2014/main" id="{E2E78016-EE7F-49ED-BF60-6A08CCB3D3E0}"/>
            </a:ext>
          </a:extLst>
        </xdr:cNvPr>
        <xdr:cNvSpPr/>
      </xdr:nvSpPr>
      <xdr:spPr>
        <a:xfrm>
          <a:off x="17487900" y="12217400"/>
          <a:ext cx="1371600" cy="2413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0.021</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108</xdr:col>
      <xdr:colOff>0</xdr:colOff>
      <xdr:row>72</xdr:row>
      <xdr:rowOff>127000</xdr:rowOff>
    </xdr:from>
    <xdr:to>
      <xdr:col>116</xdr:col>
      <xdr:colOff>0</xdr:colOff>
      <xdr:row>74</xdr:row>
      <xdr:rowOff>38100</xdr:rowOff>
    </xdr:to>
    <xdr:sp macro="" textlink="">
      <xdr:nvSpPr>
        <xdr:cNvPr id="629" name="正方形/長方形 628">
          <a:extLst>
            <a:ext uri="{FF2B5EF4-FFF2-40B4-BE49-F238E27FC236}">
              <a16:creationId xmlns:a16="http://schemas.microsoft.com/office/drawing/2014/main" id="{83608599-AC3F-494A-830C-BF4985B302AD}"/>
            </a:ext>
          </a:extLst>
        </xdr:cNvPr>
        <xdr:cNvSpPr/>
      </xdr:nvSpPr>
      <xdr:spPr>
        <a:xfrm>
          <a:off x="18516600" y="12020550"/>
          <a:ext cx="1371600" cy="2413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京都府平均</a:t>
          </a:r>
        </a:p>
      </xdr:txBody>
    </xdr:sp>
    <xdr:clientData/>
  </xdr:twoCellAnchor>
  <xdr:twoCellAnchor>
    <xdr:from>
      <xdr:col>108</xdr:col>
      <xdr:colOff>0</xdr:colOff>
      <xdr:row>73</xdr:row>
      <xdr:rowOff>158750</xdr:rowOff>
    </xdr:from>
    <xdr:to>
      <xdr:col>116</xdr:col>
      <xdr:colOff>0</xdr:colOff>
      <xdr:row>75</xdr:row>
      <xdr:rowOff>69850</xdr:rowOff>
    </xdr:to>
    <xdr:sp macro="" textlink="">
      <xdr:nvSpPr>
        <xdr:cNvPr id="630" name="正方形/長方形 629">
          <a:extLst>
            <a:ext uri="{FF2B5EF4-FFF2-40B4-BE49-F238E27FC236}">
              <a16:creationId xmlns:a16="http://schemas.microsoft.com/office/drawing/2014/main" id="{C5B37474-7CA4-4FD0-90B9-FBE08ED84EBA}"/>
            </a:ext>
          </a:extLst>
        </xdr:cNvPr>
        <xdr:cNvSpPr/>
      </xdr:nvSpPr>
      <xdr:spPr>
        <a:xfrm>
          <a:off x="18516600" y="12217400"/>
          <a:ext cx="1371600" cy="2413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0.021</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96</xdr:col>
      <xdr:colOff>0</xdr:colOff>
      <xdr:row>75</xdr:row>
      <xdr:rowOff>95250</xdr:rowOff>
    </xdr:from>
    <xdr:to>
      <xdr:col>120</xdr:col>
      <xdr:colOff>152400</xdr:colOff>
      <xdr:row>88</xdr:row>
      <xdr:rowOff>152400</xdr:rowOff>
    </xdr:to>
    <xdr:sp macro="" textlink="">
      <xdr:nvSpPr>
        <xdr:cNvPr id="631" name="正方形/長方形 630">
          <a:extLst>
            <a:ext uri="{FF2B5EF4-FFF2-40B4-BE49-F238E27FC236}">
              <a16:creationId xmlns:a16="http://schemas.microsoft.com/office/drawing/2014/main" id="{8728AF50-AA42-456D-9619-1E9B77830DA6}"/>
            </a:ext>
          </a:extLst>
        </xdr:cNvPr>
        <xdr:cNvSpPr/>
      </xdr:nvSpPr>
      <xdr:spPr>
        <a:xfrm>
          <a:off x="16459200" y="12484100"/>
          <a:ext cx="4267200" cy="220345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95</xdr:col>
      <xdr:colOff>152400</xdr:colOff>
      <xdr:row>74</xdr:row>
      <xdr:rowOff>76200</xdr:rowOff>
    </xdr:from>
    <xdr:ext cx="349839" cy="225703"/>
    <xdr:sp macro="" textlink="">
      <xdr:nvSpPr>
        <xdr:cNvPr id="632" name="テキスト ボックス 631">
          <a:extLst>
            <a:ext uri="{FF2B5EF4-FFF2-40B4-BE49-F238E27FC236}">
              <a16:creationId xmlns:a16="http://schemas.microsoft.com/office/drawing/2014/main" id="{9BD4249A-2A5D-4232-BDAC-78EADE16176D}"/>
            </a:ext>
          </a:extLst>
        </xdr:cNvPr>
        <xdr:cNvSpPr txBox="1"/>
      </xdr:nvSpPr>
      <xdr:spPr>
        <a:xfrm>
          <a:off x="16440150" y="12299950"/>
          <a:ext cx="349839"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88</xdr:row>
      <xdr:rowOff>152400</xdr:rowOff>
    </xdr:from>
    <xdr:to>
      <xdr:col>120</xdr:col>
      <xdr:colOff>114300</xdr:colOff>
      <xdr:row>88</xdr:row>
      <xdr:rowOff>152400</xdr:rowOff>
    </xdr:to>
    <xdr:cxnSp macro="">
      <xdr:nvCxnSpPr>
        <xdr:cNvPr id="633" name="直線コネクタ 632">
          <a:extLst>
            <a:ext uri="{FF2B5EF4-FFF2-40B4-BE49-F238E27FC236}">
              <a16:creationId xmlns:a16="http://schemas.microsoft.com/office/drawing/2014/main" id="{6E33A72D-BA7B-41ED-8794-3EBE53523469}"/>
            </a:ext>
          </a:extLst>
        </xdr:cNvPr>
        <xdr:cNvCxnSpPr/>
      </xdr:nvCxnSpPr>
      <xdr:spPr>
        <a:xfrm>
          <a:off x="16459200" y="14687550"/>
          <a:ext cx="42291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96</xdr:col>
      <xdr:colOff>0</xdr:colOff>
      <xdr:row>86</xdr:row>
      <xdr:rowOff>38100</xdr:rowOff>
    </xdr:from>
    <xdr:to>
      <xdr:col>120</xdr:col>
      <xdr:colOff>114300</xdr:colOff>
      <xdr:row>86</xdr:row>
      <xdr:rowOff>38100</xdr:rowOff>
    </xdr:to>
    <xdr:cxnSp macro="">
      <xdr:nvCxnSpPr>
        <xdr:cNvPr id="634" name="直線コネクタ 633">
          <a:extLst>
            <a:ext uri="{FF2B5EF4-FFF2-40B4-BE49-F238E27FC236}">
              <a16:creationId xmlns:a16="http://schemas.microsoft.com/office/drawing/2014/main" id="{E4101848-BC6A-4412-964B-5057CE519A68}"/>
            </a:ext>
          </a:extLst>
        </xdr:cNvPr>
        <xdr:cNvCxnSpPr/>
      </xdr:nvCxnSpPr>
      <xdr:spPr>
        <a:xfrm>
          <a:off x="16459200" y="14243050"/>
          <a:ext cx="42291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93</xdr:col>
      <xdr:colOff>104321</xdr:colOff>
      <xdr:row>85</xdr:row>
      <xdr:rowOff>67327</xdr:rowOff>
    </xdr:from>
    <xdr:ext cx="467179" cy="259045"/>
    <xdr:sp macro="" textlink="">
      <xdr:nvSpPr>
        <xdr:cNvPr id="635" name="テキスト ボックス 634">
          <a:extLst>
            <a:ext uri="{FF2B5EF4-FFF2-40B4-BE49-F238E27FC236}">
              <a16:creationId xmlns:a16="http://schemas.microsoft.com/office/drawing/2014/main" id="{29EBC3C1-4FD9-448A-B400-0542147BD18E}"/>
            </a:ext>
          </a:extLst>
        </xdr:cNvPr>
        <xdr:cNvSpPr txBox="1"/>
      </xdr:nvSpPr>
      <xdr:spPr>
        <a:xfrm>
          <a:off x="16049171" y="14107177"/>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83</xdr:row>
      <xdr:rowOff>95250</xdr:rowOff>
    </xdr:from>
    <xdr:to>
      <xdr:col>120</xdr:col>
      <xdr:colOff>114300</xdr:colOff>
      <xdr:row>83</xdr:row>
      <xdr:rowOff>95250</xdr:rowOff>
    </xdr:to>
    <xdr:cxnSp macro="">
      <xdr:nvCxnSpPr>
        <xdr:cNvPr id="636" name="直線コネクタ 635">
          <a:extLst>
            <a:ext uri="{FF2B5EF4-FFF2-40B4-BE49-F238E27FC236}">
              <a16:creationId xmlns:a16="http://schemas.microsoft.com/office/drawing/2014/main" id="{4A4567B9-A125-44D2-8520-77DD2BE72710}"/>
            </a:ext>
          </a:extLst>
        </xdr:cNvPr>
        <xdr:cNvCxnSpPr/>
      </xdr:nvCxnSpPr>
      <xdr:spPr>
        <a:xfrm>
          <a:off x="16459200" y="13804900"/>
          <a:ext cx="42291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93</xdr:col>
      <xdr:colOff>104321</xdr:colOff>
      <xdr:row>82</xdr:row>
      <xdr:rowOff>124477</xdr:rowOff>
    </xdr:from>
    <xdr:ext cx="467179" cy="259045"/>
    <xdr:sp macro="" textlink="">
      <xdr:nvSpPr>
        <xdr:cNvPr id="637" name="テキスト ボックス 636">
          <a:extLst>
            <a:ext uri="{FF2B5EF4-FFF2-40B4-BE49-F238E27FC236}">
              <a16:creationId xmlns:a16="http://schemas.microsoft.com/office/drawing/2014/main" id="{56620F4B-D49C-4C8E-B5EF-C2806F26A1BE}"/>
            </a:ext>
          </a:extLst>
        </xdr:cNvPr>
        <xdr:cNvSpPr txBox="1"/>
      </xdr:nvSpPr>
      <xdr:spPr>
        <a:xfrm>
          <a:off x="16049171" y="13669027"/>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0.020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80</xdr:row>
      <xdr:rowOff>152400</xdr:rowOff>
    </xdr:from>
    <xdr:to>
      <xdr:col>120</xdr:col>
      <xdr:colOff>114300</xdr:colOff>
      <xdr:row>80</xdr:row>
      <xdr:rowOff>152400</xdr:rowOff>
    </xdr:to>
    <xdr:cxnSp macro="">
      <xdr:nvCxnSpPr>
        <xdr:cNvPr id="638" name="直線コネクタ 637">
          <a:extLst>
            <a:ext uri="{FF2B5EF4-FFF2-40B4-BE49-F238E27FC236}">
              <a16:creationId xmlns:a16="http://schemas.microsoft.com/office/drawing/2014/main" id="{FEFD6F2C-989E-4C43-93F4-47943401CA3C}"/>
            </a:ext>
          </a:extLst>
        </xdr:cNvPr>
        <xdr:cNvCxnSpPr/>
      </xdr:nvCxnSpPr>
      <xdr:spPr>
        <a:xfrm>
          <a:off x="16459200" y="13366750"/>
          <a:ext cx="42291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93</xdr:col>
      <xdr:colOff>104321</xdr:colOff>
      <xdr:row>80</xdr:row>
      <xdr:rowOff>10177</xdr:rowOff>
    </xdr:from>
    <xdr:ext cx="467179" cy="259045"/>
    <xdr:sp macro="" textlink="">
      <xdr:nvSpPr>
        <xdr:cNvPr id="639" name="テキスト ボックス 638">
          <a:extLst>
            <a:ext uri="{FF2B5EF4-FFF2-40B4-BE49-F238E27FC236}">
              <a16:creationId xmlns:a16="http://schemas.microsoft.com/office/drawing/2014/main" id="{F12DD8FD-4BA6-48D5-BB87-9045DD5060C1}"/>
            </a:ext>
          </a:extLst>
        </xdr:cNvPr>
        <xdr:cNvSpPr txBox="1"/>
      </xdr:nvSpPr>
      <xdr:spPr>
        <a:xfrm>
          <a:off x="16049171" y="13224527"/>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0.040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78</xdr:row>
      <xdr:rowOff>38100</xdr:rowOff>
    </xdr:from>
    <xdr:to>
      <xdr:col>120</xdr:col>
      <xdr:colOff>114300</xdr:colOff>
      <xdr:row>78</xdr:row>
      <xdr:rowOff>38100</xdr:rowOff>
    </xdr:to>
    <xdr:cxnSp macro="">
      <xdr:nvCxnSpPr>
        <xdr:cNvPr id="640" name="直線コネクタ 639">
          <a:extLst>
            <a:ext uri="{FF2B5EF4-FFF2-40B4-BE49-F238E27FC236}">
              <a16:creationId xmlns:a16="http://schemas.microsoft.com/office/drawing/2014/main" id="{020BFC6D-AAF2-48A5-B70C-1CC2B997F858}"/>
            </a:ext>
          </a:extLst>
        </xdr:cNvPr>
        <xdr:cNvCxnSpPr/>
      </xdr:nvCxnSpPr>
      <xdr:spPr>
        <a:xfrm>
          <a:off x="16459200" y="12922250"/>
          <a:ext cx="42291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93</xdr:col>
      <xdr:colOff>104321</xdr:colOff>
      <xdr:row>77</xdr:row>
      <xdr:rowOff>67327</xdr:rowOff>
    </xdr:from>
    <xdr:ext cx="467179" cy="259045"/>
    <xdr:sp macro="" textlink="">
      <xdr:nvSpPr>
        <xdr:cNvPr id="641" name="テキスト ボックス 640">
          <a:extLst>
            <a:ext uri="{FF2B5EF4-FFF2-40B4-BE49-F238E27FC236}">
              <a16:creationId xmlns:a16="http://schemas.microsoft.com/office/drawing/2014/main" id="{BB6214D7-ABE8-43CE-A2F0-9CC4F9791368}"/>
            </a:ext>
          </a:extLst>
        </xdr:cNvPr>
        <xdr:cNvSpPr txBox="1"/>
      </xdr:nvSpPr>
      <xdr:spPr>
        <a:xfrm>
          <a:off x="16049171" y="12786377"/>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0.060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75</xdr:row>
      <xdr:rowOff>95250</xdr:rowOff>
    </xdr:from>
    <xdr:to>
      <xdr:col>120</xdr:col>
      <xdr:colOff>114300</xdr:colOff>
      <xdr:row>75</xdr:row>
      <xdr:rowOff>95250</xdr:rowOff>
    </xdr:to>
    <xdr:cxnSp macro="">
      <xdr:nvCxnSpPr>
        <xdr:cNvPr id="642" name="直線コネクタ 641">
          <a:extLst>
            <a:ext uri="{FF2B5EF4-FFF2-40B4-BE49-F238E27FC236}">
              <a16:creationId xmlns:a16="http://schemas.microsoft.com/office/drawing/2014/main" id="{3F5C2DF9-4150-47D2-8898-01DB1E07EFBD}"/>
            </a:ext>
          </a:extLst>
        </xdr:cNvPr>
        <xdr:cNvCxnSpPr/>
      </xdr:nvCxnSpPr>
      <xdr:spPr>
        <a:xfrm>
          <a:off x="16459200" y="12484100"/>
          <a:ext cx="42291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93</xdr:col>
      <xdr:colOff>104321</xdr:colOff>
      <xdr:row>74</xdr:row>
      <xdr:rowOff>124477</xdr:rowOff>
    </xdr:from>
    <xdr:ext cx="467179" cy="259045"/>
    <xdr:sp macro="" textlink="">
      <xdr:nvSpPr>
        <xdr:cNvPr id="643" name="テキスト ボックス 642">
          <a:extLst>
            <a:ext uri="{FF2B5EF4-FFF2-40B4-BE49-F238E27FC236}">
              <a16:creationId xmlns:a16="http://schemas.microsoft.com/office/drawing/2014/main" id="{BA158EB9-115B-4653-9F55-38B83C4DA185}"/>
            </a:ext>
          </a:extLst>
        </xdr:cNvPr>
        <xdr:cNvSpPr txBox="1"/>
      </xdr:nvSpPr>
      <xdr:spPr>
        <a:xfrm>
          <a:off x="16049171" y="12348227"/>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0.080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75</xdr:row>
      <xdr:rowOff>95250</xdr:rowOff>
    </xdr:from>
    <xdr:to>
      <xdr:col>120</xdr:col>
      <xdr:colOff>152400</xdr:colOff>
      <xdr:row>88</xdr:row>
      <xdr:rowOff>152400</xdr:rowOff>
    </xdr:to>
    <xdr:sp macro="" textlink="">
      <xdr:nvSpPr>
        <xdr:cNvPr id="644" name="【児童館】&#10;一人当たり面積グラフ枠">
          <a:extLst>
            <a:ext uri="{FF2B5EF4-FFF2-40B4-BE49-F238E27FC236}">
              <a16:creationId xmlns:a16="http://schemas.microsoft.com/office/drawing/2014/main" id="{665880DF-1158-4DF5-9CCB-E7AA7C89A224}"/>
            </a:ext>
          </a:extLst>
        </xdr:cNvPr>
        <xdr:cNvSpPr/>
      </xdr:nvSpPr>
      <xdr:spPr>
        <a:xfrm>
          <a:off x="16459200" y="12484100"/>
          <a:ext cx="4267200" cy="220345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116</xdr:col>
      <xdr:colOff>62864</xdr:colOff>
      <xdr:row>77</xdr:row>
      <xdr:rowOff>163830</xdr:rowOff>
    </xdr:from>
    <xdr:to>
      <xdr:col>116</xdr:col>
      <xdr:colOff>62864</xdr:colOff>
      <xdr:row>85</xdr:row>
      <xdr:rowOff>118111</xdr:rowOff>
    </xdr:to>
    <xdr:cxnSp macro="">
      <xdr:nvCxnSpPr>
        <xdr:cNvPr id="645" name="直線コネクタ 644">
          <a:extLst>
            <a:ext uri="{FF2B5EF4-FFF2-40B4-BE49-F238E27FC236}">
              <a16:creationId xmlns:a16="http://schemas.microsoft.com/office/drawing/2014/main" id="{02C7653C-F0A2-42FE-B79C-A61A2A091771}"/>
            </a:ext>
          </a:extLst>
        </xdr:cNvPr>
        <xdr:cNvCxnSpPr/>
      </xdr:nvCxnSpPr>
      <xdr:spPr>
        <a:xfrm flipV="1">
          <a:off x="19951064" y="12882880"/>
          <a:ext cx="0" cy="1275081"/>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116</xdr:col>
      <xdr:colOff>101600</xdr:colOff>
      <xdr:row>85</xdr:row>
      <xdr:rowOff>121938</xdr:rowOff>
    </xdr:from>
    <xdr:ext cx="469744" cy="259045"/>
    <xdr:sp macro="" textlink="">
      <xdr:nvSpPr>
        <xdr:cNvPr id="646" name="【児童館】&#10;一人当たり面積最小値テキスト">
          <a:extLst>
            <a:ext uri="{FF2B5EF4-FFF2-40B4-BE49-F238E27FC236}">
              <a16:creationId xmlns:a16="http://schemas.microsoft.com/office/drawing/2014/main" id="{C60702ED-A797-4143-B746-CB410CD4920C}"/>
            </a:ext>
          </a:extLst>
        </xdr:cNvPr>
        <xdr:cNvSpPr txBox="1"/>
      </xdr:nvSpPr>
      <xdr:spPr>
        <a:xfrm>
          <a:off x="19989800" y="14161788"/>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0.004</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115</xdr:col>
      <xdr:colOff>165100</xdr:colOff>
      <xdr:row>85</xdr:row>
      <xdr:rowOff>118111</xdr:rowOff>
    </xdr:from>
    <xdr:to>
      <xdr:col>116</xdr:col>
      <xdr:colOff>152400</xdr:colOff>
      <xdr:row>85</xdr:row>
      <xdr:rowOff>118111</xdr:rowOff>
    </xdr:to>
    <xdr:cxnSp macro="">
      <xdr:nvCxnSpPr>
        <xdr:cNvPr id="647" name="直線コネクタ 646">
          <a:extLst>
            <a:ext uri="{FF2B5EF4-FFF2-40B4-BE49-F238E27FC236}">
              <a16:creationId xmlns:a16="http://schemas.microsoft.com/office/drawing/2014/main" id="{60D1A93B-BF00-4748-8B53-014FDBA658D2}"/>
            </a:ext>
          </a:extLst>
        </xdr:cNvPr>
        <xdr:cNvCxnSpPr/>
      </xdr:nvCxnSpPr>
      <xdr:spPr>
        <a:xfrm>
          <a:off x="19881850" y="14157961"/>
          <a:ext cx="15875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116</xdr:col>
      <xdr:colOff>101600</xdr:colOff>
      <xdr:row>76</xdr:row>
      <xdr:rowOff>110507</xdr:rowOff>
    </xdr:from>
    <xdr:ext cx="469744" cy="259045"/>
    <xdr:sp macro="" textlink="">
      <xdr:nvSpPr>
        <xdr:cNvPr id="648" name="【児童館】&#10;一人当たり面積最大値テキスト">
          <a:extLst>
            <a:ext uri="{FF2B5EF4-FFF2-40B4-BE49-F238E27FC236}">
              <a16:creationId xmlns:a16="http://schemas.microsoft.com/office/drawing/2014/main" id="{BB005E26-C3D4-4A1E-B2EA-A8D87592A01E}"/>
            </a:ext>
          </a:extLst>
        </xdr:cNvPr>
        <xdr:cNvSpPr txBox="1"/>
      </xdr:nvSpPr>
      <xdr:spPr>
        <a:xfrm>
          <a:off x="19989800" y="12664457"/>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0.062</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115</xdr:col>
      <xdr:colOff>165100</xdr:colOff>
      <xdr:row>77</xdr:row>
      <xdr:rowOff>163830</xdr:rowOff>
    </xdr:from>
    <xdr:to>
      <xdr:col>116</xdr:col>
      <xdr:colOff>152400</xdr:colOff>
      <xdr:row>77</xdr:row>
      <xdr:rowOff>163830</xdr:rowOff>
    </xdr:to>
    <xdr:cxnSp macro="">
      <xdr:nvCxnSpPr>
        <xdr:cNvPr id="649" name="直線コネクタ 648">
          <a:extLst>
            <a:ext uri="{FF2B5EF4-FFF2-40B4-BE49-F238E27FC236}">
              <a16:creationId xmlns:a16="http://schemas.microsoft.com/office/drawing/2014/main" id="{CAD8946E-5E37-4C49-9A87-346F139C7D56}"/>
            </a:ext>
          </a:extLst>
        </xdr:cNvPr>
        <xdr:cNvCxnSpPr/>
      </xdr:nvCxnSpPr>
      <xdr:spPr>
        <a:xfrm>
          <a:off x="19881850" y="12882880"/>
          <a:ext cx="15875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116</xdr:col>
      <xdr:colOff>101600</xdr:colOff>
      <xdr:row>81</xdr:row>
      <xdr:rowOff>124477</xdr:rowOff>
    </xdr:from>
    <xdr:ext cx="469744" cy="259045"/>
    <xdr:sp macro="" textlink="">
      <xdr:nvSpPr>
        <xdr:cNvPr id="650" name="【児童館】&#10;一人当たり面積平均値テキスト">
          <a:extLst>
            <a:ext uri="{FF2B5EF4-FFF2-40B4-BE49-F238E27FC236}">
              <a16:creationId xmlns:a16="http://schemas.microsoft.com/office/drawing/2014/main" id="{F07C13A7-F7AA-4684-83C6-6089FD244473}"/>
            </a:ext>
          </a:extLst>
        </xdr:cNvPr>
        <xdr:cNvSpPr txBox="1"/>
      </xdr:nvSpPr>
      <xdr:spPr>
        <a:xfrm>
          <a:off x="19989800" y="13503927"/>
          <a:ext cx="469744"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0.025</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116</xdr:col>
      <xdr:colOff>12700</xdr:colOff>
      <xdr:row>82</xdr:row>
      <xdr:rowOff>101600</xdr:rowOff>
    </xdr:from>
    <xdr:to>
      <xdr:col>116</xdr:col>
      <xdr:colOff>114300</xdr:colOff>
      <xdr:row>83</xdr:row>
      <xdr:rowOff>31750</xdr:rowOff>
    </xdr:to>
    <xdr:sp macro="" textlink="">
      <xdr:nvSpPr>
        <xdr:cNvPr id="651" name="フローチャート: 判断 650">
          <a:extLst>
            <a:ext uri="{FF2B5EF4-FFF2-40B4-BE49-F238E27FC236}">
              <a16:creationId xmlns:a16="http://schemas.microsoft.com/office/drawing/2014/main" id="{9557C3D7-EDFC-4D4D-BBD0-6265B75A4EEE}"/>
            </a:ext>
          </a:extLst>
        </xdr:cNvPr>
        <xdr:cNvSpPr/>
      </xdr:nvSpPr>
      <xdr:spPr>
        <a:xfrm>
          <a:off x="19900900" y="13646150"/>
          <a:ext cx="101600" cy="9525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111</xdr:col>
      <xdr:colOff>127000</xdr:colOff>
      <xdr:row>82</xdr:row>
      <xdr:rowOff>78739</xdr:rowOff>
    </xdr:from>
    <xdr:to>
      <xdr:col>112</xdr:col>
      <xdr:colOff>38100</xdr:colOff>
      <xdr:row>83</xdr:row>
      <xdr:rowOff>8889</xdr:rowOff>
    </xdr:to>
    <xdr:sp macro="" textlink="">
      <xdr:nvSpPr>
        <xdr:cNvPr id="652" name="フローチャート: 判断 651">
          <a:extLst>
            <a:ext uri="{FF2B5EF4-FFF2-40B4-BE49-F238E27FC236}">
              <a16:creationId xmlns:a16="http://schemas.microsoft.com/office/drawing/2014/main" id="{0518F048-D8D1-420E-A910-59FF75E29835}"/>
            </a:ext>
          </a:extLst>
        </xdr:cNvPr>
        <xdr:cNvSpPr/>
      </xdr:nvSpPr>
      <xdr:spPr>
        <a:xfrm>
          <a:off x="19157950" y="13623289"/>
          <a:ext cx="82550" cy="9525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107</xdr:col>
      <xdr:colOff>0</xdr:colOff>
      <xdr:row>82</xdr:row>
      <xdr:rowOff>101600</xdr:rowOff>
    </xdr:from>
    <xdr:to>
      <xdr:col>107</xdr:col>
      <xdr:colOff>101600</xdr:colOff>
      <xdr:row>83</xdr:row>
      <xdr:rowOff>31750</xdr:rowOff>
    </xdr:to>
    <xdr:sp macro="" textlink="">
      <xdr:nvSpPr>
        <xdr:cNvPr id="653" name="フローチャート: 判断 652">
          <a:extLst>
            <a:ext uri="{FF2B5EF4-FFF2-40B4-BE49-F238E27FC236}">
              <a16:creationId xmlns:a16="http://schemas.microsoft.com/office/drawing/2014/main" id="{8745DF8E-8C80-468F-A595-0E6206936BFD}"/>
            </a:ext>
          </a:extLst>
        </xdr:cNvPr>
        <xdr:cNvSpPr/>
      </xdr:nvSpPr>
      <xdr:spPr>
        <a:xfrm>
          <a:off x="18345150" y="13646150"/>
          <a:ext cx="101600" cy="9525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102</xdr:col>
      <xdr:colOff>63500</xdr:colOff>
      <xdr:row>82</xdr:row>
      <xdr:rowOff>124461</xdr:rowOff>
    </xdr:from>
    <xdr:to>
      <xdr:col>102</xdr:col>
      <xdr:colOff>165100</xdr:colOff>
      <xdr:row>83</xdr:row>
      <xdr:rowOff>54611</xdr:rowOff>
    </xdr:to>
    <xdr:sp macro="" textlink="">
      <xdr:nvSpPr>
        <xdr:cNvPr id="654" name="フローチャート: 判断 653">
          <a:extLst>
            <a:ext uri="{FF2B5EF4-FFF2-40B4-BE49-F238E27FC236}">
              <a16:creationId xmlns:a16="http://schemas.microsoft.com/office/drawing/2014/main" id="{E3907EA2-133A-4EBD-9619-6F4813A3E8C9}"/>
            </a:ext>
          </a:extLst>
        </xdr:cNvPr>
        <xdr:cNvSpPr/>
      </xdr:nvSpPr>
      <xdr:spPr>
        <a:xfrm>
          <a:off x="17551400" y="13669011"/>
          <a:ext cx="101600" cy="9525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115</xdr:col>
      <xdr:colOff>63500</xdr:colOff>
      <xdr:row>88</xdr:row>
      <xdr:rowOff>149877</xdr:rowOff>
    </xdr:from>
    <xdr:ext cx="762000" cy="259045"/>
    <xdr:sp macro="" textlink="">
      <xdr:nvSpPr>
        <xdr:cNvPr id="655" name="テキスト ボックス 654">
          <a:extLst>
            <a:ext uri="{FF2B5EF4-FFF2-40B4-BE49-F238E27FC236}">
              <a16:creationId xmlns:a16="http://schemas.microsoft.com/office/drawing/2014/main" id="{21D677AB-584A-4190-9693-C7C9C1F97484}"/>
            </a:ext>
          </a:extLst>
        </xdr:cNvPr>
        <xdr:cNvSpPr txBox="1"/>
      </xdr:nvSpPr>
      <xdr:spPr>
        <a:xfrm>
          <a:off x="19780250" y="1468502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H30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110</xdr:col>
      <xdr:colOff>177800</xdr:colOff>
      <xdr:row>88</xdr:row>
      <xdr:rowOff>149877</xdr:rowOff>
    </xdr:from>
    <xdr:ext cx="762000" cy="259045"/>
    <xdr:sp macro="" textlink="">
      <xdr:nvSpPr>
        <xdr:cNvPr id="656" name="テキスト ボックス 655">
          <a:extLst>
            <a:ext uri="{FF2B5EF4-FFF2-40B4-BE49-F238E27FC236}">
              <a16:creationId xmlns:a16="http://schemas.microsoft.com/office/drawing/2014/main" id="{185F00A2-FD2B-4246-AF25-952C4B84F206}"/>
            </a:ext>
          </a:extLst>
        </xdr:cNvPr>
        <xdr:cNvSpPr txBox="1"/>
      </xdr:nvSpPr>
      <xdr:spPr>
        <a:xfrm>
          <a:off x="19030950" y="1468502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H29</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106</xdr:col>
      <xdr:colOff>50800</xdr:colOff>
      <xdr:row>88</xdr:row>
      <xdr:rowOff>149877</xdr:rowOff>
    </xdr:from>
    <xdr:ext cx="762000" cy="259045"/>
    <xdr:sp macro="" textlink="">
      <xdr:nvSpPr>
        <xdr:cNvPr id="657" name="テキスト ボックス 656">
          <a:extLst>
            <a:ext uri="{FF2B5EF4-FFF2-40B4-BE49-F238E27FC236}">
              <a16:creationId xmlns:a16="http://schemas.microsoft.com/office/drawing/2014/main" id="{5B951BC0-85E9-48B6-BD4B-E3B34FB55ABE}"/>
            </a:ext>
          </a:extLst>
        </xdr:cNvPr>
        <xdr:cNvSpPr txBox="1"/>
      </xdr:nvSpPr>
      <xdr:spPr>
        <a:xfrm>
          <a:off x="18224500" y="1468502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H28</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101</xdr:col>
      <xdr:colOff>114300</xdr:colOff>
      <xdr:row>88</xdr:row>
      <xdr:rowOff>149877</xdr:rowOff>
    </xdr:from>
    <xdr:ext cx="762000" cy="259045"/>
    <xdr:sp macro="" textlink="">
      <xdr:nvSpPr>
        <xdr:cNvPr id="658" name="テキスト ボックス 657">
          <a:extLst>
            <a:ext uri="{FF2B5EF4-FFF2-40B4-BE49-F238E27FC236}">
              <a16:creationId xmlns:a16="http://schemas.microsoft.com/office/drawing/2014/main" id="{A1AC5920-203E-41CA-A56E-EF2A5629A987}"/>
            </a:ext>
          </a:extLst>
        </xdr:cNvPr>
        <xdr:cNvSpPr txBox="1"/>
      </xdr:nvSpPr>
      <xdr:spPr>
        <a:xfrm>
          <a:off x="17430750" y="1468502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H27</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96</xdr:col>
      <xdr:colOff>177800</xdr:colOff>
      <xdr:row>88</xdr:row>
      <xdr:rowOff>149877</xdr:rowOff>
    </xdr:from>
    <xdr:ext cx="762000" cy="259045"/>
    <xdr:sp macro="" textlink="">
      <xdr:nvSpPr>
        <xdr:cNvPr id="659" name="テキスト ボックス 658">
          <a:extLst>
            <a:ext uri="{FF2B5EF4-FFF2-40B4-BE49-F238E27FC236}">
              <a16:creationId xmlns:a16="http://schemas.microsoft.com/office/drawing/2014/main" id="{958C4080-92DF-48D1-BF1D-1EE7356A940F}"/>
            </a:ext>
          </a:extLst>
        </xdr:cNvPr>
        <xdr:cNvSpPr txBox="1"/>
      </xdr:nvSpPr>
      <xdr:spPr>
        <a:xfrm>
          <a:off x="16630650" y="1468502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H26</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116</xdr:col>
      <xdr:colOff>12700</xdr:colOff>
      <xdr:row>82</xdr:row>
      <xdr:rowOff>124461</xdr:rowOff>
    </xdr:from>
    <xdr:to>
      <xdr:col>116</xdr:col>
      <xdr:colOff>114300</xdr:colOff>
      <xdr:row>83</xdr:row>
      <xdr:rowOff>54611</xdr:rowOff>
    </xdr:to>
    <xdr:sp macro="" textlink="">
      <xdr:nvSpPr>
        <xdr:cNvPr id="660" name="楕円 659">
          <a:extLst>
            <a:ext uri="{FF2B5EF4-FFF2-40B4-BE49-F238E27FC236}">
              <a16:creationId xmlns:a16="http://schemas.microsoft.com/office/drawing/2014/main" id="{6B63B628-2502-42A7-9D5F-C6A3F00295CA}"/>
            </a:ext>
          </a:extLst>
        </xdr:cNvPr>
        <xdr:cNvSpPr/>
      </xdr:nvSpPr>
      <xdr:spPr>
        <a:xfrm>
          <a:off x="19900900" y="13669011"/>
          <a:ext cx="101600" cy="9525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116</xdr:col>
      <xdr:colOff>101600</xdr:colOff>
      <xdr:row>82</xdr:row>
      <xdr:rowOff>102888</xdr:rowOff>
    </xdr:from>
    <xdr:ext cx="469744" cy="259045"/>
    <xdr:sp macro="" textlink="">
      <xdr:nvSpPr>
        <xdr:cNvPr id="661" name="【児童館】&#10;一人当たり面積該当値テキスト">
          <a:extLst>
            <a:ext uri="{FF2B5EF4-FFF2-40B4-BE49-F238E27FC236}">
              <a16:creationId xmlns:a16="http://schemas.microsoft.com/office/drawing/2014/main" id="{D32730AC-B491-46A3-BC29-84FB06CDBD1B}"/>
            </a:ext>
          </a:extLst>
        </xdr:cNvPr>
        <xdr:cNvSpPr txBox="1"/>
      </xdr:nvSpPr>
      <xdr:spPr>
        <a:xfrm>
          <a:off x="19989800" y="13647438"/>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0.024</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111</xdr:col>
      <xdr:colOff>127000</xdr:colOff>
      <xdr:row>82</xdr:row>
      <xdr:rowOff>124461</xdr:rowOff>
    </xdr:from>
    <xdr:to>
      <xdr:col>112</xdr:col>
      <xdr:colOff>38100</xdr:colOff>
      <xdr:row>83</xdr:row>
      <xdr:rowOff>54611</xdr:rowOff>
    </xdr:to>
    <xdr:sp macro="" textlink="">
      <xdr:nvSpPr>
        <xdr:cNvPr id="662" name="楕円 661">
          <a:extLst>
            <a:ext uri="{FF2B5EF4-FFF2-40B4-BE49-F238E27FC236}">
              <a16:creationId xmlns:a16="http://schemas.microsoft.com/office/drawing/2014/main" id="{62614C7B-621F-4D0B-8A5A-275848550AB1}"/>
            </a:ext>
          </a:extLst>
        </xdr:cNvPr>
        <xdr:cNvSpPr/>
      </xdr:nvSpPr>
      <xdr:spPr>
        <a:xfrm>
          <a:off x="19157950" y="13669011"/>
          <a:ext cx="82550" cy="9525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111</xdr:col>
      <xdr:colOff>177800</xdr:colOff>
      <xdr:row>83</xdr:row>
      <xdr:rowOff>3811</xdr:rowOff>
    </xdr:from>
    <xdr:to>
      <xdr:col>116</xdr:col>
      <xdr:colOff>63500</xdr:colOff>
      <xdr:row>83</xdr:row>
      <xdr:rowOff>3811</xdr:rowOff>
    </xdr:to>
    <xdr:cxnSp macro="">
      <xdr:nvCxnSpPr>
        <xdr:cNvPr id="663" name="直線コネクタ 662">
          <a:extLst>
            <a:ext uri="{FF2B5EF4-FFF2-40B4-BE49-F238E27FC236}">
              <a16:creationId xmlns:a16="http://schemas.microsoft.com/office/drawing/2014/main" id="{66932B87-20C9-409F-AD69-786E3F15E047}"/>
            </a:ext>
          </a:extLst>
        </xdr:cNvPr>
        <xdr:cNvCxnSpPr/>
      </xdr:nvCxnSpPr>
      <xdr:spPr>
        <a:xfrm>
          <a:off x="19202400" y="13713461"/>
          <a:ext cx="749300" cy="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107</xdr:col>
      <xdr:colOff>0</xdr:colOff>
      <xdr:row>82</xdr:row>
      <xdr:rowOff>124461</xdr:rowOff>
    </xdr:from>
    <xdr:to>
      <xdr:col>107</xdr:col>
      <xdr:colOff>101600</xdr:colOff>
      <xdr:row>83</xdr:row>
      <xdr:rowOff>54611</xdr:rowOff>
    </xdr:to>
    <xdr:sp macro="" textlink="">
      <xdr:nvSpPr>
        <xdr:cNvPr id="664" name="楕円 663">
          <a:extLst>
            <a:ext uri="{FF2B5EF4-FFF2-40B4-BE49-F238E27FC236}">
              <a16:creationId xmlns:a16="http://schemas.microsoft.com/office/drawing/2014/main" id="{2F31BED2-0FAD-4887-806D-C215A604185E}"/>
            </a:ext>
          </a:extLst>
        </xdr:cNvPr>
        <xdr:cNvSpPr/>
      </xdr:nvSpPr>
      <xdr:spPr>
        <a:xfrm>
          <a:off x="18345150" y="13669011"/>
          <a:ext cx="101600" cy="9525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107</xdr:col>
      <xdr:colOff>50800</xdr:colOff>
      <xdr:row>83</xdr:row>
      <xdr:rowOff>3811</xdr:rowOff>
    </xdr:from>
    <xdr:to>
      <xdr:col>111</xdr:col>
      <xdr:colOff>177800</xdr:colOff>
      <xdr:row>83</xdr:row>
      <xdr:rowOff>3811</xdr:rowOff>
    </xdr:to>
    <xdr:cxnSp macro="">
      <xdr:nvCxnSpPr>
        <xdr:cNvPr id="665" name="直線コネクタ 664">
          <a:extLst>
            <a:ext uri="{FF2B5EF4-FFF2-40B4-BE49-F238E27FC236}">
              <a16:creationId xmlns:a16="http://schemas.microsoft.com/office/drawing/2014/main" id="{75B67215-B2E4-4016-9EBE-C922DAD511C7}"/>
            </a:ext>
          </a:extLst>
        </xdr:cNvPr>
        <xdr:cNvCxnSpPr/>
      </xdr:nvCxnSpPr>
      <xdr:spPr>
        <a:xfrm>
          <a:off x="18395950" y="13713461"/>
          <a:ext cx="806450" cy="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102</xdr:col>
      <xdr:colOff>63500</xdr:colOff>
      <xdr:row>82</xdr:row>
      <xdr:rowOff>101600</xdr:rowOff>
    </xdr:from>
    <xdr:to>
      <xdr:col>102</xdr:col>
      <xdr:colOff>165100</xdr:colOff>
      <xdr:row>83</xdr:row>
      <xdr:rowOff>31750</xdr:rowOff>
    </xdr:to>
    <xdr:sp macro="" textlink="">
      <xdr:nvSpPr>
        <xdr:cNvPr id="666" name="楕円 665">
          <a:extLst>
            <a:ext uri="{FF2B5EF4-FFF2-40B4-BE49-F238E27FC236}">
              <a16:creationId xmlns:a16="http://schemas.microsoft.com/office/drawing/2014/main" id="{42DDD39C-60FD-41C9-873D-ACF679B9B9BC}"/>
            </a:ext>
          </a:extLst>
        </xdr:cNvPr>
        <xdr:cNvSpPr/>
      </xdr:nvSpPr>
      <xdr:spPr>
        <a:xfrm>
          <a:off x="17551400" y="13646150"/>
          <a:ext cx="101600" cy="9525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102</xdr:col>
      <xdr:colOff>114300</xdr:colOff>
      <xdr:row>82</xdr:row>
      <xdr:rowOff>152400</xdr:rowOff>
    </xdr:from>
    <xdr:to>
      <xdr:col>107</xdr:col>
      <xdr:colOff>50800</xdr:colOff>
      <xdr:row>83</xdr:row>
      <xdr:rowOff>3811</xdr:rowOff>
    </xdr:to>
    <xdr:cxnSp macro="">
      <xdr:nvCxnSpPr>
        <xdr:cNvPr id="667" name="直線コネクタ 666">
          <a:extLst>
            <a:ext uri="{FF2B5EF4-FFF2-40B4-BE49-F238E27FC236}">
              <a16:creationId xmlns:a16="http://schemas.microsoft.com/office/drawing/2014/main" id="{DA26ED09-57CE-4EF8-ABF2-2B31818173B5}"/>
            </a:ext>
          </a:extLst>
        </xdr:cNvPr>
        <xdr:cNvCxnSpPr/>
      </xdr:nvCxnSpPr>
      <xdr:spPr>
        <a:xfrm>
          <a:off x="17602200" y="13696950"/>
          <a:ext cx="793750" cy="16511"/>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110</xdr:col>
      <xdr:colOff>120727</xdr:colOff>
      <xdr:row>81</xdr:row>
      <xdr:rowOff>25416</xdr:rowOff>
    </xdr:from>
    <xdr:ext cx="469744" cy="259045"/>
    <xdr:sp macro="" textlink="">
      <xdr:nvSpPr>
        <xdr:cNvPr id="668" name="n_1aveValue【児童館】&#10;一人当たり面積">
          <a:extLst>
            <a:ext uri="{FF2B5EF4-FFF2-40B4-BE49-F238E27FC236}">
              <a16:creationId xmlns:a16="http://schemas.microsoft.com/office/drawing/2014/main" id="{E2874AD1-033D-4AEE-8199-5DF9DB30B6A7}"/>
            </a:ext>
          </a:extLst>
        </xdr:cNvPr>
        <xdr:cNvSpPr txBox="1"/>
      </xdr:nvSpPr>
      <xdr:spPr>
        <a:xfrm>
          <a:off x="18980227" y="13404866"/>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0.026</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106</xdr:col>
      <xdr:colOff>6427</xdr:colOff>
      <xdr:row>81</xdr:row>
      <xdr:rowOff>48277</xdr:rowOff>
    </xdr:from>
    <xdr:ext cx="469744" cy="259045"/>
    <xdr:sp macro="" textlink="">
      <xdr:nvSpPr>
        <xdr:cNvPr id="669" name="n_2aveValue【児童館】&#10;一人当たり面積">
          <a:extLst>
            <a:ext uri="{FF2B5EF4-FFF2-40B4-BE49-F238E27FC236}">
              <a16:creationId xmlns:a16="http://schemas.microsoft.com/office/drawing/2014/main" id="{05492659-4B6D-4FBD-B6FE-FB384DA923DB}"/>
            </a:ext>
          </a:extLst>
        </xdr:cNvPr>
        <xdr:cNvSpPr txBox="1"/>
      </xdr:nvSpPr>
      <xdr:spPr>
        <a:xfrm>
          <a:off x="18180127" y="13427727"/>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0.025</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101</xdr:col>
      <xdr:colOff>69927</xdr:colOff>
      <xdr:row>83</xdr:row>
      <xdr:rowOff>45738</xdr:rowOff>
    </xdr:from>
    <xdr:ext cx="469744" cy="259045"/>
    <xdr:sp macro="" textlink="">
      <xdr:nvSpPr>
        <xdr:cNvPr id="670" name="n_3aveValue【児童館】&#10;一人当たり面積">
          <a:extLst>
            <a:ext uri="{FF2B5EF4-FFF2-40B4-BE49-F238E27FC236}">
              <a16:creationId xmlns:a16="http://schemas.microsoft.com/office/drawing/2014/main" id="{63446A5F-40D4-4DBD-9ED6-6D56F2657004}"/>
            </a:ext>
          </a:extLst>
        </xdr:cNvPr>
        <xdr:cNvSpPr txBox="1"/>
      </xdr:nvSpPr>
      <xdr:spPr>
        <a:xfrm>
          <a:off x="17386377" y="13755388"/>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0.024</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110</xdr:col>
      <xdr:colOff>120727</xdr:colOff>
      <xdr:row>83</xdr:row>
      <xdr:rowOff>45738</xdr:rowOff>
    </xdr:from>
    <xdr:ext cx="469744" cy="259045"/>
    <xdr:sp macro="" textlink="">
      <xdr:nvSpPr>
        <xdr:cNvPr id="671" name="n_1mainValue【児童館】&#10;一人当たり面積">
          <a:extLst>
            <a:ext uri="{FF2B5EF4-FFF2-40B4-BE49-F238E27FC236}">
              <a16:creationId xmlns:a16="http://schemas.microsoft.com/office/drawing/2014/main" id="{CAF14AC1-D43C-48FA-B389-41E055D4DD56}"/>
            </a:ext>
          </a:extLst>
        </xdr:cNvPr>
        <xdr:cNvSpPr txBox="1"/>
      </xdr:nvSpPr>
      <xdr:spPr>
        <a:xfrm>
          <a:off x="18980227" y="13755388"/>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0.024</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106</xdr:col>
      <xdr:colOff>6427</xdr:colOff>
      <xdr:row>83</xdr:row>
      <xdr:rowOff>45738</xdr:rowOff>
    </xdr:from>
    <xdr:ext cx="469744" cy="259045"/>
    <xdr:sp macro="" textlink="">
      <xdr:nvSpPr>
        <xdr:cNvPr id="672" name="n_2mainValue【児童館】&#10;一人当たり面積">
          <a:extLst>
            <a:ext uri="{FF2B5EF4-FFF2-40B4-BE49-F238E27FC236}">
              <a16:creationId xmlns:a16="http://schemas.microsoft.com/office/drawing/2014/main" id="{DEEE7C24-C2F0-49CD-B3A3-C7EC912A2771}"/>
            </a:ext>
          </a:extLst>
        </xdr:cNvPr>
        <xdr:cNvSpPr txBox="1"/>
      </xdr:nvSpPr>
      <xdr:spPr>
        <a:xfrm>
          <a:off x="18180127" y="13755388"/>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0.024</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101</xdr:col>
      <xdr:colOff>69927</xdr:colOff>
      <xdr:row>81</xdr:row>
      <xdr:rowOff>48277</xdr:rowOff>
    </xdr:from>
    <xdr:ext cx="469744" cy="259045"/>
    <xdr:sp macro="" textlink="">
      <xdr:nvSpPr>
        <xdr:cNvPr id="673" name="n_3mainValue【児童館】&#10;一人当たり面積">
          <a:extLst>
            <a:ext uri="{FF2B5EF4-FFF2-40B4-BE49-F238E27FC236}">
              <a16:creationId xmlns:a16="http://schemas.microsoft.com/office/drawing/2014/main" id="{FFDCF0EF-0438-4CF8-AC93-72165EE26714}"/>
            </a:ext>
          </a:extLst>
        </xdr:cNvPr>
        <xdr:cNvSpPr txBox="1"/>
      </xdr:nvSpPr>
      <xdr:spPr>
        <a:xfrm>
          <a:off x="17386377" y="13427727"/>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0.025</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91</xdr:row>
      <xdr:rowOff>19050</xdr:rowOff>
    </xdr:from>
    <xdr:to>
      <xdr:col>90</xdr:col>
      <xdr:colOff>25400</xdr:colOff>
      <xdr:row>94</xdr:row>
      <xdr:rowOff>139700</xdr:rowOff>
    </xdr:to>
    <xdr:sp macro="" textlink="">
      <xdr:nvSpPr>
        <xdr:cNvPr id="674" name="正方形/長方形 673">
          <a:extLst>
            <a:ext uri="{FF2B5EF4-FFF2-40B4-BE49-F238E27FC236}">
              <a16:creationId xmlns:a16="http://schemas.microsoft.com/office/drawing/2014/main" id="{AD17E1C0-001A-43E4-BEFF-15DA55ADF68F}"/>
            </a:ext>
          </a:extLst>
        </xdr:cNvPr>
        <xdr:cNvSpPr/>
      </xdr:nvSpPr>
      <xdr:spPr>
        <a:xfrm>
          <a:off x="11207750" y="15049500"/>
          <a:ext cx="4248150" cy="6350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rot="0" spcFirstLastPara="0" vertOverflow="overflow" horzOverflow="overflow" vert="horz" wrap="square" lIns="91440" tIns="45720" rIns="91440" bIns="45720" numCol="1" spcCol="0" rtlCol="0" fromWordArt="0" anchor="ctr" anchorCtr="0" forceAA="0" compatLnSpc="1">
          <a:prstTxWarp prst="textNoShape">
            <a:avLst/>
          </a:prstTxWarp>
          <a:noAutofit/>
        </a:bodyPr>
        <a:lstStyle/>
        <a:p>
          <a:pPr algn="ctr"/>
          <a:r>
            <a:rPr kumimoji="1" lang="en-US" altLang="ja-JP" sz="1600" b="1">
              <a:solidFill>
                <a:sysClr val="windowText" lastClr="000000"/>
              </a:solidFill>
              <a:latin typeface="ＭＳ Ｐゴシック" panose="020B0600070205080204" pitchFamily="50" charset="-128"/>
              <a:ea typeface="ＭＳ Ｐゴシック" panose="020B0600070205080204" pitchFamily="50" charset="-128"/>
            </a:rPr>
            <a:t>【</a:t>
          </a: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公民館</a:t>
          </a:r>
          <a:r>
            <a:rPr kumimoji="1" lang="en-US" altLang="ja-JP" sz="1600" b="1">
              <a:solidFill>
                <a:sysClr val="windowText" lastClr="000000"/>
              </a:solidFill>
              <a:latin typeface="ＭＳ Ｐゴシック" panose="020B0600070205080204" pitchFamily="50" charset="-128"/>
              <a:ea typeface="ＭＳ Ｐゴシック" panose="020B0600070205080204" pitchFamily="50" charset="-128"/>
            </a:rPr>
            <a:t>】
</a:t>
          </a: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有形固定資産減価償却率</a:t>
          </a:r>
        </a:p>
      </xdr:txBody>
    </xdr:sp>
    <xdr:clientData/>
  </xdr:twoCellAnchor>
  <xdr:twoCellAnchor>
    <xdr:from>
      <xdr:col>66</xdr:col>
      <xdr:colOff>0</xdr:colOff>
      <xdr:row>94</xdr:row>
      <xdr:rowOff>165100</xdr:rowOff>
    </xdr:from>
    <xdr:to>
      <xdr:col>74</xdr:col>
      <xdr:colOff>0</xdr:colOff>
      <xdr:row>96</xdr:row>
      <xdr:rowOff>76200</xdr:rowOff>
    </xdr:to>
    <xdr:sp macro="" textlink="">
      <xdr:nvSpPr>
        <xdr:cNvPr id="675" name="正方形/長方形 674">
          <a:extLst>
            <a:ext uri="{FF2B5EF4-FFF2-40B4-BE49-F238E27FC236}">
              <a16:creationId xmlns:a16="http://schemas.microsoft.com/office/drawing/2014/main" id="{A90F1FA7-5B21-4DA0-BC95-EC1948A80B4B}"/>
            </a:ext>
          </a:extLst>
        </xdr:cNvPr>
        <xdr:cNvSpPr/>
      </xdr:nvSpPr>
      <xdr:spPr>
        <a:xfrm>
          <a:off x="11315700" y="15709900"/>
          <a:ext cx="13716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66</xdr:col>
      <xdr:colOff>0</xdr:colOff>
      <xdr:row>96</xdr:row>
      <xdr:rowOff>25400</xdr:rowOff>
    </xdr:from>
    <xdr:to>
      <xdr:col>74</xdr:col>
      <xdr:colOff>0</xdr:colOff>
      <xdr:row>97</xdr:row>
      <xdr:rowOff>107950</xdr:rowOff>
    </xdr:to>
    <xdr:sp macro="" textlink="">
      <xdr:nvSpPr>
        <xdr:cNvPr id="676" name="正方形/長方形 675">
          <a:extLst>
            <a:ext uri="{FF2B5EF4-FFF2-40B4-BE49-F238E27FC236}">
              <a16:creationId xmlns:a16="http://schemas.microsoft.com/office/drawing/2014/main" id="{256460BA-415B-4174-AB3E-CDBACC5454FE}"/>
            </a:ext>
          </a:extLst>
        </xdr:cNvPr>
        <xdr:cNvSpPr/>
      </xdr:nvSpPr>
      <xdr:spPr>
        <a:xfrm>
          <a:off x="11315700" y="15913100"/>
          <a:ext cx="13716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30/65</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71</xdr:col>
      <xdr:colOff>63500</xdr:colOff>
      <xdr:row>94</xdr:row>
      <xdr:rowOff>165100</xdr:rowOff>
    </xdr:from>
    <xdr:to>
      <xdr:col>79</xdr:col>
      <xdr:colOff>63500</xdr:colOff>
      <xdr:row>96</xdr:row>
      <xdr:rowOff>76200</xdr:rowOff>
    </xdr:to>
    <xdr:sp macro="" textlink="">
      <xdr:nvSpPr>
        <xdr:cNvPr id="677" name="正方形/長方形 676">
          <a:extLst>
            <a:ext uri="{FF2B5EF4-FFF2-40B4-BE49-F238E27FC236}">
              <a16:creationId xmlns:a16="http://schemas.microsoft.com/office/drawing/2014/main" id="{FD309A4D-2752-4126-850C-6DCCE7898C43}"/>
            </a:ext>
          </a:extLst>
        </xdr:cNvPr>
        <xdr:cNvSpPr/>
      </xdr:nvSpPr>
      <xdr:spPr>
        <a:xfrm>
          <a:off x="12236450" y="15709900"/>
          <a:ext cx="13716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71</xdr:col>
      <xdr:colOff>63500</xdr:colOff>
      <xdr:row>96</xdr:row>
      <xdr:rowOff>25400</xdr:rowOff>
    </xdr:from>
    <xdr:to>
      <xdr:col>79</xdr:col>
      <xdr:colOff>63500</xdr:colOff>
      <xdr:row>97</xdr:row>
      <xdr:rowOff>107950</xdr:rowOff>
    </xdr:to>
    <xdr:sp macro="" textlink="">
      <xdr:nvSpPr>
        <xdr:cNvPr id="678" name="正方形/長方形 677">
          <a:extLst>
            <a:ext uri="{FF2B5EF4-FFF2-40B4-BE49-F238E27FC236}">
              <a16:creationId xmlns:a16="http://schemas.microsoft.com/office/drawing/2014/main" id="{577004CD-98B4-4AB5-8DA6-94305C376C7C}"/>
            </a:ext>
          </a:extLst>
        </xdr:cNvPr>
        <xdr:cNvSpPr/>
      </xdr:nvSpPr>
      <xdr:spPr>
        <a:xfrm>
          <a:off x="12236450" y="15913100"/>
          <a:ext cx="13716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59.1</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77</xdr:col>
      <xdr:colOff>63500</xdr:colOff>
      <xdr:row>94</xdr:row>
      <xdr:rowOff>165100</xdr:rowOff>
    </xdr:from>
    <xdr:to>
      <xdr:col>85</xdr:col>
      <xdr:colOff>63500</xdr:colOff>
      <xdr:row>96</xdr:row>
      <xdr:rowOff>76200</xdr:rowOff>
    </xdr:to>
    <xdr:sp macro="" textlink="">
      <xdr:nvSpPr>
        <xdr:cNvPr id="679" name="正方形/長方形 678">
          <a:extLst>
            <a:ext uri="{FF2B5EF4-FFF2-40B4-BE49-F238E27FC236}">
              <a16:creationId xmlns:a16="http://schemas.microsoft.com/office/drawing/2014/main" id="{385DDF62-30A4-4082-8E01-B702FF32CD66}"/>
            </a:ext>
          </a:extLst>
        </xdr:cNvPr>
        <xdr:cNvSpPr/>
      </xdr:nvSpPr>
      <xdr:spPr>
        <a:xfrm>
          <a:off x="13265150" y="15709900"/>
          <a:ext cx="13716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京都府平均</a:t>
          </a:r>
        </a:p>
      </xdr:txBody>
    </xdr:sp>
    <xdr:clientData/>
  </xdr:twoCellAnchor>
  <xdr:twoCellAnchor>
    <xdr:from>
      <xdr:col>77</xdr:col>
      <xdr:colOff>63500</xdr:colOff>
      <xdr:row>96</xdr:row>
      <xdr:rowOff>25400</xdr:rowOff>
    </xdr:from>
    <xdr:to>
      <xdr:col>85</xdr:col>
      <xdr:colOff>63500</xdr:colOff>
      <xdr:row>97</xdr:row>
      <xdr:rowOff>107950</xdr:rowOff>
    </xdr:to>
    <xdr:sp macro="" textlink="">
      <xdr:nvSpPr>
        <xdr:cNvPr id="680" name="正方形/長方形 679">
          <a:extLst>
            <a:ext uri="{FF2B5EF4-FFF2-40B4-BE49-F238E27FC236}">
              <a16:creationId xmlns:a16="http://schemas.microsoft.com/office/drawing/2014/main" id="{E051C4CF-CDA1-4049-BCDA-5F0B4D9BD313}"/>
            </a:ext>
          </a:extLst>
        </xdr:cNvPr>
        <xdr:cNvSpPr/>
      </xdr:nvSpPr>
      <xdr:spPr>
        <a:xfrm>
          <a:off x="13265150" y="15913100"/>
          <a:ext cx="13716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70.2</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65</xdr:col>
      <xdr:colOff>63500</xdr:colOff>
      <xdr:row>97</xdr:row>
      <xdr:rowOff>133350</xdr:rowOff>
    </xdr:from>
    <xdr:to>
      <xdr:col>90</xdr:col>
      <xdr:colOff>25400</xdr:colOff>
      <xdr:row>111</xdr:row>
      <xdr:rowOff>19050</xdr:rowOff>
    </xdr:to>
    <xdr:sp macro="" textlink="">
      <xdr:nvSpPr>
        <xdr:cNvPr id="681" name="正方形/長方形 680">
          <a:extLst>
            <a:ext uri="{FF2B5EF4-FFF2-40B4-BE49-F238E27FC236}">
              <a16:creationId xmlns:a16="http://schemas.microsoft.com/office/drawing/2014/main" id="{51672540-4F54-42EC-9AAF-330F2F4EE38C}"/>
            </a:ext>
          </a:extLst>
        </xdr:cNvPr>
        <xdr:cNvSpPr/>
      </xdr:nvSpPr>
      <xdr:spPr>
        <a:xfrm>
          <a:off x="11207750" y="16192500"/>
          <a:ext cx="424815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65</xdr:col>
      <xdr:colOff>25400</xdr:colOff>
      <xdr:row>96</xdr:row>
      <xdr:rowOff>114300</xdr:rowOff>
    </xdr:from>
    <xdr:ext cx="298543" cy="225703"/>
    <xdr:sp macro="" textlink="">
      <xdr:nvSpPr>
        <xdr:cNvPr id="682" name="テキスト ボックス 681">
          <a:extLst>
            <a:ext uri="{FF2B5EF4-FFF2-40B4-BE49-F238E27FC236}">
              <a16:creationId xmlns:a16="http://schemas.microsoft.com/office/drawing/2014/main" id="{D8538C84-6997-494E-91E3-D08EF24140C1}"/>
            </a:ext>
          </a:extLst>
        </xdr:cNvPr>
        <xdr:cNvSpPr txBox="1"/>
      </xdr:nvSpPr>
      <xdr:spPr>
        <a:xfrm>
          <a:off x="11169650" y="16002000"/>
          <a:ext cx="298543"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111</xdr:row>
      <xdr:rowOff>19050</xdr:rowOff>
    </xdr:from>
    <xdr:to>
      <xdr:col>89</xdr:col>
      <xdr:colOff>177800</xdr:colOff>
      <xdr:row>111</xdr:row>
      <xdr:rowOff>19050</xdr:rowOff>
    </xdr:to>
    <xdr:cxnSp macro="">
      <xdr:nvCxnSpPr>
        <xdr:cNvPr id="683" name="直線コネクタ 682">
          <a:extLst>
            <a:ext uri="{FF2B5EF4-FFF2-40B4-BE49-F238E27FC236}">
              <a16:creationId xmlns:a16="http://schemas.microsoft.com/office/drawing/2014/main" id="{DA7E272A-15CD-47B6-A9A3-0DF0469667AB}"/>
            </a:ext>
          </a:extLst>
        </xdr:cNvPr>
        <xdr:cNvCxnSpPr/>
      </xdr:nvCxnSpPr>
      <xdr:spPr>
        <a:xfrm>
          <a:off x="11207750" y="18478500"/>
          <a:ext cx="422275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65</xdr:col>
      <xdr:colOff>63500</xdr:colOff>
      <xdr:row>109</xdr:row>
      <xdr:rowOff>35379</xdr:rowOff>
    </xdr:from>
    <xdr:to>
      <xdr:col>89</xdr:col>
      <xdr:colOff>177800</xdr:colOff>
      <xdr:row>109</xdr:row>
      <xdr:rowOff>35379</xdr:rowOff>
    </xdr:to>
    <xdr:cxnSp macro="">
      <xdr:nvCxnSpPr>
        <xdr:cNvPr id="684" name="直線コネクタ 683">
          <a:extLst>
            <a:ext uri="{FF2B5EF4-FFF2-40B4-BE49-F238E27FC236}">
              <a16:creationId xmlns:a16="http://schemas.microsoft.com/office/drawing/2014/main" id="{10EE9EB1-2F43-46C7-A96D-7B2C2D2001C9}"/>
            </a:ext>
          </a:extLst>
        </xdr:cNvPr>
        <xdr:cNvCxnSpPr/>
      </xdr:nvCxnSpPr>
      <xdr:spPr>
        <a:xfrm>
          <a:off x="11207750" y="18151929"/>
          <a:ext cx="422275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63</xdr:col>
      <xdr:colOff>105561</xdr:colOff>
      <xdr:row>108</xdr:row>
      <xdr:rowOff>64606</xdr:rowOff>
    </xdr:from>
    <xdr:ext cx="338939" cy="259045"/>
    <xdr:sp macro="" textlink="">
      <xdr:nvSpPr>
        <xdr:cNvPr id="685" name="テキスト ボックス 684">
          <a:extLst>
            <a:ext uri="{FF2B5EF4-FFF2-40B4-BE49-F238E27FC236}">
              <a16:creationId xmlns:a16="http://schemas.microsoft.com/office/drawing/2014/main" id="{B89CD4B7-DFDE-456F-8792-251063071DC0}"/>
            </a:ext>
          </a:extLst>
        </xdr:cNvPr>
        <xdr:cNvSpPr txBox="1"/>
      </xdr:nvSpPr>
      <xdr:spPr>
        <a:xfrm>
          <a:off x="10906911" y="18009706"/>
          <a:ext cx="33893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107</xdr:row>
      <xdr:rowOff>51707</xdr:rowOff>
    </xdr:from>
    <xdr:to>
      <xdr:col>89</xdr:col>
      <xdr:colOff>177800</xdr:colOff>
      <xdr:row>107</xdr:row>
      <xdr:rowOff>51707</xdr:rowOff>
    </xdr:to>
    <xdr:cxnSp macro="">
      <xdr:nvCxnSpPr>
        <xdr:cNvPr id="686" name="直線コネクタ 685">
          <a:extLst>
            <a:ext uri="{FF2B5EF4-FFF2-40B4-BE49-F238E27FC236}">
              <a16:creationId xmlns:a16="http://schemas.microsoft.com/office/drawing/2014/main" id="{B96556D1-FD8D-491E-B4A3-18E57EDD4701}"/>
            </a:ext>
          </a:extLst>
        </xdr:cNvPr>
        <xdr:cNvCxnSpPr/>
      </xdr:nvCxnSpPr>
      <xdr:spPr>
        <a:xfrm>
          <a:off x="11207750" y="17825357"/>
          <a:ext cx="422275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63</xdr:col>
      <xdr:colOff>41441</xdr:colOff>
      <xdr:row>106</xdr:row>
      <xdr:rowOff>80934</xdr:rowOff>
    </xdr:from>
    <xdr:ext cx="403059" cy="259045"/>
    <xdr:sp macro="" textlink="">
      <xdr:nvSpPr>
        <xdr:cNvPr id="687" name="テキスト ボックス 686">
          <a:extLst>
            <a:ext uri="{FF2B5EF4-FFF2-40B4-BE49-F238E27FC236}">
              <a16:creationId xmlns:a16="http://schemas.microsoft.com/office/drawing/2014/main" id="{C92BC8B0-2020-4877-81D9-D2332B2531E3}"/>
            </a:ext>
          </a:extLst>
        </xdr:cNvPr>
        <xdr:cNvSpPr txBox="1"/>
      </xdr:nvSpPr>
      <xdr:spPr>
        <a:xfrm>
          <a:off x="10842791" y="17683134"/>
          <a:ext cx="40305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105</xdr:row>
      <xdr:rowOff>68036</xdr:rowOff>
    </xdr:from>
    <xdr:to>
      <xdr:col>89</xdr:col>
      <xdr:colOff>177800</xdr:colOff>
      <xdr:row>105</xdr:row>
      <xdr:rowOff>68036</xdr:rowOff>
    </xdr:to>
    <xdr:cxnSp macro="">
      <xdr:nvCxnSpPr>
        <xdr:cNvPr id="688" name="直線コネクタ 687">
          <a:extLst>
            <a:ext uri="{FF2B5EF4-FFF2-40B4-BE49-F238E27FC236}">
              <a16:creationId xmlns:a16="http://schemas.microsoft.com/office/drawing/2014/main" id="{5FF4ED92-B611-44A2-9932-B3902B352142}"/>
            </a:ext>
          </a:extLst>
        </xdr:cNvPr>
        <xdr:cNvCxnSpPr/>
      </xdr:nvCxnSpPr>
      <xdr:spPr>
        <a:xfrm>
          <a:off x="11207750" y="17498786"/>
          <a:ext cx="422275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63</xdr:col>
      <xdr:colOff>41441</xdr:colOff>
      <xdr:row>104</xdr:row>
      <xdr:rowOff>97263</xdr:rowOff>
    </xdr:from>
    <xdr:ext cx="403059" cy="259045"/>
    <xdr:sp macro="" textlink="">
      <xdr:nvSpPr>
        <xdr:cNvPr id="689" name="テキスト ボックス 688">
          <a:extLst>
            <a:ext uri="{FF2B5EF4-FFF2-40B4-BE49-F238E27FC236}">
              <a16:creationId xmlns:a16="http://schemas.microsoft.com/office/drawing/2014/main" id="{5E2BA74E-FADC-4982-82F1-88B5C8F286E0}"/>
            </a:ext>
          </a:extLst>
        </xdr:cNvPr>
        <xdr:cNvSpPr txBox="1"/>
      </xdr:nvSpPr>
      <xdr:spPr>
        <a:xfrm>
          <a:off x="10842791" y="17356563"/>
          <a:ext cx="40305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40.0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103</xdr:row>
      <xdr:rowOff>84364</xdr:rowOff>
    </xdr:from>
    <xdr:to>
      <xdr:col>89</xdr:col>
      <xdr:colOff>177800</xdr:colOff>
      <xdr:row>103</xdr:row>
      <xdr:rowOff>84364</xdr:rowOff>
    </xdr:to>
    <xdr:cxnSp macro="">
      <xdr:nvCxnSpPr>
        <xdr:cNvPr id="690" name="直線コネクタ 689">
          <a:extLst>
            <a:ext uri="{FF2B5EF4-FFF2-40B4-BE49-F238E27FC236}">
              <a16:creationId xmlns:a16="http://schemas.microsoft.com/office/drawing/2014/main" id="{E0496550-E3D1-4F40-A9D9-FE310DAA045D}"/>
            </a:ext>
          </a:extLst>
        </xdr:cNvPr>
        <xdr:cNvCxnSpPr/>
      </xdr:nvCxnSpPr>
      <xdr:spPr>
        <a:xfrm>
          <a:off x="11207750" y="17172214"/>
          <a:ext cx="422275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63</xdr:col>
      <xdr:colOff>41441</xdr:colOff>
      <xdr:row>102</xdr:row>
      <xdr:rowOff>113591</xdr:rowOff>
    </xdr:from>
    <xdr:ext cx="403059" cy="259045"/>
    <xdr:sp macro="" textlink="">
      <xdr:nvSpPr>
        <xdr:cNvPr id="691" name="テキスト ボックス 690">
          <a:extLst>
            <a:ext uri="{FF2B5EF4-FFF2-40B4-BE49-F238E27FC236}">
              <a16:creationId xmlns:a16="http://schemas.microsoft.com/office/drawing/2014/main" id="{C353BEE2-A1F0-4CF8-BB07-171008E0BA1C}"/>
            </a:ext>
          </a:extLst>
        </xdr:cNvPr>
        <xdr:cNvSpPr txBox="1"/>
      </xdr:nvSpPr>
      <xdr:spPr>
        <a:xfrm>
          <a:off x="10842791" y="17029991"/>
          <a:ext cx="40305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60.0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101</xdr:row>
      <xdr:rowOff>100693</xdr:rowOff>
    </xdr:from>
    <xdr:to>
      <xdr:col>89</xdr:col>
      <xdr:colOff>177800</xdr:colOff>
      <xdr:row>101</xdr:row>
      <xdr:rowOff>100693</xdr:rowOff>
    </xdr:to>
    <xdr:cxnSp macro="">
      <xdr:nvCxnSpPr>
        <xdr:cNvPr id="692" name="直線コネクタ 691">
          <a:extLst>
            <a:ext uri="{FF2B5EF4-FFF2-40B4-BE49-F238E27FC236}">
              <a16:creationId xmlns:a16="http://schemas.microsoft.com/office/drawing/2014/main" id="{0C6E4431-2B94-41CE-9373-D1C2F6475502}"/>
            </a:ext>
          </a:extLst>
        </xdr:cNvPr>
        <xdr:cNvCxnSpPr/>
      </xdr:nvCxnSpPr>
      <xdr:spPr>
        <a:xfrm>
          <a:off x="11207750" y="16845643"/>
          <a:ext cx="422275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63</xdr:col>
      <xdr:colOff>41441</xdr:colOff>
      <xdr:row>100</xdr:row>
      <xdr:rowOff>129920</xdr:rowOff>
    </xdr:from>
    <xdr:ext cx="403059" cy="259045"/>
    <xdr:sp macro="" textlink="">
      <xdr:nvSpPr>
        <xdr:cNvPr id="693" name="テキスト ボックス 692">
          <a:extLst>
            <a:ext uri="{FF2B5EF4-FFF2-40B4-BE49-F238E27FC236}">
              <a16:creationId xmlns:a16="http://schemas.microsoft.com/office/drawing/2014/main" id="{180296EF-5F95-4B41-B062-A5D3E3567B7B}"/>
            </a:ext>
          </a:extLst>
        </xdr:cNvPr>
        <xdr:cNvSpPr txBox="1"/>
      </xdr:nvSpPr>
      <xdr:spPr>
        <a:xfrm>
          <a:off x="10842791" y="16703420"/>
          <a:ext cx="40305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80.0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99</xdr:row>
      <xdr:rowOff>117021</xdr:rowOff>
    </xdr:from>
    <xdr:to>
      <xdr:col>89</xdr:col>
      <xdr:colOff>177800</xdr:colOff>
      <xdr:row>99</xdr:row>
      <xdr:rowOff>117021</xdr:rowOff>
    </xdr:to>
    <xdr:cxnSp macro="">
      <xdr:nvCxnSpPr>
        <xdr:cNvPr id="694" name="直線コネクタ 693">
          <a:extLst>
            <a:ext uri="{FF2B5EF4-FFF2-40B4-BE49-F238E27FC236}">
              <a16:creationId xmlns:a16="http://schemas.microsoft.com/office/drawing/2014/main" id="{5E681D58-5C89-441D-913F-C919C9BFBB5F}"/>
            </a:ext>
          </a:extLst>
        </xdr:cNvPr>
        <xdr:cNvCxnSpPr/>
      </xdr:nvCxnSpPr>
      <xdr:spPr>
        <a:xfrm>
          <a:off x="11207750" y="16519071"/>
          <a:ext cx="422275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62</xdr:col>
      <xdr:colOff>167821</xdr:colOff>
      <xdr:row>98</xdr:row>
      <xdr:rowOff>146248</xdr:rowOff>
    </xdr:from>
    <xdr:ext cx="467179" cy="259045"/>
    <xdr:sp macro="" textlink="">
      <xdr:nvSpPr>
        <xdr:cNvPr id="695" name="テキスト ボックス 694">
          <a:extLst>
            <a:ext uri="{FF2B5EF4-FFF2-40B4-BE49-F238E27FC236}">
              <a16:creationId xmlns:a16="http://schemas.microsoft.com/office/drawing/2014/main" id="{9EA04A95-67FB-486C-B806-FCF0D48CE4B0}"/>
            </a:ext>
          </a:extLst>
        </xdr:cNvPr>
        <xdr:cNvSpPr txBox="1"/>
      </xdr:nvSpPr>
      <xdr:spPr>
        <a:xfrm>
          <a:off x="10797721" y="16376848"/>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97</xdr:row>
      <xdr:rowOff>133350</xdr:rowOff>
    </xdr:from>
    <xdr:to>
      <xdr:col>89</xdr:col>
      <xdr:colOff>177800</xdr:colOff>
      <xdr:row>97</xdr:row>
      <xdr:rowOff>133350</xdr:rowOff>
    </xdr:to>
    <xdr:cxnSp macro="">
      <xdr:nvCxnSpPr>
        <xdr:cNvPr id="696" name="直線コネクタ 695">
          <a:extLst>
            <a:ext uri="{FF2B5EF4-FFF2-40B4-BE49-F238E27FC236}">
              <a16:creationId xmlns:a16="http://schemas.microsoft.com/office/drawing/2014/main" id="{DA1E4565-62A9-4573-96D0-500207147333}"/>
            </a:ext>
          </a:extLst>
        </xdr:cNvPr>
        <xdr:cNvCxnSpPr/>
      </xdr:nvCxnSpPr>
      <xdr:spPr>
        <a:xfrm>
          <a:off x="11207750" y="16192500"/>
          <a:ext cx="422275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62</xdr:col>
      <xdr:colOff>167821</xdr:colOff>
      <xdr:row>96</xdr:row>
      <xdr:rowOff>162577</xdr:rowOff>
    </xdr:from>
    <xdr:ext cx="467179" cy="259045"/>
    <xdr:sp macro="" textlink="">
      <xdr:nvSpPr>
        <xdr:cNvPr id="697" name="テキスト ボックス 696">
          <a:extLst>
            <a:ext uri="{FF2B5EF4-FFF2-40B4-BE49-F238E27FC236}">
              <a16:creationId xmlns:a16="http://schemas.microsoft.com/office/drawing/2014/main" id="{BAE4C15E-5BBA-4D0B-80BD-DCC2722C0C3E}"/>
            </a:ext>
          </a:extLst>
        </xdr:cNvPr>
        <xdr:cNvSpPr txBox="1"/>
      </xdr:nvSpPr>
      <xdr:spPr>
        <a:xfrm>
          <a:off x="10797721" y="16050277"/>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120.0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97</xdr:row>
      <xdr:rowOff>133350</xdr:rowOff>
    </xdr:from>
    <xdr:to>
      <xdr:col>90</xdr:col>
      <xdr:colOff>25400</xdr:colOff>
      <xdr:row>111</xdr:row>
      <xdr:rowOff>19050</xdr:rowOff>
    </xdr:to>
    <xdr:sp macro="" textlink="">
      <xdr:nvSpPr>
        <xdr:cNvPr id="698" name="【公民館】&#10;有形固定資産減価償却率グラフ枠">
          <a:extLst>
            <a:ext uri="{FF2B5EF4-FFF2-40B4-BE49-F238E27FC236}">
              <a16:creationId xmlns:a16="http://schemas.microsoft.com/office/drawing/2014/main" id="{DF66318D-F793-4E48-96B9-C77717CD600D}"/>
            </a:ext>
          </a:extLst>
        </xdr:cNvPr>
        <xdr:cNvSpPr/>
      </xdr:nvSpPr>
      <xdr:spPr>
        <a:xfrm>
          <a:off x="11207750" y="16192500"/>
          <a:ext cx="424815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85</xdr:col>
      <xdr:colOff>126364</xdr:colOff>
      <xdr:row>99</xdr:row>
      <xdr:rowOff>117021</xdr:rowOff>
    </xdr:from>
    <xdr:to>
      <xdr:col>85</xdr:col>
      <xdr:colOff>126364</xdr:colOff>
      <xdr:row>108</xdr:row>
      <xdr:rowOff>22316</xdr:rowOff>
    </xdr:to>
    <xdr:cxnSp macro="">
      <xdr:nvCxnSpPr>
        <xdr:cNvPr id="699" name="直線コネクタ 698">
          <a:extLst>
            <a:ext uri="{FF2B5EF4-FFF2-40B4-BE49-F238E27FC236}">
              <a16:creationId xmlns:a16="http://schemas.microsoft.com/office/drawing/2014/main" id="{95E609BC-4338-41A6-BE8C-F36119DD79DF}"/>
            </a:ext>
          </a:extLst>
        </xdr:cNvPr>
        <xdr:cNvCxnSpPr/>
      </xdr:nvCxnSpPr>
      <xdr:spPr>
        <a:xfrm flipV="1">
          <a:off x="14699614" y="16519071"/>
          <a:ext cx="0" cy="1448345"/>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85</xdr:col>
      <xdr:colOff>165100</xdr:colOff>
      <xdr:row>108</xdr:row>
      <xdr:rowOff>26143</xdr:rowOff>
    </xdr:from>
    <xdr:ext cx="405111" cy="259045"/>
    <xdr:sp macro="" textlink="">
      <xdr:nvSpPr>
        <xdr:cNvPr id="700" name="【公民館】&#10;有形固定資産減価償却率最小値テキスト">
          <a:extLst>
            <a:ext uri="{FF2B5EF4-FFF2-40B4-BE49-F238E27FC236}">
              <a16:creationId xmlns:a16="http://schemas.microsoft.com/office/drawing/2014/main" id="{EF8F829B-C34C-4FAF-A0D2-D86753B1D0EC}"/>
            </a:ext>
          </a:extLst>
        </xdr:cNvPr>
        <xdr:cNvSpPr txBox="1"/>
      </xdr:nvSpPr>
      <xdr:spPr>
        <a:xfrm>
          <a:off x="14738350" y="17971243"/>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11.3</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85</xdr:col>
      <xdr:colOff>38100</xdr:colOff>
      <xdr:row>108</xdr:row>
      <xdr:rowOff>22316</xdr:rowOff>
    </xdr:from>
    <xdr:to>
      <xdr:col>86</xdr:col>
      <xdr:colOff>25400</xdr:colOff>
      <xdr:row>108</xdr:row>
      <xdr:rowOff>22316</xdr:rowOff>
    </xdr:to>
    <xdr:cxnSp macro="">
      <xdr:nvCxnSpPr>
        <xdr:cNvPr id="701" name="直線コネクタ 700">
          <a:extLst>
            <a:ext uri="{FF2B5EF4-FFF2-40B4-BE49-F238E27FC236}">
              <a16:creationId xmlns:a16="http://schemas.microsoft.com/office/drawing/2014/main" id="{1A9E2098-2408-40EC-8C0D-16F3E7E9AB43}"/>
            </a:ext>
          </a:extLst>
        </xdr:cNvPr>
        <xdr:cNvCxnSpPr/>
      </xdr:nvCxnSpPr>
      <xdr:spPr>
        <a:xfrm>
          <a:off x="14611350" y="17967416"/>
          <a:ext cx="15875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85</xdr:col>
      <xdr:colOff>165100</xdr:colOff>
      <xdr:row>98</xdr:row>
      <xdr:rowOff>63698</xdr:rowOff>
    </xdr:from>
    <xdr:ext cx="469744" cy="259045"/>
    <xdr:sp macro="" textlink="">
      <xdr:nvSpPr>
        <xdr:cNvPr id="702" name="【公民館】&#10;有形固定資産減価償却率最大値テキスト">
          <a:extLst>
            <a:ext uri="{FF2B5EF4-FFF2-40B4-BE49-F238E27FC236}">
              <a16:creationId xmlns:a16="http://schemas.microsoft.com/office/drawing/2014/main" id="{FD528D04-DFC9-42F1-95E2-12BA2B0A7968}"/>
            </a:ext>
          </a:extLst>
        </xdr:cNvPr>
        <xdr:cNvSpPr txBox="1"/>
      </xdr:nvSpPr>
      <xdr:spPr>
        <a:xfrm>
          <a:off x="14738350" y="16294298"/>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100.0</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85</xdr:col>
      <xdr:colOff>38100</xdr:colOff>
      <xdr:row>99</xdr:row>
      <xdr:rowOff>117021</xdr:rowOff>
    </xdr:from>
    <xdr:to>
      <xdr:col>86</xdr:col>
      <xdr:colOff>25400</xdr:colOff>
      <xdr:row>99</xdr:row>
      <xdr:rowOff>117021</xdr:rowOff>
    </xdr:to>
    <xdr:cxnSp macro="">
      <xdr:nvCxnSpPr>
        <xdr:cNvPr id="703" name="直線コネクタ 702">
          <a:extLst>
            <a:ext uri="{FF2B5EF4-FFF2-40B4-BE49-F238E27FC236}">
              <a16:creationId xmlns:a16="http://schemas.microsoft.com/office/drawing/2014/main" id="{94485430-C0CB-4480-92C7-FC6AA2D0389E}"/>
            </a:ext>
          </a:extLst>
        </xdr:cNvPr>
        <xdr:cNvCxnSpPr/>
      </xdr:nvCxnSpPr>
      <xdr:spPr>
        <a:xfrm>
          <a:off x="14611350" y="16519071"/>
          <a:ext cx="15875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85</xdr:col>
      <xdr:colOff>165100</xdr:colOff>
      <xdr:row>103</xdr:row>
      <xdr:rowOff>23421</xdr:rowOff>
    </xdr:from>
    <xdr:ext cx="405111" cy="259045"/>
    <xdr:sp macro="" textlink="">
      <xdr:nvSpPr>
        <xdr:cNvPr id="704" name="【公民館】&#10;有形固定資産減価償却率平均値テキスト">
          <a:extLst>
            <a:ext uri="{FF2B5EF4-FFF2-40B4-BE49-F238E27FC236}">
              <a16:creationId xmlns:a16="http://schemas.microsoft.com/office/drawing/2014/main" id="{51C6310E-02CB-4AB0-B267-B3062B8AD449}"/>
            </a:ext>
          </a:extLst>
        </xdr:cNvPr>
        <xdr:cNvSpPr txBox="1"/>
      </xdr:nvSpPr>
      <xdr:spPr>
        <a:xfrm>
          <a:off x="14738350" y="17111271"/>
          <a:ext cx="405111"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59.3</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85</xdr:col>
      <xdr:colOff>76200</xdr:colOff>
      <xdr:row>103</xdr:row>
      <xdr:rowOff>44994</xdr:rowOff>
    </xdr:from>
    <xdr:to>
      <xdr:col>85</xdr:col>
      <xdr:colOff>177800</xdr:colOff>
      <xdr:row>103</xdr:row>
      <xdr:rowOff>146594</xdr:rowOff>
    </xdr:to>
    <xdr:sp macro="" textlink="">
      <xdr:nvSpPr>
        <xdr:cNvPr id="705" name="フローチャート: 判断 704">
          <a:extLst>
            <a:ext uri="{FF2B5EF4-FFF2-40B4-BE49-F238E27FC236}">
              <a16:creationId xmlns:a16="http://schemas.microsoft.com/office/drawing/2014/main" id="{501D3132-4909-45A2-B67F-C2D56DFA175B}"/>
            </a:ext>
          </a:extLst>
        </xdr:cNvPr>
        <xdr:cNvSpPr/>
      </xdr:nvSpPr>
      <xdr:spPr>
        <a:xfrm>
          <a:off x="14649450" y="17132844"/>
          <a:ext cx="9525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81</xdr:col>
      <xdr:colOff>0</xdr:colOff>
      <xdr:row>103</xdr:row>
      <xdr:rowOff>53158</xdr:rowOff>
    </xdr:from>
    <xdr:to>
      <xdr:col>81</xdr:col>
      <xdr:colOff>101600</xdr:colOff>
      <xdr:row>103</xdr:row>
      <xdr:rowOff>154758</xdr:rowOff>
    </xdr:to>
    <xdr:sp macro="" textlink="">
      <xdr:nvSpPr>
        <xdr:cNvPr id="706" name="フローチャート: 判断 705">
          <a:extLst>
            <a:ext uri="{FF2B5EF4-FFF2-40B4-BE49-F238E27FC236}">
              <a16:creationId xmlns:a16="http://schemas.microsoft.com/office/drawing/2014/main" id="{70B8AF78-B9AA-4069-BD14-8972768525FE}"/>
            </a:ext>
          </a:extLst>
        </xdr:cNvPr>
        <xdr:cNvSpPr/>
      </xdr:nvSpPr>
      <xdr:spPr>
        <a:xfrm>
          <a:off x="13887450" y="17141008"/>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76</xdr:col>
      <xdr:colOff>63500</xdr:colOff>
      <xdr:row>103</xdr:row>
      <xdr:rowOff>44994</xdr:rowOff>
    </xdr:from>
    <xdr:to>
      <xdr:col>76</xdr:col>
      <xdr:colOff>165100</xdr:colOff>
      <xdr:row>103</xdr:row>
      <xdr:rowOff>146594</xdr:rowOff>
    </xdr:to>
    <xdr:sp macro="" textlink="">
      <xdr:nvSpPr>
        <xdr:cNvPr id="707" name="フローチャート: 判断 706">
          <a:extLst>
            <a:ext uri="{FF2B5EF4-FFF2-40B4-BE49-F238E27FC236}">
              <a16:creationId xmlns:a16="http://schemas.microsoft.com/office/drawing/2014/main" id="{98F823EA-16EC-48BD-BB33-6DC89D889468}"/>
            </a:ext>
          </a:extLst>
        </xdr:cNvPr>
        <xdr:cNvSpPr/>
      </xdr:nvSpPr>
      <xdr:spPr>
        <a:xfrm>
          <a:off x="13093700" y="17132844"/>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71</xdr:col>
      <xdr:colOff>127000</xdr:colOff>
      <xdr:row>103</xdr:row>
      <xdr:rowOff>40095</xdr:rowOff>
    </xdr:from>
    <xdr:to>
      <xdr:col>72</xdr:col>
      <xdr:colOff>38100</xdr:colOff>
      <xdr:row>103</xdr:row>
      <xdr:rowOff>141695</xdr:rowOff>
    </xdr:to>
    <xdr:sp macro="" textlink="">
      <xdr:nvSpPr>
        <xdr:cNvPr id="708" name="フローチャート: 判断 707">
          <a:extLst>
            <a:ext uri="{FF2B5EF4-FFF2-40B4-BE49-F238E27FC236}">
              <a16:creationId xmlns:a16="http://schemas.microsoft.com/office/drawing/2014/main" id="{290D8C1D-2760-4338-BA93-232B97ECB216}"/>
            </a:ext>
          </a:extLst>
        </xdr:cNvPr>
        <xdr:cNvSpPr/>
      </xdr:nvSpPr>
      <xdr:spPr>
        <a:xfrm>
          <a:off x="12299950" y="17127945"/>
          <a:ext cx="8255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84</xdr:col>
      <xdr:colOff>127000</xdr:colOff>
      <xdr:row>111</xdr:row>
      <xdr:rowOff>16527</xdr:rowOff>
    </xdr:from>
    <xdr:ext cx="762000" cy="259045"/>
    <xdr:sp macro="" textlink="">
      <xdr:nvSpPr>
        <xdr:cNvPr id="709" name="テキスト ボックス 708">
          <a:extLst>
            <a:ext uri="{FF2B5EF4-FFF2-40B4-BE49-F238E27FC236}">
              <a16:creationId xmlns:a16="http://schemas.microsoft.com/office/drawing/2014/main" id="{43D99739-1B27-4D56-AA42-964608BA0588}"/>
            </a:ext>
          </a:extLst>
        </xdr:cNvPr>
        <xdr:cNvSpPr txBox="1"/>
      </xdr:nvSpPr>
      <xdr:spPr>
        <a:xfrm>
          <a:off x="14528800" y="18475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H30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80</xdr:col>
      <xdr:colOff>50800</xdr:colOff>
      <xdr:row>111</xdr:row>
      <xdr:rowOff>16527</xdr:rowOff>
    </xdr:from>
    <xdr:ext cx="762000" cy="259045"/>
    <xdr:sp macro="" textlink="">
      <xdr:nvSpPr>
        <xdr:cNvPr id="710" name="テキスト ボックス 709">
          <a:extLst>
            <a:ext uri="{FF2B5EF4-FFF2-40B4-BE49-F238E27FC236}">
              <a16:creationId xmlns:a16="http://schemas.microsoft.com/office/drawing/2014/main" id="{B35F1CC8-A75E-4E3D-ABD8-C94A24D699B5}"/>
            </a:ext>
          </a:extLst>
        </xdr:cNvPr>
        <xdr:cNvSpPr txBox="1"/>
      </xdr:nvSpPr>
      <xdr:spPr>
        <a:xfrm>
          <a:off x="13766800" y="18475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H29</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75</xdr:col>
      <xdr:colOff>114300</xdr:colOff>
      <xdr:row>111</xdr:row>
      <xdr:rowOff>16527</xdr:rowOff>
    </xdr:from>
    <xdr:ext cx="762000" cy="259045"/>
    <xdr:sp macro="" textlink="">
      <xdr:nvSpPr>
        <xdr:cNvPr id="711" name="テキスト ボックス 710">
          <a:extLst>
            <a:ext uri="{FF2B5EF4-FFF2-40B4-BE49-F238E27FC236}">
              <a16:creationId xmlns:a16="http://schemas.microsoft.com/office/drawing/2014/main" id="{E14B8576-D2B7-43BF-B897-3B1ED96CA929}"/>
            </a:ext>
          </a:extLst>
        </xdr:cNvPr>
        <xdr:cNvSpPr txBox="1"/>
      </xdr:nvSpPr>
      <xdr:spPr>
        <a:xfrm>
          <a:off x="12973050" y="18475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H28</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70</xdr:col>
      <xdr:colOff>177800</xdr:colOff>
      <xdr:row>111</xdr:row>
      <xdr:rowOff>16527</xdr:rowOff>
    </xdr:from>
    <xdr:ext cx="762000" cy="259045"/>
    <xdr:sp macro="" textlink="">
      <xdr:nvSpPr>
        <xdr:cNvPr id="712" name="テキスト ボックス 711">
          <a:extLst>
            <a:ext uri="{FF2B5EF4-FFF2-40B4-BE49-F238E27FC236}">
              <a16:creationId xmlns:a16="http://schemas.microsoft.com/office/drawing/2014/main" id="{96B9C111-DAE4-4C71-85F3-E8F8875F7DE8}"/>
            </a:ext>
          </a:extLst>
        </xdr:cNvPr>
        <xdr:cNvSpPr txBox="1"/>
      </xdr:nvSpPr>
      <xdr:spPr>
        <a:xfrm>
          <a:off x="12172950" y="18475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H27</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66</xdr:col>
      <xdr:colOff>50800</xdr:colOff>
      <xdr:row>111</xdr:row>
      <xdr:rowOff>16527</xdr:rowOff>
    </xdr:from>
    <xdr:ext cx="762000" cy="259045"/>
    <xdr:sp macro="" textlink="">
      <xdr:nvSpPr>
        <xdr:cNvPr id="713" name="テキスト ボックス 712">
          <a:extLst>
            <a:ext uri="{FF2B5EF4-FFF2-40B4-BE49-F238E27FC236}">
              <a16:creationId xmlns:a16="http://schemas.microsoft.com/office/drawing/2014/main" id="{17CFA483-EB9D-442C-B23D-4FE288B72FB0}"/>
            </a:ext>
          </a:extLst>
        </xdr:cNvPr>
        <xdr:cNvSpPr txBox="1"/>
      </xdr:nvSpPr>
      <xdr:spPr>
        <a:xfrm>
          <a:off x="11366500" y="18475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H26</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85</xdr:col>
      <xdr:colOff>76200</xdr:colOff>
      <xdr:row>102</xdr:row>
      <xdr:rowOff>102144</xdr:rowOff>
    </xdr:from>
    <xdr:to>
      <xdr:col>85</xdr:col>
      <xdr:colOff>177800</xdr:colOff>
      <xdr:row>103</xdr:row>
      <xdr:rowOff>32294</xdr:rowOff>
    </xdr:to>
    <xdr:sp macro="" textlink="">
      <xdr:nvSpPr>
        <xdr:cNvPr id="714" name="楕円 713">
          <a:extLst>
            <a:ext uri="{FF2B5EF4-FFF2-40B4-BE49-F238E27FC236}">
              <a16:creationId xmlns:a16="http://schemas.microsoft.com/office/drawing/2014/main" id="{9412B66F-2E89-485D-836E-2D105DC29F10}"/>
            </a:ext>
          </a:extLst>
        </xdr:cNvPr>
        <xdr:cNvSpPr/>
      </xdr:nvSpPr>
      <xdr:spPr>
        <a:xfrm>
          <a:off x="14649450" y="17018544"/>
          <a:ext cx="9525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85</xdr:col>
      <xdr:colOff>165100</xdr:colOff>
      <xdr:row>101</xdr:row>
      <xdr:rowOff>125021</xdr:rowOff>
    </xdr:from>
    <xdr:ext cx="405111" cy="259045"/>
    <xdr:sp macro="" textlink="">
      <xdr:nvSpPr>
        <xdr:cNvPr id="715" name="【公民館】&#10;有形固定資産減価償却率該当値テキスト">
          <a:extLst>
            <a:ext uri="{FF2B5EF4-FFF2-40B4-BE49-F238E27FC236}">
              <a16:creationId xmlns:a16="http://schemas.microsoft.com/office/drawing/2014/main" id="{DC05812A-79D5-4E27-860E-1D007B8A87A3}"/>
            </a:ext>
          </a:extLst>
        </xdr:cNvPr>
        <xdr:cNvSpPr txBox="1"/>
      </xdr:nvSpPr>
      <xdr:spPr>
        <a:xfrm>
          <a:off x="14738350" y="16869971"/>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66.3</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81</xdr:col>
      <xdr:colOff>0</xdr:colOff>
      <xdr:row>102</xdr:row>
      <xdr:rowOff>136434</xdr:rowOff>
    </xdr:from>
    <xdr:to>
      <xdr:col>81</xdr:col>
      <xdr:colOff>101600</xdr:colOff>
      <xdr:row>103</xdr:row>
      <xdr:rowOff>66584</xdr:rowOff>
    </xdr:to>
    <xdr:sp macro="" textlink="">
      <xdr:nvSpPr>
        <xdr:cNvPr id="716" name="楕円 715">
          <a:extLst>
            <a:ext uri="{FF2B5EF4-FFF2-40B4-BE49-F238E27FC236}">
              <a16:creationId xmlns:a16="http://schemas.microsoft.com/office/drawing/2014/main" id="{F9888FB3-03C7-442E-8D29-D112D1C7D95E}"/>
            </a:ext>
          </a:extLst>
        </xdr:cNvPr>
        <xdr:cNvSpPr/>
      </xdr:nvSpPr>
      <xdr:spPr>
        <a:xfrm>
          <a:off x="13887450" y="17052834"/>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81</xdr:col>
      <xdr:colOff>50800</xdr:colOff>
      <xdr:row>102</xdr:row>
      <xdr:rowOff>152944</xdr:rowOff>
    </xdr:from>
    <xdr:to>
      <xdr:col>85</xdr:col>
      <xdr:colOff>127000</xdr:colOff>
      <xdr:row>103</xdr:row>
      <xdr:rowOff>15784</xdr:rowOff>
    </xdr:to>
    <xdr:cxnSp macro="">
      <xdr:nvCxnSpPr>
        <xdr:cNvPr id="717" name="直線コネクタ 716">
          <a:extLst>
            <a:ext uri="{FF2B5EF4-FFF2-40B4-BE49-F238E27FC236}">
              <a16:creationId xmlns:a16="http://schemas.microsoft.com/office/drawing/2014/main" id="{4713A050-1168-4DDF-AAA2-69457906FB84}"/>
            </a:ext>
          </a:extLst>
        </xdr:cNvPr>
        <xdr:cNvCxnSpPr/>
      </xdr:nvCxnSpPr>
      <xdr:spPr>
        <a:xfrm flipV="1">
          <a:off x="13938250" y="17069344"/>
          <a:ext cx="762000" cy="3429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76</xdr:col>
      <xdr:colOff>63500</xdr:colOff>
      <xdr:row>103</xdr:row>
      <xdr:rowOff>907</xdr:rowOff>
    </xdr:from>
    <xdr:to>
      <xdr:col>76</xdr:col>
      <xdr:colOff>165100</xdr:colOff>
      <xdr:row>103</xdr:row>
      <xdr:rowOff>102507</xdr:rowOff>
    </xdr:to>
    <xdr:sp macro="" textlink="">
      <xdr:nvSpPr>
        <xdr:cNvPr id="718" name="楕円 717">
          <a:extLst>
            <a:ext uri="{FF2B5EF4-FFF2-40B4-BE49-F238E27FC236}">
              <a16:creationId xmlns:a16="http://schemas.microsoft.com/office/drawing/2014/main" id="{762D491A-E5E6-492E-9EDC-539AAC779826}"/>
            </a:ext>
          </a:extLst>
        </xdr:cNvPr>
        <xdr:cNvSpPr/>
      </xdr:nvSpPr>
      <xdr:spPr>
        <a:xfrm>
          <a:off x="13093700" y="17088757"/>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76</xdr:col>
      <xdr:colOff>114300</xdr:colOff>
      <xdr:row>103</xdr:row>
      <xdr:rowOff>15784</xdr:rowOff>
    </xdr:from>
    <xdr:to>
      <xdr:col>81</xdr:col>
      <xdr:colOff>50800</xdr:colOff>
      <xdr:row>103</xdr:row>
      <xdr:rowOff>51707</xdr:rowOff>
    </xdr:to>
    <xdr:cxnSp macro="">
      <xdr:nvCxnSpPr>
        <xdr:cNvPr id="719" name="直線コネクタ 718">
          <a:extLst>
            <a:ext uri="{FF2B5EF4-FFF2-40B4-BE49-F238E27FC236}">
              <a16:creationId xmlns:a16="http://schemas.microsoft.com/office/drawing/2014/main" id="{2D15A838-8AAF-49C0-AFDD-BF0D22FCF405}"/>
            </a:ext>
          </a:extLst>
        </xdr:cNvPr>
        <xdr:cNvCxnSpPr/>
      </xdr:nvCxnSpPr>
      <xdr:spPr>
        <a:xfrm flipV="1">
          <a:off x="13144500" y="17103634"/>
          <a:ext cx="793750" cy="35923"/>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71</xdr:col>
      <xdr:colOff>127000</xdr:colOff>
      <xdr:row>103</xdr:row>
      <xdr:rowOff>36830</xdr:rowOff>
    </xdr:from>
    <xdr:to>
      <xdr:col>72</xdr:col>
      <xdr:colOff>38100</xdr:colOff>
      <xdr:row>103</xdr:row>
      <xdr:rowOff>138430</xdr:rowOff>
    </xdr:to>
    <xdr:sp macro="" textlink="">
      <xdr:nvSpPr>
        <xdr:cNvPr id="720" name="楕円 719">
          <a:extLst>
            <a:ext uri="{FF2B5EF4-FFF2-40B4-BE49-F238E27FC236}">
              <a16:creationId xmlns:a16="http://schemas.microsoft.com/office/drawing/2014/main" id="{718E7A04-D08D-4F1A-ABB8-C4BC7ECAE4AD}"/>
            </a:ext>
          </a:extLst>
        </xdr:cNvPr>
        <xdr:cNvSpPr/>
      </xdr:nvSpPr>
      <xdr:spPr>
        <a:xfrm>
          <a:off x="12299950" y="17124680"/>
          <a:ext cx="8255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71</xdr:col>
      <xdr:colOff>177800</xdr:colOff>
      <xdr:row>103</xdr:row>
      <xdr:rowOff>51707</xdr:rowOff>
    </xdr:from>
    <xdr:to>
      <xdr:col>76</xdr:col>
      <xdr:colOff>114300</xdr:colOff>
      <xdr:row>103</xdr:row>
      <xdr:rowOff>87630</xdr:rowOff>
    </xdr:to>
    <xdr:cxnSp macro="">
      <xdr:nvCxnSpPr>
        <xdr:cNvPr id="721" name="直線コネクタ 720">
          <a:extLst>
            <a:ext uri="{FF2B5EF4-FFF2-40B4-BE49-F238E27FC236}">
              <a16:creationId xmlns:a16="http://schemas.microsoft.com/office/drawing/2014/main" id="{4786B893-7D3A-447E-96D7-BFE80A635823}"/>
            </a:ext>
          </a:extLst>
        </xdr:cNvPr>
        <xdr:cNvCxnSpPr/>
      </xdr:nvCxnSpPr>
      <xdr:spPr>
        <a:xfrm flipV="1">
          <a:off x="12344400" y="17139557"/>
          <a:ext cx="800100" cy="35923"/>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80</xdr:col>
      <xdr:colOff>26044</xdr:colOff>
      <xdr:row>103</xdr:row>
      <xdr:rowOff>145885</xdr:rowOff>
    </xdr:from>
    <xdr:ext cx="405111" cy="259045"/>
    <xdr:sp macro="" textlink="">
      <xdr:nvSpPr>
        <xdr:cNvPr id="722" name="n_1aveValue【公民館】&#10;有形固定資産減価償却率">
          <a:extLst>
            <a:ext uri="{FF2B5EF4-FFF2-40B4-BE49-F238E27FC236}">
              <a16:creationId xmlns:a16="http://schemas.microsoft.com/office/drawing/2014/main" id="{7DB41AC9-1A44-4DB4-874F-A8C05193F359}"/>
            </a:ext>
          </a:extLst>
        </xdr:cNvPr>
        <xdr:cNvSpPr txBox="1"/>
      </xdr:nvSpPr>
      <xdr:spPr>
        <a:xfrm>
          <a:off x="13742044" y="17233735"/>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58.8</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75</xdr:col>
      <xdr:colOff>102244</xdr:colOff>
      <xdr:row>103</xdr:row>
      <xdr:rowOff>137721</xdr:rowOff>
    </xdr:from>
    <xdr:ext cx="405111" cy="259045"/>
    <xdr:sp macro="" textlink="">
      <xdr:nvSpPr>
        <xdr:cNvPr id="723" name="n_2aveValue【公民館】&#10;有形固定資産減価償却率">
          <a:extLst>
            <a:ext uri="{FF2B5EF4-FFF2-40B4-BE49-F238E27FC236}">
              <a16:creationId xmlns:a16="http://schemas.microsoft.com/office/drawing/2014/main" id="{3329E157-3224-4326-9374-F6C71BD032B9}"/>
            </a:ext>
          </a:extLst>
        </xdr:cNvPr>
        <xdr:cNvSpPr txBox="1"/>
      </xdr:nvSpPr>
      <xdr:spPr>
        <a:xfrm>
          <a:off x="12960994" y="17225571"/>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59.3</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70</xdr:col>
      <xdr:colOff>165744</xdr:colOff>
      <xdr:row>103</xdr:row>
      <xdr:rowOff>132822</xdr:rowOff>
    </xdr:from>
    <xdr:ext cx="405111" cy="259045"/>
    <xdr:sp macro="" textlink="">
      <xdr:nvSpPr>
        <xdr:cNvPr id="724" name="n_3aveValue【公民館】&#10;有形固定資産減価償却率">
          <a:extLst>
            <a:ext uri="{FF2B5EF4-FFF2-40B4-BE49-F238E27FC236}">
              <a16:creationId xmlns:a16="http://schemas.microsoft.com/office/drawing/2014/main" id="{B475CF39-00EA-4D09-83B1-6660F3CCED63}"/>
            </a:ext>
          </a:extLst>
        </xdr:cNvPr>
        <xdr:cNvSpPr txBox="1"/>
      </xdr:nvSpPr>
      <xdr:spPr>
        <a:xfrm>
          <a:off x="12167244" y="17220672"/>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59.6</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80</xdr:col>
      <xdr:colOff>26044</xdr:colOff>
      <xdr:row>101</xdr:row>
      <xdr:rowOff>83111</xdr:rowOff>
    </xdr:from>
    <xdr:ext cx="405111" cy="259045"/>
    <xdr:sp macro="" textlink="">
      <xdr:nvSpPr>
        <xdr:cNvPr id="725" name="n_1mainValue【公民館】&#10;有形固定資産減価償却率">
          <a:extLst>
            <a:ext uri="{FF2B5EF4-FFF2-40B4-BE49-F238E27FC236}">
              <a16:creationId xmlns:a16="http://schemas.microsoft.com/office/drawing/2014/main" id="{09B5F150-4E64-4D3F-A534-3827AC0A7091}"/>
            </a:ext>
          </a:extLst>
        </xdr:cNvPr>
        <xdr:cNvSpPr txBox="1"/>
      </xdr:nvSpPr>
      <xdr:spPr>
        <a:xfrm>
          <a:off x="13742044" y="16828061"/>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64.2</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75</xdr:col>
      <xdr:colOff>102244</xdr:colOff>
      <xdr:row>101</xdr:row>
      <xdr:rowOff>119034</xdr:rowOff>
    </xdr:from>
    <xdr:ext cx="405111" cy="259045"/>
    <xdr:sp macro="" textlink="">
      <xdr:nvSpPr>
        <xdr:cNvPr id="726" name="n_2mainValue【公民館】&#10;有形固定資産減価償却率">
          <a:extLst>
            <a:ext uri="{FF2B5EF4-FFF2-40B4-BE49-F238E27FC236}">
              <a16:creationId xmlns:a16="http://schemas.microsoft.com/office/drawing/2014/main" id="{1BE3482F-5A37-416C-9E7A-72E2BF0222DF}"/>
            </a:ext>
          </a:extLst>
        </xdr:cNvPr>
        <xdr:cNvSpPr txBox="1"/>
      </xdr:nvSpPr>
      <xdr:spPr>
        <a:xfrm>
          <a:off x="12960994" y="16863984"/>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62.0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70</xdr:col>
      <xdr:colOff>165744</xdr:colOff>
      <xdr:row>101</xdr:row>
      <xdr:rowOff>154957</xdr:rowOff>
    </xdr:from>
    <xdr:ext cx="405111" cy="259045"/>
    <xdr:sp macro="" textlink="">
      <xdr:nvSpPr>
        <xdr:cNvPr id="727" name="n_3mainValue【公民館】&#10;有形固定資産減価償却率">
          <a:extLst>
            <a:ext uri="{FF2B5EF4-FFF2-40B4-BE49-F238E27FC236}">
              <a16:creationId xmlns:a16="http://schemas.microsoft.com/office/drawing/2014/main" id="{99C71CC9-B593-47E3-AFE4-AA7501034428}"/>
            </a:ext>
          </a:extLst>
        </xdr:cNvPr>
        <xdr:cNvSpPr txBox="1"/>
      </xdr:nvSpPr>
      <xdr:spPr>
        <a:xfrm>
          <a:off x="12167244" y="16899907"/>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59.8</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91</xdr:row>
      <xdr:rowOff>19050</xdr:rowOff>
    </xdr:from>
    <xdr:to>
      <xdr:col>120</xdr:col>
      <xdr:colOff>152400</xdr:colOff>
      <xdr:row>94</xdr:row>
      <xdr:rowOff>139700</xdr:rowOff>
    </xdr:to>
    <xdr:sp macro="" textlink="">
      <xdr:nvSpPr>
        <xdr:cNvPr id="728" name="正方形/長方形 727">
          <a:extLst>
            <a:ext uri="{FF2B5EF4-FFF2-40B4-BE49-F238E27FC236}">
              <a16:creationId xmlns:a16="http://schemas.microsoft.com/office/drawing/2014/main" id="{E9014153-E02F-4AA1-84C2-432B2377B9B1}"/>
            </a:ext>
          </a:extLst>
        </xdr:cNvPr>
        <xdr:cNvSpPr/>
      </xdr:nvSpPr>
      <xdr:spPr>
        <a:xfrm>
          <a:off x="16459200" y="15049500"/>
          <a:ext cx="4267200" cy="6350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rot="0" spcFirstLastPara="0" vertOverflow="overflow" horzOverflow="overflow" vert="horz" wrap="square" lIns="91440" tIns="45720" rIns="91440" bIns="45720" numCol="1" spcCol="0" rtlCol="0" fromWordArt="0" anchor="ctr" anchorCtr="0" forceAA="0" compatLnSpc="1">
          <a:prstTxWarp prst="textNoShape">
            <a:avLst/>
          </a:prstTxWarp>
          <a:noAutofit/>
        </a:bodyPr>
        <a:lstStyle/>
        <a:p>
          <a:pPr algn="ctr"/>
          <a:r>
            <a:rPr kumimoji="1" lang="en-US" altLang="ja-JP" sz="1600" b="1">
              <a:solidFill>
                <a:sysClr val="windowText" lastClr="000000"/>
              </a:solidFill>
              <a:latin typeface="ＭＳ Ｐゴシック" panose="020B0600070205080204" pitchFamily="50" charset="-128"/>
              <a:ea typeface="ＭＳ Ｐゴシック" panose="020B0600070205080204" pitchFamily="50" charset="-128"/>
            </a:rPr>
            <a:t>【</a:t>
          </a: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公民館</a:t>
          </a:r>
          <a:r>
            <a:rPr kumimoji="1" lang="en-US" altLang="ja-JP" sz="1600" b="1">
              <a:solidFill>
                <a:sysClr val="windowText" lastClr="000000"/>
              </a:solidFill>
              <a:latin typeface="ＭＳ Ｐゴシック" panose="020B0600070205080204" pitchFamily="50" charset="-128"/>
              <a:ea typeface="ＭＳ Ｐゴシック" panose="020B0600070205080204" pitchFamily="50" charset="-128"/>
            </a:rPr>
            <a:t>】
</a:t>
          </a: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一人当たり面積</a:t>
          </a:r>
        </a:p>
      </xdr:txBody>
    </xdr:sp>
    <xdr:clientData/>
  </xdr:twoCellAnchor>
  <xdr:twoCellAnchor>
    <xdr:from>
      <xdr:col>96</xdr:col>
      <xdr:colOff>127000</xdr:colOff>
      <xdr:row>94</xdr:row>
      <xdr:rowOff>165100</xdr:rowOff>
    </xdr:from>
    <xdr:to>
      <xdr:col>104</xdr:col>
      <xdr:colOff>127000</xdr:colOff>
      <xdr:row>96</xdr:row>
      <xdr:rowOff>76200</xdr:rowOff>
    </xdr:to>
    <xdr:sp macro="" textlink="">
      <xdr:nvSpPr>
        <xdr:cNvPr id="729" name="正方形/長方形 728">
          <a:extLst>
            <a:ext uri="{FF2B5EF4-FFF2-40B4-BE49-F238E27FC236}">
              <a16:creationId xmlns:a16="http://schemas.microsoft.com/office/drawing/2014/main" id="{CDBD4441-402E-4A89-A3C0-6C64CE664602}"/>
            </a:ext>
          </a:extLst>
        </xdr:cNvPr>
        <xdr:cNvSpPr/>
      </xdr:nvSpPr>
      <xdr:spPr>
        <a:xfrm>
          <a:off x="16586200" y="15709900"/>
          <a:ext cx="13716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96</xdr:col>
      <xdr:colOff>127000</xdr:colOff>
      <xdr:row>96</xdr:row>
      <xdr:rowOff>25400</xdr:rowOff>
    </xdr:from>
    <xdr:to>
      <xdr:col>104</xdr:col>
      <xdr:colOff>127000</xdr:colOff>
      <xdr:row>97</xdr:row>
      <xdr:rowOff>107950</xdr:rowOff>
    </xdr:to>
    <xdr:sp macro="" textlink="">
      <xdr:nvSpPr>
        <xdr:cNvPr id="730" name="正方形/長方形 729">
          <a:extLst>
            <a:ext uri="{FF2B5EF4-FFF2-40B4-BE49-F238E27FC236}">
              <a16:creationId xmlns:a16="http://schemas.microsoft.com/office/drawing/2014/main" id="{F2A89229-C16A-4FF6-BE93-85F9E61FE406}"/>
            </a:ext>
          </a:extLst>
        </xdr:cNvPr>
        <xdr:cNvSpPr/>
      </xdr:nvSpPr>
      <xdr:spPr>
        <a:xfrm>
          <a:off x="16586200" y="15913100"/>
          <a:ext cx="13716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6/65</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102</xdr:col>
      <xdr:colOff>0</xdr:colOff>
      <xdr:row>94</xdr:row>
      <xdr:rowOff>165100</xdr:rowOff>
    </xdr:from>
    <xdr:to>
      <xdr:col>110</xdr:col>
      <xdr:colOff>0</xdr:colOff>
      <xdr:row>96</xdr:row>
      <xdr:rowOff>76200</xdr:rowOff>
    </xdr:to>
    <xdr:sp macro="" textlink="">
      <xdr:nvSpPr>
        <xdr:cNvPr id="731" name="正方形/長方形 730">
          <a:extLst>
            <a:ext uri="{FF2B5EF4-FFF2-40B4-BE49-F238E27FC236}">
              <a16:creationId xmlns:a16="http://schemas.microsoft.com/office/drawing/2014/main" id="{45DDD899-AF02-4DFD-B799-7BA5052B5FD2}"/>
            </a:ext>
          </a:extLst>
        </xdr:cNvPr>
        <xdr:cNvSpPr/>
      </xdr:nvSpPr>
      <xdr:spPr>
        <a:xfrm>
          <a:off x="17487900" y="15709900"/>
          <a:ext cx="13716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102</xdr:col>
      <xdr:colOff>0</xdr:colOff>
      <xdr:row>96</xdr:row>
      <xdr:rowOff>25400</xdr:rowOff>
    </xdr:from>
    <xdr:to>
      <xdr:col>110</xdr:col>
      <xdr:colOff>0</xdr:colOff>
      <xdr:row>97</xdr:row>
      <xdr:rowOff>107950</xdr:rowOff>
    </xdr:to>
    <xdr:sp macro="" textlink="">
      <xdr:nvSpPr>
        <xdr:cNvPr id="732" name="正方形/長方形 731">
          <a:extLst>
            <a:ext uri="{FF2B5EF4-FFF2-40B4-BE49-F238E27FC236}">
              <a16:creationId xmlns:a16="http://schemas.microsoft.com/office/drawing/2014/main" id="{D8D3AD41-FD7B-4529-BB08-B795E4BBB776}"/>
            </a:ext>
          </a:extLst>
        </xdr:cNvPr>
        <xdr:cNvSpPr/>
      </xdr:nvSpPr>
      <xdr:spPr>
        <a:xfrm>
          <a:off x="17487900" y="15913100"/>
          <a:ext cx="13716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0.104</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108</xdr:col>
      <xdr:colOff>0</xdr:colOff>
      <xdr:row>94</xdr:row>
      <xdr:rowOff>165100</xdr:rowOff>
    </xdr:from>
    <xdr:to>
      <xdr:col>116</xdr:col>
      <xdr:colOff>0</xdr:colOff>
      <xdr:row>96</xdr:row>
      <xdr:rowOff>76200</xdr:rowOff>
    </xdr:to>
    <xdr:sp macro="" textlink="">
      <xdr:nvSpPr>
        <xdr:cNvPr id="733" name="正方形/長方形 732">
          <a:extLst>
            <a:ext uri="{FF2B5EF4-FFF2-40B4-BE49-F238E27FC236}">
              <a16:creationId xmlns:a16="http://schemas.microsoft.com/office/drawing/2014/main" id="{4AD1C93B-A254-4EC0-9A0F-840631A553D6}"/>
            </a:ext>
          </a:extLst>
        </xdr:cNvPr>
        <xdr:cNvSpPr/>
      </xdr:nvSpPr>
      <xdr:spPr>
        <a:xfrm>
          <a:off x="18516600" y="15709900"/>
          <a:ext cx="13716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京都府平均</a:t>
          </a:r>
        </a:p>
      </xdr:txBody>
    </xdr:sp>
    <xdr:clientData/>
  </xdr:twoCellAnchor>
  <xdr:twoCellAnchor>
    <xdr:from>
      <xdr:col>108</xdr:col>
      <xdr:colOff>0</xdr:colOff>
      <xdr:row>96</xdr:row>
      <xdr:rowOff>25400</xdr:rowOff>
    </xdr:from>
    <xdr:to>
      <xdr:col>116</xdr:col>
      <xdr:colOff>0</xdr:colOff>
      <xdr:row>97</xdr:row>
      <xdr:rowOff>107950</xdr:rowOff>
    </xdr:to>
    <xdr:sp macro="" textlink="">
      <xdr:nvSpPr>
        <xdr:cNvPr id="734" name="正方形/長方形 733">
          <a:extLst>
            <a:ext uri="{FF2B5EF4-FFF2-40B4-BE49-F238E27FC236}">
              <a16:creationId xmlns:a16="http://schemas.microsoft.com/office/drawing/2014/main" id="{53CBB73C-62B4-45F1-8BEA-B3697CEE2243}"/>
            </a:ext>
          </a:extLst>
        </xdr:cNvPr>
        <xdr:cNvSpPr/>
      </xdr:nvSpPr>
      <xdr:spPr>
        <a:xfrm>
          <a:off x="18516600" y="15913100"/>
          <a:ext cx="13716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0.027</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96</xdr:col>
      <xdr:colOff>0</xdr:colOff>
      <xdr:row>97</xdr:row>
      <xdr:rowOff>133350</xdr:rowOff>
    </xdr:from>
    <xdr:to>
      <xdr:col>120</xdr:col>
      <xdr:colOff>152400</xdr:colOff>
      <xdr:row>111</xdr:row>
      <xdr:rowOff>19050</xdr:rowOff>
    </xdr:to>
    <xdr:sp macro="" textlink="">
      <xdr:nvSpPr>
        <xdr:cNvPr id="735" name="正方形/長方形 734">
          <a:extLst>
            <a:ext uri="{FF2B5EF4-FFF2-40B4-BE49-F238E27FC236}">
              <a16:creationId xmlns:a16="http://schemas.microsoft.com/office/drawing/2014/main" id="{EBBB323F-F84D-4A7C-B180-AF4A4D02A92D}"/>
            </a:ext>
          </a:extLst>
        </xdr:cNvPr>
        <xdr:cNvSpPr/>
      </xdr:nvSpPr>
      <xdr:spPr>
        <a:xfrm>
          <a:off x="16459200" y="16192500"/>
          <a:ext cx="42672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95</xdr:col>
      <xdr:colOff>152400</xdr:colOff>
      <xdr:row>96</xdr:row>
      <xdr:rowOff>114300</xdr:rowOff>
    </xdr:from>
    <xdr:ext cx="349839" cy="225703"/>
    <xdr:sp macro="" textlink="">
      <xdr:nvSpPr>
        <xdr:cNvPr id="736" name="テキスト ボックス 735">
          <a:extLst>
            <a:ext uri="{FF2B5EF4-FFF2-40B4-BE49-F238E27FC236}">
              <a16:creationId xmlns:a16="http://schemas.microsoft.com/office/drawing/2014/main" id="{6F46BFDA-5484-490B-92CF-DC5FCC0A4E0C}"/>
            </a:ext>
          </a:extLst>
        </xdr:cNvPr>
        <xdr:cNvSpPr txBox="1"/>
      </xdr:nvSpPr>
      <xdr:spPr>
        <a:xfrm>
          <a:off x="16440150" y="16002000"/>
          <a:ext cx="349839"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111</xdr:row>
      <xdr:rowOff>19050</xdr:rowOff>
    </xdr:from>
    <xdr:to>
      <xdr:col>120</xdr:col>
      <xdr:colOff>114300</xdr:colOff>
      <xdr:row>111</xdr:row>
      <xdr:rowOff>19050</xdr:rowOff>
    </xdr:to>
    <xdr:cxnSp macro="">
      <xdr:nvCxnSpPr>
        <xdr:cNvPr id="737" name="直線コネクタ 736">
          <a:extLst>
            <a:ext uri="{FF2B5EF4-FFF2-40B4-BE49-F238E27FC236}">
              <a16:creationId xmlns:a16="http://schemas.microsoft.com/office/drawing/2014/main" id="{B139490B-9721-4088-A6FB-AEDB109909C5}"/>
            </a:ext>
          </a:extLst>
        </xdr:cNvPr>
        <xdr:cNvCxnSpPr/>
      </xdr:nvCxnSpPr>
      <xdr:spPr>
        <a:xfrm>
          <a:off x="16459200" y="18478500"/>
          <a:ext cx="42291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96</xdr:col>
      <xdr:colOff>0</xdr:colOff>
      <xdr:row>108</xdr:row>
      <xdr:rowOff>152400</xdr:rowOff>
    </xdr:from>
    <xdr:to>
      <xdr:col>120</xdr:col>
      <xdr:colOff>114300</xdr:colOff>
      <xdr:row>108</xdr:row>
      <xdr:rowOff>152400</xdr:rowOff>
    </xdr:to>
    <xdr:cxnSp macro="">
      <xdr:nvCxnSpPr>
        <xdr:cNvPr id="738" name="直線コネクタ 737">
          <a:extLst>
            <a:ext uri="{FF2B5EF4-FFF2-40B4-BE49-F238E27FC236}">
              <a16:creationId xmlns:a16="http://schemas.microsoft.com/office/drawing/2014/main" id="{2F61870F-B329-4F54-82F6-F3175F23A458}"/>
            </a:ext>
          </a:extLst>
        </xdr:cNvPr>
        <xdr:cNvCxnSpPr/>
      </xdr:nvCxnSpPr>
      <xdr:spPr>
        <a:xfrm>
          <a:off x="16459200" y="18097500"/>
          <a:ext cx="42291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93</xdr:col>
      <xdr:colOff>104321</xdr:colOff>
      <xdr:row>108</xdr:row>
      <xdr:rowOff>10177</xdr:rowOff>
    </xdr:from>
    <xdr:ext cx="467179" cy="259045"/>
    <xdr:sp macro="" textlink="">
      <xdr:nvSpPr>
        <xdr:cNvPr id="739" name="テキスト ボックス 738">
          <a:extLst>
            <a:ext uri="{FF2B5EF4-FFF2-40B4-BE49-F238E27FC236}">
              <a16:creationId xmlns:a16="http://schemas.microsoft.com/office/drawing/2014/main" id="{83F7CD23-F292-4C4C-8616-EFA1ED6ABD7F}"/>
            </a:ext>
          </a:extLst>
        </xdr:cNvPr>
        <xdr:cNvSpPr txBox="1"/>
      </xdr:nvSpPr>
      <xdr:spPr>
        <a:xfrm>
          <a:off x="16049171" y="17955277"/>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106</xdr:row>
      <xdr:rowOff>114300</xdr:rowOff>
    </xdr:from>
    <xdr:to>
      <xdr:col>120</xdr:col>
      <xdr:colOff>114300</xdr:colOff>
      <xdr:row>106</xdr:row>
      <xdr:rowOff>114300</xdr:rowOff>
    </xdr:to>
    <xdr:cxnSp macro="">
      <xdr:nvCxnSpPr>
        <xdr:cNvPr id="740" name="直線コネクタ 739">
          <a:extLst>
            <a:ext uri="{FF2B5EF4-FFF2-40B4-BE49-F238E27FC236}">
              <a16:creationId xmlns:a16="http://schemas.microsoft.com/office/drawing/2014/main" id="{359147B3-8C57-4D02-AAFE-DF9F677DDB89}"/>
            </a:ext>
          </a:extLst>
        </xdr:cNvPr>
        <xdr:cNvCxnSpPr/>
      </xdr:nvCxnSpPr>
      <xdr:spPr>
        <a:xfrm>
          <a:off x="16459200" y="17716500"/>
          <a:ext cx="42291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93</xdr:col>
      <xdr:colOff>104321</xdr:colOff>
      <xdr:row>105</xdr:row>
      <xdr:rowOff>143527</xdr:rowOff>
    </xdr:from>
    <xdr:ext cx="467179" cy="259045"/>
    <xdr:sp macro="" textlink="">
      <xdr:nvSpPr>
        <xdr:cNvPr id="741" name="テキスト ボックス 740">
          <a:extLst>
            <a:ext uri="{FF2B5EF4-FFF2-40B4-BE49-F238E27FC236}">
              <a16:creationId xmlns:a16="http://schemas.microsoft.com/office/drawing/2014/main" id="{3B416644-8BF9-429D-A785-805CEAA953B2}"/>
            </a:ext>
          </a:extLst>
        </xdr:cNvPr>
        <xdr:cNvSpPr txBox="1"/>
      </xdr:nvSpPr>
      <xdr:spPr>
        <a:xfrm>
          <a:off x="16049171" y="17574277"/>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0.100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104</xdr:row>
      <xdr:rowOff>76200</xdr:rowOff>
    </xdr:from>
    <xdr:to>
      <xdr:col>120</xdr:col>
      <xdr:colOff>114300</xdr:colOff>
      <xdr:row>104</xdr:row>
      <xdr:rowOff>76200</xdr:rowOff>
    </xdr:to>
    <xdr:cxnSp macro="">
      <xdr:nvCxnSpPr>
        <xdr:cNvPr id="742" name="直線コネクタ 741">
          <a:extLst>
            <a:ext uri="{FF2B5EF4-FFF2-40B4-BE49-F238E27FC236}">
              <a16:creationId xmlns:a16="http://schemas.microsoft.com/office/drawing/2014/main" id="{534A619F-92F2-4547-9F38-39CF69DBCB2E}"/>
            </a:ext>
          </a:extLst>
        </xdr:cNvPr>
        <xdr:cNvCxnSpPr/>
      </xdr:nvCxnSpPr>
      <xdr:spPr>
        <a:xfrm>
          <a:off x="16459200" y="17335500"/>
          <a:ext cx="42291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93</xdr:col>
      <xdr:colOff>104321</xdr:colOff>
      <xdr:row>103</xdr:row>
      <xdr:rowOff>105427</xdr:rowOff>
    </xdr:from>
    <xdr:ext cx="467179" cy="259045"/>
    <xdr:sp macro="" textlink="">
      <xdr:nvSpPr>
        <xdr:cNvPr id="743" name="テキスト ボックス 742">
          <a:extLst>
            <a:ext uri="{FF2B5EF4-FFF2-40B4-BE49-F238E27FC236}">
              <a16:creationId xmlns:a16="http://schemas.microsoft.com/office/drawing/2014/main" id="{15025888-5596-42F8-9F1A-87C854691C60}"/>
            </a:ext>
          </a:extLst>
        </xdr:cNvPr>
        <xdr:cNvSpPr txBox="1"/>
      </xdr:nvSpPr>
      <xdr:spPr>
        <a:xfrm>
          <a:off x="16049171" y="17193277"/>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0.200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102</xdr:row>
      <xdr:rowOff>38100</xdr:rowOff>
    </xdr:from>
    <xdr:to>
      <xdr:col>120</xdr:col>
      <xdr:colOff>114300</xdr:colOff>
      <xdr:row>102</xdr:row>
      <xdr:rowOff>38100</xdr:rowOff>
    </xdr:to>
    <xdr:cxnSp macro="">
      <xdr:nvCxnSpPr>
        <xdr:cNvPr id="744" name="直線コネクタ 743">
          <a:extLst>
            <a:ext uri="{FF2B5EF4-FFF2-40B4-BE49-F238E27FC236}">
              <a16:creationId xmlns:a16="http://schemas.microsoft.com/office/drawing/2014/main" id="{66146495-72E1-445E-B242-7D577A846AE7}"/>
            </a:ext>
          </a:extLst>
        </xdr:cNvPr>
        <xdr:cNvCxnSpPr/>
      </xdr:nvCxnSpPr>
      <xdr:spPr>
        <a:xfrm>
          <a:off x="16459200" y="16954500"/>
          <a:ext cx="42291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93</xdr:col>
      <xdr:colOff>104321</xdr:colOff>
      <xdr:row>101</xdr:row>
      <xdr:rowOff>67327</xdr:rowOff>
    </xdr:from>
    <xdr:ext cx="467179" cy="259045"/>
    <xdr:sp macro="" textlink="">
      <xdr:nvSpPr>
        <xdr:cNvPr id="745" name="テキスト ボックス 744">
          <a:extLst>
            <a:ext uri="{FF2B5EF4-FFF2-40B4-BE49-F238E27FC236}">
              <a16:creationId xmlns:a16="http://schemas.microsoft.com/office/drawing/2014/main" id="{069A3A2F-1F8B-4CBB-A343-5851AE182C70}"/>
            </a:ext>
          </a:extLst>
        </xdr:cNvPr>
        <xdr:cNvSpPr txBox="1"/>
      </xdr:nvSpPr>
      <xdr:spPr>
        <a:xfrm>
          <a:off x="16049171" y="16812277"/>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0.300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100</xdr:row>
      <xdr:rowOff>0</xdr:rowOff>
    </xdr:from>
    <xdr:to>
      <xdr:col>120</xdr:col>
      <xdr:colOff>114300</xdr:colOff>
      <xdr:row>100</xdr:row>
      <xdr:rowOff>0</xdr:rowOff>
    </xdr:to>
    <xdr:cxnSp macro="">
      <xdr:nvCxnSpPr>
        <xdr:cNvPr id="746" name="直線コネクタ 745">
          <a:extLst>
            <a:ext uri="{FF2B5EF4-FFF2-40B4-BE49-F238E27FC236}">
              <a16:creationId xmlns:a16="http://schemas.microsoft.com/office/drawing/2014/main" id="{6C795FF7-000C-46C7-842E-F23A3201BD3E}"/>
            </a:ext>
          </a:extLst>
        </xdr:cNvPr>
        <xdr:cNvCxnSpPr/>
      </xdr:nvCxnSpPr>
      <xdr:spPr>
        <a:xfrm>
          <a:off x="16459200" y="16573500"/>
          <a:ext cx="42291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93</xdr:col>
      <xdr:colOff>104321</xdr:colOff>
      <xdr:row>99</xdr:row>
      <xdr:rowOff>29227</xdr:rowOff>
    </xdr:from>
    <xdr:ext cx="467179" cy="259045"/>
    <xdr:sp macro="" textlink="">
      <xdr:nvSpPr>
        <xdr:cNvPr id="747" name="テキスト ボックス 746">
          <a:extLst>
            <a:ext uri="{FF2B5EF4-FFF2-40B4-BE49-F238E27FC236}">
              <a16:creationId xmlns:a16="http://schemas.microsoft.com/office/drawing/2014/main" id="{8DFA51D7-5268-41C0-94B7-C470750119D3}"/>
            </a:ext>
          </a:extLst>
        </xdr:cNvPr>
        <xdr:cNvSpPr txBox="1"/>
      </xdr:nvSpPr>
      <xdr:spPr>
        <a:xfrm>
          <a:off x="16049171" y="16431277"/>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0.400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97</xdr:row>
      <xdr:rowOff>133350</xdr:rowOff>
    </xdr:from>
    <xdr:to>
      <xdr:col>120</xdr:col>
      <xdr:colOff>114300</xdr:colOff>
      <xdr:row>97</xdr:row>
      <xdr:rowOff>133350</xdr:rowOff>
    </xdr:to>
    <xdr:cxnSp macro="">
      <xdr:nvCxnSpPr>
        <xdr:cNvPr id="748" name="直線コネクタ 747">
          <a:extLst>
            <a:ext uri="{FF2B5EF4-FFF2-40B4-BE49-F238E27FC236}">
              <a16:creationId xmlns:a16="http://schemas.microsoft.com/office/drawing/2014/main" id="{E6AC9A9C-9993-4A0E-9A20-9E3CBA138E4B}"/>
            </a:ext>
          </a:extLst>
        </xdr:cNvPr>
        <xdr:cNvCxnSpPr/>
      </xdr:nvCxnSpPr>
      <xdr:spPr>
        <a:xfrm>
          <a:off x="16459200" y="16192500"/>
          <a:ext cx="42291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93</xdr:col>
      <xdr:colOff>104321</xdr:colOff>
      <xdr:row>96</xdr:row>
      <xdr:rowOff>162577</xdr:rowOff>
    </xdr:from>
    <xdr:ext cx="467179" cy="259045"/>
    <xdr:sp macro="" textlink="">
      <xdr:nvSpPr>
        <xdr:cNvPr id="749" name="テキスト ボックス 748">
          <a:extLst>
            <a:ext uri="{FF2B5EF4-FFF2-40B4-BE49-F238E27FC236}">
              <a16:creationId xmlns:a16="http://schemas.microsoft.com/office/drawing/2014/main" id="{95005E37-7803-4557-B075-B441280CE847}"/>
            </a:ext>
          </a:extLst>
        </xdr:cNvPr>
        <xdr:cNvSpPr txBox="1"/>
      </xdr:nvSpPr>
      <xdr:spPr>
        <a:xfrm>
          <a:off x="16049171" y="16050277"/>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0.500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97</xdr:row>
      <xdr:rowOff>133350</xdr:rowOff>
    </xdr:from>
    <xdr:to>
      <xdr:col>120</xdr:col>
      <xdr:colOff>152400</xdr:colOff>
      <xdr:row>111</xdr:row>
      <xdr:rowOff>19050</xdr:rowOff>
    </xdr:to>
    <xdr:sp macro="" textlink="">
      <xdr:nvSpPr>
        <xdr:cNvPr id="750" name="【公民館】&#10;一人当たり面積グラフ枠">
          <a:extLst>
            <a:ext uri="{FF2B5EF4-FFF2-40B4-BE49-F238E27FC236}">
              <a16:creationId xmlns:a16="http://schemas.microsoft.com/office/drawing/2014/main" id="{D0C9B5FC-93BB-4533-88D6-7DF62C96D83F}"/>
            </a:ext>
          </a:extLst>
        </xdr:cNvPr>
        <xdr:cNvSpPr/>
      </xdr:nvSpPr>
      <xdr:spPr>
        <a:xfrm>
          <a:off x="16459200" y="16192500"/>
          <a:ext cx="42672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116</xdr:col>
      <xdr:colOff>62864</xdr:colOff>
      <xdr:row>100</xdr:row>
      <xdr:rowOff>3811</xdr:rowOff>
    </xdr:from>
    <xdr:to>
      <xdr:col>116</xdr:col>
      <xdr:colOff>62864</xdr:colOff>
      <xdr:row>108</xdr:row>
      <xdr:rowOff>114300</xdr:rowOff>
    </xdr:to>
    <xdr:cxnSp macro="">
      <xdr:nvCxnSpPr>
        <xdr:cNvPr id="751" name="直線コネクタ 750">
          <a:extLst>
            <a:ext uri="{FF2B5EF4-FFF2-40B4-BE49-F238E27FC236}">
              <a16:creationId xmlns:a16="http://schemas.microsoft.com/office/drawing/2014/main" id="{50DB1F5F-A122-4DE5-83C8-237C1B2E06B6}"/>
            </a:ext>
          </a:extLst>
        </xdr:cNvPr>
        <xdr:cNvCxnSpPr/>
      </xdr:nvCxnSpPr>
      <xdr:spPr>
        <a:xfrm flipV="1">
          <a:off x="19951064" y="16577311"/>
          <a:ext cx="0" cy="1482089"/>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116</xdr:col>
      <xdr:colOff>101600</xdr:colOff>
      <xdr:row>108</xdr:row>
      <xdr:rowOff>118127</xdr:rowOff>
    </xdr:from>
    <xdr:ext cx="469744" cy="259045"/>
    <xdr:sp macro="" textlink="">
      <xdr:nvSpPr>
        <xdr:cNvPr id="752" name="【公民館】&#10;一人当たり面積最小値テキスト">
          <a:extLst>
            <a:ext uri="{FF2B5EF4-FFF2-40B4-BE49-F238E27FC236}">
              <a16:creationId xmlns:a16="http://schemas.microsoft.com/office/drawing/2014/main" id="{B91A0D7E-2C41-4A98-B8D0-009FDC533CDA}"/>
            </a:ext>
          </a:extLst>
        </xdr:cNvPr>
        <xdr:cNvSpPr txBox="1"/>
      </xdr:nvSpPr>
      <xdr:spPr>
        <a:xfrm>
          <a:off x="19989800" y="18063227"/>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0.010</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115</xdr:col>
      <xdr:colOff>165100</xdr:colOff>
      <xdr:row>108</xdr:row>
      <xdr:rowOff>114300</xdr:rowOff>
    </xdr:from>
    <xdr:to>
      <xdr:col>116</xdr:col>
      <xdr:colOff>152400</xdr:colOff>
      <xdr:row>108</xdr:row>
      <xdr:rowOff>114300</xdr:rowOff>
    </xdr:to>
    <xdr:cxnSp macro="">
      <xdr:nvCxnSpPr>
        <xdr:cNvPr id="753" name="直線コネクタ 752">
          <a:extLst>
            <a:ext uri="{FF2B5EF4-FFF2-40B4-BE49-F238E27FC236}">
              <a16:creationId xmlns:a16="http://schemas.microsoft.com/office/drawing/2014/main" id="{A7FA5DCE-A784-40E4-AC10-54F54AC7E1ED}"/>
            </a:ext>
          </a:extLst>
        </xdr:cNvPr>
        <xdr:cNvCxnSpPr/>
      </xdr:nvCxnSpPr>
      <xdr:spPr>
        <a:xfrm>
          <a:off x="19881850" y="18059400"/>
          <a:ext cx="15875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116</xdr:col>
      <xdr:colOff>101600</xdr:colOff>
      <xdr:row>98</xdr:row>
      <xdr:rowOff>121938</xdr:rowOff>
    </xdr:from>
    <xdr:ext cx="469744" cy="259045"/>
    <xdr:sp macro="" textlink="">
      <xdr:nvSpPr>
        <xdr:cNvPr id="754" name="【公民館】&#10;一人当たり面積最大値テキスト">
          <a:extLst>
            <a:ext uri="{FF2B5EF4-FFF2-40B4-BE49-F238E27FC236}">
              <a16:creationId xmlns:a16="http://schemas.microsoft.com/office/drawing/2014/main" id="{15F92C48-637E-44F3-85FD-BC56DC100788}"/>
            </a:ext>
          </a:extLst>
        </xdr:cNvPr>
        <xdr:cNvSpPr txBox="1"/>
      </xdr:nvSpPr>
      <xdr:spPr>
        <a:xfrm>
          <a:off x="19989800" y="16352538"/>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0.399</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115</xdr:col>
      <xdr:colOff>165100</xdr:colOff>
      <xdr:row>100</xdr:row>
      <xdr:rowOff>3811</xdr:rowOff>
    </xdr:from>
    <xdr:to>
      <xdr:col>116</xdr:col>
      <xdr:colOff>152400</xdr:colOff>
      <xdr:row>100</xdr:row>
      <xdr:rowOff>3811</xdr:rowOff>
    </xdr:to>
    <xdr:cxnSp macro="">
      <xdr:nvCxnSpPr>
        <xdr:cNvPr id="755" name="直線コネクタ 754">
          <a:extLst>
            <a:ext uri="{FF2B5EF4-FFF2-40B4-BE49-F238E27FC236}">
              <a16:creationId xmlns:a16="http://schemas.microsoft.com/office/drawing/2014/main" id="{070122B8-4D4B-4C4B-9A2B-0B83DC833461}"/>
            </a:ext>
          </a:extLst>
        </xdr:cNvPr>
        <xdr:cNvCxnSpPr/>
      </xdr:nvCxnSpPr>
      <xdr:spPr>
        <a:xfrm>
          <a:off x="19881850" y="16577311"/>
          <a:ext cx="15875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116</xdr:col>
      <xdr:colOff>101600</xdr:colOff>
      <xdr:row>106</xdr:row>
      <xdr:rowOff>106697</xdr:rowOff>
    </xdr:from>
    <xdr:ext cx="469744" cy="259045"/>
    <xdr:sp macro="" textlink="">
      <xdr:nvSpPr>
        <xdr:cNvPr id="756" name="【公民館】&#10;一人当たり面積平均値テキスト">
          <a:extLst>
            <a:ext uri="{FF2B5EF4-FFF2-40B4-BE49-F238E27FC236}">
              <a16:creationId xmlns:a16="http://schemas.microsoft.com/office/drawing/2014/main" id="{9CC721CC-4FFC-4D3D-B0C8-1555AC8C3747}"/>
            </a:ext>
          </a:extLst>
        </xdr:cNvPr>
        <xdr:cNvSpPr txBox="1"/>
      </xdr:nvSpPr>
      <xdr:spPr>
        <a:xfrm>
          <a:off x="19989800" y="17708897"/>
          <a:ext cx="469744"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0.083</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116</xdr:col>
      <xdr:colOff>12700</xdr:colOff>
      <xdr:row>106</xdr:row>
      <xdr:rowOff>128270</xdr:rowOff>
    </xdr:from>
    <xdr:to>
      <xdr:col>116</xdr:col>
      <xdr:colOff>114300</xdr:colOff>
      <xdr:row>107</xdr:row>
      <xdr:rowOff>58420</xdr:rowOff>
    </xdr:to>
    <xdr:sp macro="" textlink="">
      <xdr:nvSpPr>
        <xdr:cNvPr id="757" name="フローチャート: 判断 756">
          <a:extLst>
            <a:ext uri="{FF2B5EF4-FFF2-40B4-BE49-F238E27FC236}">
              <a16:creationId xmlns:a16="http://schemas.microsoft.com/office/drawing/2014/main" id="{917AF2B6-BA94-4A54-A6BF-F0B7C7944619}"/>
            </a:ext>
          </a:extLst>
        </xdr:cNvPr>
        <xdr:cNvSpPr/>
      </xdr:nvSpPr>
      <xdr:spPr>
        <a:xfrm>
          <a:off x="19900900" y="1773047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111</xdr:col>
      <xdr:colOff>127000</xdr:colOff>
      <xdr:row>106</xdr:row>
      <xdr:rowOff>135889</xdr:rowOff>
    </xdr:from>
    <xdr:to>
      <xdr:col>112</xdr:col>
      <xdr:colOff>38100</xdr:colOff>
      <xdr:row>107</xdr:row>
      <xdr:rowOff>66039</xdr:rowOff>
    </xdr:to>
    <xdr:sp macro="" textlink="">
      <xdr:nvSpPr>
        <xdr:cNvPr id="758" name="フローチャート: 判断 757">
          <a:extLst>
            <a:ext uri="{FF2B5EF4-FFF2-40B4-BE49-F238E27FC236}">
              <a16:creationId xmlns:a16="http://schemas.microsoft.com/office/drawing/2014/main" id="{CF2518B4-0679-4D72-9FBB-CD29E716D16D}"/>
            </a:ext>
          </a:extLst>
        </xdr:cNvPr>
        <xdr:cNvSpPr/>
      </xdr:nvSpPr>
      <xdr:spPr>
        <a:xfrm>
          <a:off x="19157950" y="17738089"/>
          <a:ext cx="8255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107</xdr:col>
      <xdr:colOff>0</xdr:colOff>
      <xdr:row>106</xdr:row>
      <xdr:rowOff>120650</xdr:rowOff>
    </xdr:from>
    <xdr:to>
      <xdr:col>107</xdr:col>
      <xdr:colOff>101600</xdr:colOff>
      <xdr:row>107</xdr:row>
      <xdr:rowOff>50800</xdr:rowOff>
    </xdr:to>
    <xdr:sp macro="" textlink="">
      <xdr:nvSpPr>
        <xdr:cNvPr id="759" name="フローチャート: 判断 758">
          <a:extLst>
            <a:ext uri="{FF2B5EF4-FFF2-40B4-BE49-F238E27FC236}">
              <a16:creationId xmlns:a16="http://schemas.microsoft.com/office/drawing/2014/main" id="{265F214E-7308-40D5-BC9A-4CBD8112B979}"/>
            </a:ext>
          </a:extLst>
        </xdr:cNvPr>
        <xdr:cNvSpPr/>
      </xdr:nvSpPr>
      <xdr:spPr>
        <a:xfrm>
          <a:off x="18345150" y="1772285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102</xdr:col>
      <xdr:colOff>63500</xdr:colOff>
      <xdr:row>106</xdr:row>
      <xdr:rowOff>116839</xdr:rowOff>
    </xdr:from>
    <xdr:to>
      <xdr:col>102</xdr:col>
      <xdr:colOff>165100</xdr:colOff>
      <xdr:row>107</xdr:row>
      <xdr:rowOff>46989</xdr:rowOff>
    </xdr:to>
    <xdr:sp macro="" textlink="">
      <xdr:nvSpPr>
        <xdr:cNvPr id="760" name="フローチャート: 判断 759">
          <a:extLst>
            <a:ext uri="{FF2B5EF4-FFF2-40B4-BE49-F238E27FC236}">
              <a16:creationId xmlns:a16="http://schemas.microsoft.com/office/drawing/2014/main" id="{FA1EE877-1447-424B-827F-DF20DEE8F5B3}"/>
            </a:ext>
          </a:extLst>
        </xdr:cNvPr>
        <xdr:cNvSpPr/>
      </xdr:nvSpPr>
      <xdr:spPr>
        <a:xfrm>
          <a:off x="17551400" y="17719039"/>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115</xdr:col>
      <xdr:colOff>63500</xdr:colOff>
      <xdr:row>111</xdr:row>
      <xdr:rowOff>16527</xdr:rowOff>
    </xdr:from>
    <xdr:ext cx="762000" cy="259045"/>
    <xdr:sp macro="" textlink="">
      <xdr:nvSpPr>
        <xdr:cNvPr id="761" name="テキスト ボックス 760">
          <a:extLst>
            <a:ext uri="{FF2B5EF4-FFF2-40B4-BE49-F238E27FC236}">
              <a16:creationId xmlns:a16="http://schemas.microsoft.com/office/drawing/2014/main" id="{95E8B0F4-8486-4F8B-961E-FE156BF92169}"/>
            </a:ext>
          </a:extLst>
        </xdr:cNvPr>
        <xdr:cNvSpPr txBox="1"/>
      </xdr:nvSpPr>
      <xdr:spPr>
        <a:xfrm>
          <a:off x="19780250" y="18475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H30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110</xdr:col>
      <xdr:colOff>177800</xdr:colOff>
      <xdr:row>111</xdr:row>
      <xdr:rowOff>16527</xdr:rowOff>
    </xdr:from>
    <xdr:ext cx="762000" cy="259045"/>
    <xdr:sp macro="" textlink="">
      <xdr:nvSpPr>
        <xdr:cNvPr id="762" name="テキスト ボックス 761">
          <a:extLst>
            <a:ext uri="{FF2B5EF4-FFF2-40B4-BE49-F238E27FC236}">
              <a16:creationId xmlns:a16="http://schemas.microsoft.com/office/drawing/2014/main" id="{EBBFE106-9398-4EEA-84DC-FB79EC55221C}"/>
            </a:ext>
          </a:extLst>
        </xdr:cNvPr>
        <xdr:cNvSpPr txBox="1"/>
      </xdr:nvSpPr>
      <xdr:spPr>
        <a:xfrm>
          <a:off x="19030950" y="18475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H29</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106</xdr:col>
      <xdr:colOff>50800</xdr:colOff>
      <xdr:row>111</xdr:row>
      <xdr:rowOff>16527</xdr:rowOff>
    </xdr:from>
    <xdr:ext cx="762000" cy="259045"/>
    <xdr:sp macro="" textlink="">
      <xdr:nvSpPr>
        <xdr:cNvPr id="763" name="テキスト ボックス 762">
          <a:extLst>
            <a:ext uri="{FF2B5EF4-FFF2-40B4-BE49-F238E27FC236}">
              <a16:creationId xmlns:a16="http://schemas.microsoft.com/office/drawing/2014/main" id="{2136259A-AE85-41B3-B3D7-B8A0DF6C9A29}"/>
            </a:ext>
          </a:extLst>
        </xdr:cNvPr>
        <xdr:cNvSpPr txBox="1"/>
      </xdr:nvSpPr>
      <xdr:spPr>
        <a:xfrm>
          <a:off x="18224500" y="18475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H28</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101</xdr:col>
      <xdr:colOff>114300</xdr:colOff>
      <xdr:row>111</xdr:row>
      <xdr:rowOff>16527</xdr:rowOff>
    </xdr:from>
    <xdr:ext cx="762000" cy="259045"/>
    <xdr:sp macro="" textlink="">
      <xdr:nvSpPr>
        <xdr:cNvPr id="764" name="テキスト ボックス 763">
          <a:extLst>
            <a:ext uri="{FF2B5EF4-FFF2-40B4-BE49-F238E27FC236}">
              <a16:creationId xmlns:a16="http://schemas.microsoft.com/office/drawing/2014/main" id="{25157A97-732D-44D7-AFB1-1F9C3BFDD68A}"/>
            </a:ext>
          </a:extLst>
        </xdr:cNvPr>
        <xdr:cNvSpPr txBox="1"/>
      </xdr:nvSpPr>
      <xdr:spPr>
        <a:xfrm>
          <a:off x="17430750" y="18475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H27</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96</xdr:col>
      <xdr:colOff>177800</xdr:colOff>
      <xdr:row>111</xdr:row>
      <xdr:rowOff>16527</xdr:rowOff>
    </xdr:from>
    <xdr:ext cx="762000" cy="259045"/>
    <xdr:sp macro="" textlink="">
      <xdr:nvSpPr>
        <xdr:cNvPr id="765" name="テキスト ボックス 764">
          <a:extLst>
            <a:ext uri="{FF2B5EF4-FFF2-40B4-BE49-F238E27FC236}">
              <a16:creationId xmlns:a16="http://schemas.microsoft.com/office/drawing/2014/main" id="{9E76268E-78D6-45D2-B43C-C8641CE4426C}"/>
            </a:ext>
          </a:extLst>
        </xdr:cNvPr>
        <xdr:cNvSpPr txBox="1"/>
      </xdr:nvSpPr>
      <xdr:spPr>
        <a:xfrm>
          <a:off x="16630650" y="18475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H26</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116</xdr:col>
      <xdr:colOff>12700</xdr:colOff>
      <xdr:row>104</xdr:row>
      <xdr:rowOff>90170</xdr:rowOff>
    </xdr:from>
    <xdr:to>
      <xdr:col>116</xdr:col>
      <xdr:colOff>114300</xdr:colOff>
      <xdr:row>105</xdr:row>
      <xdr:rowOff>20320</xdr:rowOff>
    </xdr:to>
    <xdr:sp macro="" textlink="">
      <xdr:nvSpPr>
        <xdr:cNvPr id="766" name="楕円 765">
          <a:extLst>
            <a:ext uri="{FF2B5EF4-FFF2-40B4-BE49-F238E27FC236}">
              <a16:creationId xmlns:a16="http://schemas.microsoft.com/office/drawing/2014/main" id="{94B5E14B-2D92-4732-9DCD-6F1BEC54A014}"/>
            </a:ext>
          </a:extLst>
        </xdr:cNvPr>
        <xdr:cNvSpPr/>
      </xdr:nvSpPr>
      <xdr:spPr>
        <a:xfrm>
          <a:off x="19900900" y="1734947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116</xdr:col>
      <xdr:colOff>101600</xdr:colOff>
      <xdr:row>103</xdr:row>
      <xdr:rowOff>113047</xdr:rowOff>
    </xdr:from>
    <xdr:ext cx="469744" cy="259045"/>
    <xdr:sp macro="" textlink="">
      <xdr:nvSpPr>
        <xdr:cNvPr id="767" name="【公民館】&#10;一人当たり面積該当値テキスト">
          <a:extLst>
            <a:ext uri="{FF2B5EF4-FFF2-40B4-BE49-F238E27FC236}">
              <a16:creationId xmlns:a16="http://schemas.microsoft.com/office/drawing/2014/main" id="{81E53886-7EAF-465A-AE18-E1FB05988099}"/>
            </a:ext>
          </a:extLst>
        </xdr:cNvPr>
        <xdr:cNvSpPr txBox="1"/>
      </xdr:nvSpPr>
      <xdr:spPr>
        <a:xfrm>
          <a:off x="19989800" y="17200897"/>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0.183</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111</xdr:col>
      <xdr:colOff>127000</xdr:colOff>
      <xdr:row>104</xdr:row>
      <xdr:rowOff>82550</xdr:rowOff>
    </xdr:from>
    <xdr:to>
      <xdr:col>112</xdr:col>
      <xdr:colOff>38100</xdr:colOff>
      <xdr:row>105</xdr:row>
      <xdr:rowOff>12700</xdr:rowOff>
    </xdr:to>
    <xdr:sp macro="" textlink="">
      <xdr:nvSpPr>
        <xdr:cNvPr id="768" name="楕円 767">
          <a:extLst>
            <a:ext uri="{FF2B5EF4-FFF2-40B4-BE49-F238E27FC236}">
              <a16:creationId xmlns:a16="http://schemas.microsoft.com/office/drawing/2014/main" id="{259E8D9A-7264-4708-B8AC-A073018558E9}"/>
            </a:ext>
          </a:extLst>
        </xdr:cNvPr>
        <xdr:cNvSpPr/>
      </xdr:nvSpPr>
      <xdr:spPr>
        <a:xfrm>
          <a:off x="19157950" y="17341850"/>
          <a:ext cx="8255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111</xdr:col>
      <xdr:colOff>177800</xdr:colOff>
      <xdr:row>104</xdr:row>
      <xdr:rowOff>133350</xdr:rowOff>
    </xdr:from>
    <xdr:to>
      <xdr:col>116</xdr:col>
      <xdr:colOff>63500</xdr:colOff>
      <xdr:row>104</xdr:row>
      <xdr:rowOff>140970</xdr:rowOff>
    </xdr:to>
    <xdr:cxnSp macro="">
      <xdr:nvCxnSpPr>
        <xdr:cNvPr id="769" name="直線コネクタ 768">
          <a:extLst>
            <a:ext uri="{FF2B5EF4-FFF2-40B4-BE49-F238E27FC236}">
              <a16:creationId xmlns:a16="http://schemas.microsoft.com/office/drawing/2014/main" id="{78D40B12-CA22-416F-A30F-D493B8A9CB4D}"/>
            </a:ext>
          </a:extLst>
        </xdr:cNvPr>
        <xdr:cNvCxnSpPr/>
      </xdr:nvCxnSpPr>
      <xdr:spPr>
        <a:xfrm>
          <a:off x="19202400" y="17392650"/>
          <a:ext cx="749300" cy="762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107</xdr:col>
      <xdr:colOff>0</xdr:colOff>
      <xdr:row>104</xdr:row>
      <xdr:rowOff>71120</xdr:rowOff>
    </xdr:from>
    <xdr:to>
      <xdr:col>107</xdr:col>
      <xdr:colOff>101600</xdr:colOff>
      <xdr:row>105</xdr:row>
      <xdr:rowOff>1270</xdr:rowOff>
    </xdr:to>
    <xdr:sp macro="" textlink="">
      <xdr:nvSpPr>
        <xdr:cNvPr id="770" name="楕円 769">
          <a:extLst>
            <a:ext uri="{FF2B5EF4-FFF2-40B4-BE49-F238E27FC236}">
              <a16:creationId xmlns:a16="http://schemas.microsoft.com/office/drawing/2014/main" id="{AE3E5F0D-000D-4C43-9BF2-A5BCC4D6BB82}"/>
            </a:ext>
          </a:extLst>
        </xdr:cNvPr>
        <xdr:cNvSpPr/>
      </xdr:nvSpPr>
      <xdr:spPr>
        <a:xfrm>
          <a:off x="18345150" y="1733042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107</xdr:col>
      <xdr:colOff>50800</xdr:colOff>
      <xdr:row>104</xdr:row>
      <xdr:rowOff>121920</xdr:rowOff>
    </xdr:from>
    <xdr:to>
      <xdr:col>111</xdr:col>
      <xdr:colOff>177800</xdr:colOff>
      <xdr:row>104</xdr:row>
      <xdr:rowOff>133350</xdr:rowOff>
    </xdr:to>
    <xdr:cxnSp macro="">
      <xdr:nvCxnSpPr>
        <xdr:cNvPr id="771" name="直線コネクタ 770">
          <a:extLst>
            <a:ext uri="{FF2B5EF4-FFF2-40B4-BE49-F238E27FC236}">
              <a16:creationId xmlns:a16="http://schemas.microsoft.com/office/drawing/2014/main" id="{2EB681BF-C9C2-4DAB-AFFA-9F13AD38E46C}"/>
            </a:ext>
          </a:extLst>
        </xdr:cNvPr>
        <xdr:cNvCxnSpPr/>
      </xdr:nvCxnSpPr>
      <xdr:spPr>
        <a:xfrm>
          <a:off x="18395950" y="17381220"/>
          <a:ext cx="806450" cy="1143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102</xdr:col>
      <xdr:colOff>63500</xdr:colOff>
      <xdr:row>104</xdr:row>
      <xdr:rowOff>63500</xdr:rowOff>
    </xdr:from>
    <xdr:to>
      <xdr:col>102</xdr:col>
      <xdr:colOff>165100</xdr:colOff>
      <xdr:row>104</xdr:row>
      <xdr:rowOff>165100</xdr:rowOff>
    </xdr:to>
    <xdr:sp macro="" textlink="">
      <xdr:nvSpPr>
        <xdr:cNvPr id="772" name="楕円 771">
          <a:extLst>
            <a:ext uri="{FF2B5EF4-FFF2-40B4-BE49-F238E27FC236}">
              <a16:creationId xmlns:a16="http://schemas.microsoft.com/office/drawing/2014/main" id="{CA2813FD-98AF-4F75-9FC4-65DAA934399B}"/>
            </a:ext>
          </a:extLst>
        </xdr:cNvPr>
        <xdr:cNvSpPr/>
      </xdr:nvSpPr>
      <xdr:spPr>
        <a:xfrm>
          <a:off x="17551400" y="173228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102</xdr:col>
      <xdr:colOff>114300</xdr:colOff>
      <xdr:row>104</xdr:row>
      <xdr:rowOff>114300</xdr:rowOff>
    </xdr:from>
    <xdr:to>
      <xdr:col>107</xdr:col>
      <xdr:colOff>50800</xdr:colOff>
      <xdr:row>104</xdr:row>
      <xdr:rowOff>121920</xdr:rowOff>
    </xdr:to>
    <xdr:cxnSp macro="">
      <xdr:nvCxnSpPr>
        <xdr:cNvPr id="773" name="直線コネクタ 772">
          <a:extLst>
            <a:ext uri="{FF2B5EF4-FFF2-40B4-BE49-F238E27FC236}">
              <a16:creationId xmlns:a16="http://schemas.microsoft.com/office/drawing/2014/main" id="{6EC3D371-7E67-46A9-B834-FDD7F3DAF8CC}"/>
            </a:ext>
          </a:extLst>
        </xdr:cNvPr>
        <xdr:cNvCxnSpPr/>
      </xdr:nvCxnSpPr>
      <xdr:spPr>
        <a:xfrm>
          <a:off x="17602200" y="17373600"/>
          <a:ext cx="793750" cy="762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110</xdr:col>
      <xdr:colOff>120727</xdr:colOff>
      <xdr:row>107</xdr:row>
      <xdr:rowOff>57166</xdr:rowOff>
    </xdr:from>
    <xdr:ext cx="469744" cy="259045"/>
    <xdr:sp macro="" textlink="">
      <xdr:nvSpPr>
        <xdr:cNvPr id="774" name="n_1aveValue【公民館】&#10;一人当たり面積">
          <a:extLst>
            <a:ext uri="{FF2B5EF4-FFF2-40B4-BE49-F238E27FC236}">
              <a16:creationId xmlns:a16="http://schemas.microsoft.com/office/drawing/2014/main" id="{8BEE0085-9276-4A1D-88D4-F4D54345DA8D}"/>
            </a:ext>
          </a:extLst>
        </xdr:cNvPr>
        <xdr:cNvSpPr txBox="1"/>
      </xdr:nvSpPr>
      <xdr:spPr>
        <a:xfrm>
          <a:off x="18980227" y="17830816"/>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0.081</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106</xdr:col>
      <xdr:colOff>6427</xdr:colOff>
      <xdr:row>107</xdr:row>
      <xdr:rowOff>41927</xdr:rowOff>
    </xdr:from>
    <xdr:ext cx="469744" cy="259045"/>
    <xdr:sp macro="" textlink="">
      <xdr:nvSpPr>
        <xdr:cNvPr id="775" name="n_2aveValue【公民館】&#10;一人当たり面積">
          <a:extLst>
            <a:ext uri="{FF2B5EF4-FFF2-40B4-BE49-F238E27FC236}">
              <a16:creationId xmlns:a16="http://schemas.microsoft.com/office/drawing/2014/main" id="{EFC41D36-C888-4CD0-AE51-66604E8169E2}"/>
            </a:ext>
          </a:extLst>
        </xdr:cNvPr>
        <xdr:cNvSpPr txBox="1"/>
      </xdr:nvSpPr>
      <xdr:spPr>
        <a:xfrm>
          <a:off x="18180127" y="17815577"/>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0.085</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101</xdr:col>
      <xdr:colOff>69927</xdr:colOff>
      <xdr:row>107</xdr:row>
      <xdr:rowOff>38116</xdr:rowOff>
    </xdr:from>
    <xdr:ext cx="469744" cy="259045"/>
    <xdr:sp macro="" textlink="">
      <xdr:nvSpPr>
        <xdr:cNvPr id="776" name="n_3aveValue【公民館】&#10;一人当たり面積">
          <a:extLst>
            <a:ext uri="{FF2B5EF4-FFF2-40B4-BE49-F238E27FC236}">
              <a16:creationId xmlns:a16="http://schemas.microsoft.com/office/drawing/2014/main" id="{91AAA7A6-D18C-447C-BFEB-0B6E7B6FDED9}"/>
            </a:ext>
          </a:extLst>
        </xdr:cNvPr>
        <xdr:cNvSpPr txBox="1"/>
      </xdr:nvSpPr>
      <xdr:spPr>
        <a:xfrm>
          <a:off x="17386377" y="17811766"/>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0.086</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110</xdr:col>
      <xdr:colOff>120727</xdr:colOff>
      <xdr:row>103</xdr:row>
      <xdr:rowOff>29227</xdr:rowOff>
    </xdr:from>
    <xdr:ext cx="469744" cy="259045"/>
    <xdr:sp macro="" textlink="">
      <xdr:nvSpPr>
        <xdr:cNvPr id="777" name="n_1mainValue【公民館】&#10;一人当たり面積">
          <a:extLst>
            <a:ext uri="{FF2B5EF4-FFF2-40B4-BE49-F238E27FC236}">
              <a16:creationId xmlns:a16="http://schemas.microsoft.com/office/drawing/2014/main" id="{AD4AF6F9-D748-42B6-9832-AB5B9E0E94F1}"/>
            </a:ext>
          </a:extLst>
        </xdr:cNvPr>
        <xdr:cNvSpPr txBox="1"/>
      </xdr:nvSpPr>
      <xdr:spPr>
        <a:xfrm>
          <a:off x="18980227" y="17117077"/>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0.185</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106</xdr:col>
      <xdr:colOff>6427</xdr:colOff>
      <xdr:row>103</xdr:row>
      <xdr:rowOff>17797</xdr:rowOff>
    </xdr:from>
    <xdr:ext cx="469744" cy="259045"/>
    <xdr:sp macro="" textlink="">
      <xdr:nvSpPr>
        <xdr:cNvPr id="778" name="n_2mainValue【公民館】&#10;一人当たり面積">
          <a:extLst>
            <a:ext uri="{FF2B5EF4-FFF2-40B4-BE49-F238E27FC236}">
              <a16:creationId xmlns:a16="http://schemas.microsoft.com/office/drawing/2014/main" id="{E77B6A96-801E-4523-9A55-2CB1880392EE}"/>
            </a:ext>
          </a:extLst>
        </xdr:cNvPr>
        <xdr:cNvSpPr txBox="1"/>
      </xdr:nvSpPr>
      <xdr:spPr>
        <a:xfrm>
          <a:off x="18180127" y="17105647"/>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0.188</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101</xdr:col>
      <xdr:colOff>69927</xdr:colOff>
      <xdr:row>103</xdr:row>
      <xdr:rowOff>10177</xdr:rowOff>
    </xdr:from>
    <xdr:ext cx="469744" cy="259045"/>
    <xdr:sp macro="" textlink="">
      <xdr:nvSpPr>
        <xdr:cNvPr id="779" name="n_3mainValue【公民館】&#10;一人当たり面積">
          <a:extLst>
            <a:ext uri="{FF2B5EF4-FFF2-40B4-BE49-F238E27FC236}">
              <a16:creationId xmlns:a16="http://schemas.microsoft.com/office/drawing/2014/main" id="{DACA7220-66FD-43E7-83B2-978B56147047}"/>
            </a:ext>
          </a:extLst>
        </xdr:cNvPr>
        <xdr:cNvSpPr txBox="1"/>
      </xdr:nvSpPr>
      <xdr:spPr>
        <a:xfrm>
          <a:off x="17386377" y="17098027"/>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0.190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113</xdr:row>
      <xdr:rowOff>57150</xdr:rowOff>
    </xdr:from>
    <xdr:to>
      <xdr:col>120</xdr:col>
      <xdr:colOff>152400</xdr:colOff>
      <xdr:row>124</xdr:row>
      <xdr:rowOff>76200</xdr:rowOff>
    </xdr:to>
    <xdr:sp macro="" textlink="">
      <xdr:nvSpPr>
        <xdr:cNvPr id="780" name="正方形/長方形 779">
          <a:extLst>
            <a:ext uri="{FF2B5EF4-FFF2-40B4-BE49-F238E27FC236}">
              <a16:creationId xmlns:a16="http://schemas.microsoft.com/office/drawing/2014/main" id="{978B71C3-9FF2-43A2-AA8F-3237EDBDEB29}"/>
            </a:ext>
          </a:extLst>
        </xdr:cNvPr>
        <xdr:cNvSpPr/>
      </xdr:nvSpPr>
      <xdr:spPr>
        <a:xfrm>
          <a:off x="685800" y="18859500"/>
          <a:ext cx="20040600" cy="19050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4</xdr:col>
      <xdr:colOff>0</xdr:colOff>
      <xdr:row>113</xdr:row>
      <xdr:rowOff>120650</xdr:rowOff>
    </xdr:from>
    <xdr:to>
      <xdr:col>24</xdr:col>
      <xdr:colOff>38100</xdr:colOff>
      <xdr:row>115</xdr:row>
      <xdr:rowOff>31750</xdr:rowOff>
    </xdr:to>
    <xdr:sp macro="" textlink="">
      <xdr:nvSpPr>
        <xdr:cNvPr id="781" name="正方形/長方形 780">
          <a:extLst>
            <a:ext uri="{FF2B5EF4-FFF2-40B4-BE49-F238E27FC236}">
              <a16:creationId xmlns:a16="http://schemas.microsoft.com/office/drawing/2014/main" id="{428420FE-46BE-465C-8076-2898C4A4C149}"/>
            </a:ext>
          </a:extLst>
        </xdr:cNvPr>
        <xdr:cNvSpPr/>
      </xdr:nvSpPr>
      <xdr:spPr>
        <a:xfrm>
          <a:off x="685800" y="18923000"/>
          <a:ext cx="34671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b"/>
        <a:lstStyle/>
        <a:p>
          <a:pPr algn="l"/>
          <a:r>
            <a:rPr kumimoji="1" lang="ja-JP" altLang="en-US" sz="1200" b="1" i="1">
              <a:solidFill>
                <a:srgbClr val="FF0000"/>
              </a:solidFill>
              <a:latin typeface="ＭＳ Ｐゴシック" panose="020B0600070205080204" pitchFamily="50" charset="-128"/>
              <a:ea typeface="ＭＳ Ｐゴシック" panose="020B0600070205080204" pitchFamily="50" charset="-128"/>
            </a:rPr>
            <a:t>施設情報の分析欄</a:t>
          </a:r>
        </a:p>
      </xdr:txBody>
    </xdr:sp>
    <xdr:clientData/>
  </xdr:twoCellAnchor>
  <xdr:twoCellAnchor>
    <xdr:from>
      <xdr:col>4</xdr:col>
      <xdr:colOff>76200</xdr:colOff>
      <xdr:row>115</xdr:row>
      <xdr:rowOff>31750</xdr:rowOff>
    </xdr:from>
    <xdr:to>
      <xdr:col>120</xdr:col>
      <xdr:colOff>63500</xdr:colOff>
      <xdr:row>123</xdr:row>
      <xdr:rowOff>146050</xdr:rowOff>
    </xdr:to>
    <xdr:sp macro="" textlink="" fLocksText="0">
      <xdr:nvSpPr>
        <xdr:cNvPr id="782" name="テキスト ボックス 781">
          <a:extLst>
            <a:ext uri="{FF2B5EF4-FFF2-40B4-BE49-F238E27FC236}">
              <a16:creationId xmlns:a16="http://schemas.microsoft.com/office/drawing/2014/main" id="{8186343F-EB7E-44C7-8602-E191A48A3E48}"/>
            </a:ext>
          </a:extLst>
        </xdr:cNvPr>
        <xdr:cNvSpPr txBox="1"/>
      </xdr:nvSpPr>
      <xdr:spPr>
        <a:xfrm>
          <a:off x="762000" y="19177000"/>
          <a:ext cx="19875500" cy="1485900"/>
        </a:xfrm>
        <a:prstGeom prst="rect">
          <a:avLst/>
        </a:prstGeom>
        <a:solidFill>
          <a:schemeClr val="lt1"/>
        </a:solidFill>
        <a:ln w="9525" cmpd="sng">
          <a:noFill/>
        </a:ln>
        <a:effectLst/>
        <a:extLst>
          <a:ext uri="{91240B29-F687-4F45-9708-019B960494DF}">
            <a14:hiddenLine xmlns:a14="http://schemas.microsoft.com/office/drawing/2010/main" w="9525" cmpd="sng">
              <a:solidFill>
                <a:schemeClr val="lt1">
                  <a:shade val="50000"/>
                </a:schemeClr>
              </a:solidFill>
            </a14:hiddenLine>
          </a:ext>
        </a:extLst>
      </xdr:spPr>
      <xdr:style>
        <a:lnRef idx="0">
          <a:scrgbClr r="0" g="0" b="0"/>
        </a:lnRef>
        <a:fillRef idx="0">
          <a:scrgbClr r="0" g="0" b="0"/>
        </a:fillRef>
        <a:effectRef idx="0">
          <a:scrgbClr r="0" g="0" b="0"/>
        </a:effectRef>
        <a:fontRef idx="minor">
          <a:schemeClr val="dk1"/>
        </a:fontRef>
      </xdr:style>
      <xdr:txBody>
        <a:bodyPr vertOverflow="clip" horzOverflow="clip" vert="horz" rtlCol="0" anchor="t"/>
        <a:lstStyle/>
        <a:p>
          <a:r>
            <a:rPr kumimoji="1" lang="ja-JP" altLang="ja-JP" sz="1100">
              <a:solidFill>
                <a:schemeClr val="dk1"/>
              </a:solidFill>
              <a:effectLst/>
              <a:latin typeface="+mn-lt"/>
              <a:ea typeface="+mn-ea"/>
              <a:cs typeface="+mn-cs"/>
            </a:rPr>
            <a:t>類似団体と比較して、特に有形固定資産減価償却率が高くなってる施設は、道路と学校施設となっている。道路については主要道路に係る個別施設計画を策定し、計画に基づき更新・修繕等を進めているほか、主要道路以外についても令和元年度において個別施設計画</a:t>
          </a:r>
          <a:r>
            <a:rPr kumimoji="1" lang="ja-JP" altLang="en-US" sz="1100">
              <a:solidFill>
                <a:schemeClr val="dk1"/>
              </a:solidFill>
              <a:effectLst/>
              <a:latin typeface="+mn-lt"/>
              <a:ea typeface="+mn-ea"/>
              <a:cs typeface="+mn-cs"/>
            </a:rPr>
            <a:t>を</a:t>
          </a:r>
          <a:r>
            <a:rPr kumimoji="1" lang="ja-JP" altLang="ja-JP" sz="1100">
              <a:solidFill>
                <a:schemeClr val="dk1"/>
              </a:solidFill>
              <a:effectLst/>
              <a:latin typeface="+mn-lt"/>
              <a:ea typeface="+mn-ea"/>
              <a:cs typeface="+mn-cs"/>
            </a:rPr>
            <a:t>策定</a:t>
          </a:r>
          <a:r>
            <a:rPr kumimoji="1" lang="ja-JP" altLang="en-US" sz="1100">
              <a:solidFill>
                <a:schemeClr val="dk1"/>
              </a:solidFill>
              <a:effectLst/>
              <a:latin typeface="+mn-lt"/>
              <a:ea typeface="+mn-ea"/>
              <a:cs typeface="+mn-cs"/>
            </a:rPr>
            <a:t>し、計画的に更新・</a:t>
          </a:r>
          <a:r>
            <a:rPr kumimoji="1" lang="ja-JP" altLang="ja-JP" sz="1100">
              <a:solidFill>
                <a:schemeClr val="dk1"/>
              </a:solidFill>
              <a:effectLst/>
              <a:latin typeface="+mn-lt"/>
              <a:ea typeface="+mn-ea"/>
              <a:cs typeface="+mn-cs"/>
            </a:rPr>
            <a:t>修繕等を行ってい</a:t>
          </a:r>
          <a:r>
            <a:rPr kumimoji="1" lang="ja-JP" altLang="en-US" sz="1100">
              <a:solidFill>
                <a:schemeClr val="dk1"/>
              </a:solidFill>
              <a:effectLst/>
              <a:latin typeface="+mn-lt"/>
              <a:ea typeface="+mn-ea"/>
              <a:cs typeface="+mn-cs"/>
            </a:rPr>
            <a:t>る</a:t>
          </a:r>
          <a:r>
            <a:rPr kumimoji="1" lang="ja-JP" altLang="ja-JP" sz="1100">
              <a:solidFill>
                <a:schemeClr val="dk1"/>
              </a:solidFill>
              <a:effectLst/>
              <a:latin typeface="+mn-lt"/>
              <a:ea typeface="+mn-ea"/>
              <a:cs typeface="+mn-cs"/>
            </a:rPr>
            <a:t>。学校施設についても長寿命化計画を策定中であり、今後計画に基づき大規模改修等の老朽化対策に取り組んでいく予定である。</a:t>
          </a:r>
          <a:r>
            <a:rPr kumimoji="1" lang="ja-JP" altLang="en-US" sz="1100">
              <a:solidFill>
                <a:schemeClr val="dk1"/>
              </a:solidFill>
              <a:effectLst/>
              <a:latin typeface="+mn-lt"/>
              <a:ea typeface="+mn-ea"/>
              <a:cs typeface="+mn-cs"/>
            </a:rPr>
            <a:t>認定こども園・幼稚園・保育所については、平成</a:t>
          </a:r>
          <a:r>
            <a:rPr kumimoji="1" lang="en-US" altLang="ja-JP" sz="1100">
              <a:solidFill>
                <a:schemeClr val="dk1"/>
              </a:solidFill>
              <a:effectLst/>
              <a:latin typeface="+mn-lt"/>
              <a:ea typeface="+mn-ea"/>
              <a:cs typeface="+mn-cs"/>
            </a:rPr>
            <a:t>25</a:t>
          </a:r>
          <a:r>
            <a:rPr kumimoji="1" lang="ja-JP" altLang="en-US" sz="1100">
              <a:solidFill>
                <a:schemeClr val="dk1"/>
              </a:solidFill>
              <a:effectLst/>
              <a:latin typeface="+mn-lt"/>
              <a:ea typeface="+mn-ea"/>
              <a:cs typeface="+mn-cs"/>
            </a:rPr>
            <a:t>年度に三山木保育所を建て替えたため、有形固定資産減価償却率が低くなっているものの、他の老朽化した市立幼稚園と保育所の再編を進めている。</a:t>
          </a:r>
          <a:endParaRPr lang="ja-JP" altLang="ja-JP" sz="1400">
            <a:effectLst/>
          </a:endParaRPr>
        </a:p>
        <a:p>
          <a:r>
            <a:rPr kumimoji="1" lang="ja-JP" altLang="ja-JP" sz="1100">
              <a:solidFill>
                <a:schemeClr val="dk1"/>
              </a:solidFill>
              <a:effectLst/>
              <a:latin typeface="+mn-lt"/>
              <a:ea typeface="+mn-ea"/>
              <a:cs typeface="+mn-cs"/>
            </a:rPr>
            <a:t>　その他の施設については、類似団体と比較して同程度若しくは下回っている状況であるが、今後も公共施設等総合管理計画に基づく計画的な更新・修繕等に努める。</a:t>
          </a:r>
          <a:endParaRPr lang="ja-JP" altLang="ja-JP" sz="1400">
            <a:effectLst/>
          </a:endParaRPr>
        </a:p>
      </xdr:txBody>
    </xdr:sp>
    <xdr:clientData/>
  </xdr:twoCellAnchor>
</xdr:wsDr>
</file>

<file path=xl/drawings/drawing15.xml><?xml version="1.0" encoding="utf-8"?>
<xdr:wsDr xmlns:xdr="http://schemas.openxmlformats.org/drawingml/2006/spreadsheetDrawing" xmlns:a="http://schemas.openxmlformats.org/drawingml/2006/main">
  <xdr:twoCellAnchor>
    <xdr:from>
      <xdr:col>3</xdr:col>
      <xdr:colOff>63500</xdr:colOff>
      <xdr:row>0</xdr:row>
      <xdr:rowOff>127000</xdr:rowOff>
    </xdr:from>
    <xdr:to>
      <xdr:col>70</xdr:col>
      <xdr:colOff>0</xdr:colOff>
      <xdr:row>4</xdr:row>
      <xdr:rowOff>76200</xdr:rowOff>
    </xdr:to>
    <xdr:sp macro="" textlink="">
      <xdr:nvSpPr>
        <xdr:cNvPr id="2" name="正方形/長方形 1">
          <a:extLst>
            <a:ext uri="{FF2B5EF4-FFF2-40B4-BE49-F238E27FC236}">
              <a16:creationId xmlns:a16="http://schemas.microsoft.com/office/drawing/2014/main" id="{F9E528C8-394E-4CEB-8186-B9B8CD990DDE}"/>
            </a:ext>
          </a:extLst>
        </xdr:cNvPr>
        <xdr:cNvSpPr/>
      </xdr:nvSpPr>
      <xdr:spPr>
        <a:xfrm>
          <a:off x="577850" y="127000"/>
          <a:ext cx="11423650" cy="61595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l"/>
          <a:r>
            <a:rPr kumimoji="1" lang="en-US" altLang="ja-JP" sz="3200" b="1">
              <a:solidFill>
                <a:sysClr val="windowText" lastClr="000000"/>
              </a:solidFill>
              <a:latin typeface="ＭＳ Ｐゴシック" panose="020B0600070205080204" pitchFamily="50" charset="-128"/>
              <a:ea typeface="ＭＳ Ｐゴシック" panose="020B0600070205080204" pitchFamily="50" charset="-128"/>
            </a:rPr>
            <a:t>(13)-2</a:t>
          </a:r>
          <a:r>
            <a:rPr kumimoji="1" lang="ja-JP" altLang="en-US" sz="3200" b="1">
              <a:solidFill>
                <a:sysClr val="windowText" lastClr="000000"/>
              </a:solidFill>
              <a:latin typeface="ＭＳ Ｐゴシック" panose="020B0600070205080204" pitchFamily="50" charset="-128"/>
              <a:ea typeface="ＭＳ Ｐゴシック" panose="020B0600070205080204" pitchFamily="50" charset="-128"/>
            </a:rPr>
            <a:t>市町村施設類型別ストック情報分析表②</a:t>
          </a:r>
        </a:p>
      </xdr:txBody>
    </xdr:sp>
    <xdr:clientData/>
  </xdr:twoCellAnchor>
  <xdr:twoCellAnchor>
    <xdr:from>
      <xdr:col>100</xdr:col>
      <xdr:colOff>0</xdr:colOff>
      <xdr:row>1</xdr:row>
      <xdr:rowOff>19050</xdr:rowOff>
    </xdr:from>
    <xdr:to>
      <xdr:col>120</xdr:col>
      <xdr:colOff>152400</xdr:colOff>
      <xdr:row>4</xdr:row>
      <xdr:rowOff>63500</xdr:rowOff>
    </xdr:to>
    <xdr:sp macro="" textlink="">
      <xdr:nvSpPr>
        <xdr:cNvPr id="3" name="正方形/長方形 2">
          <a:extLst>
            <a:ext uri="{FF2B5EF4-FFF2-40B4-BE49-F238E27FC236}">
              <a16:creationId xmlns:a16="http://schemas.microsoft.com/office/drawing/2014/main" id="{D53FEBC8-9950-46D3-9CD8-3B0172895D29}"/>
            </a:ext>
          </a:extLst>
        </xdr:cNvPr>
        <xdr:cNvSpPr/>
      </xdr:nvSpPr>
      <xdr:spPr>
        <a:xfrm>
          <a:off x="17145000" y="190500"/>
          <a:ext cx="3581400" cy="539750"/>
        </a:xfrm>
        <a:prstGeom prst="rect">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100</xdr:col>
      <xdr:colOff>19050</xdr:colOff>
      <xdr:row>1</xdr:row>
      <xdr:rowOff>44450</xdr:rowOff>
    </xdr:from>
    <xdr:to>
      <xdr:col>120</xdr:col>
      <xdr:colOff>127000</xdr:colOff>
      <xdr:row>4</xdr:row>
      <xdr:rowOff>38100</xdr:rowOff>
    </xdr:to>
    <xdr:sp macro="" textlink="">
      <xdr:nvSpPr>
        <xdr:cNvPr id="4" name="正方形/長方形 3">
          <a:extLst>
            <a:ext uri="{FF2B5EF4-FFF2-40B4-BE49-F238E27FC236}">
              <a16:creationId xmlns:a16="http://schemas.microsoft.com/office/drawing/2014/main" id="{AAE797D1-75D0-4606-8BC0-51D713E5B74A}"/>
            </a:ext>
          </a:extLst>
        </xdr:cNvPr>
        <xdr:cNvSpPr/>
      </xdr:nvSpPr>
      <xdr:spPr>
        <a:xfrm>
          <a:off x="17164050" y="215900"/>
          <a:ext cx="3536950" cy="488950"/>
        </a:xfrm>
        <a:prstGeom prst="rect">
          <a:avLst/>
        </a:prstGeom>
        <a:solidFill>
          <a:srgbClr val="FF0000"/>
        </a:solidFill>
        <a:ln w="9525">
          <a:solidFill>
            <a:srgbClr val="FFFFFF"/>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100</xdr:col>
      <xdr:colOff>44450</xdr:colOff>
      <xdr:row>1</xdr:row>
      <xdr:rowOff>69850</xdr:rowOff>
    </xdr:from>
    <xdr:to>
      <xdr:col>120</xdr:col>
      <xdr:colOff>95250</xdr:colOff>
      <xdr:row>4</xdr:row>
      <xdr:rowOff>0</xdr:rowOff>
    </xdr:to>
    <xdr:sp macro="" textlink="">
      <xdr:nvSpPr>
        <xdr:cNvPr id="5" name="正方形/長方形 4">
          <a:extLst>
            <a:ext uri="{FF2B5EF4-FFF2-40B4-BE49-F238E27FC236}">
              <a16:creationId xmlns:a16="http://schemas.microsoft.com/office/drawing/2014/main" id="{F7E96F03-C20E-456C-89D4-E14715D3012D}"/>
            </a:ext>
          </a:extLst>
        </xdr:cNvPr>
        <xdr:cNvSpPr/>
      </xdr:nvSpPr>
      <xdr:spPr>
        <a:xfrm>
          <a:off x="17189450" y="241300"/>
          <a:ext cx="3479800" cy="425450"/>
        </a:xfrm>
        <a:prstGeom prst="rect">
          <a:avLst/>
        </a:prstGeom>
        <a:solidFill>
          <a:srgbClr val="FF0000"/>
        </a:solidFill>
        <a:ln w="9525">
          <a:solidFill>
            <a:srgbClr val="FFFFFF"/>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2000" b="1">
              <a:solidFill>
                <a:srgbClr val="FFFFFF"/>
              </a:solidFill>
              <a:latin typeface="ＭＳ ゴシック" panose="020B0609070205080204" pitchFamily="49" charset="-128"/>
              <a:ea typeface="ＭＳ ゴシック" panose="020B0609070205080204" pitchFamily="49" charset="-128"/>
            </a:rPr>
            <a:t>京都府京田辺市</a:t>
          </a:r>
        </a:p>
      </xdr:txBody>
    </xdr:sp>
    <xdr:clientData/>
  </xdr:twoCellAnchor>
  <xdr:twoCellAnchor>
    <xdr:from>
      <xdr:col>85</xdr:col>
      <xdr:colOff>63500</xdr:colOff>
      <xdr:row>1</xdr:row>
      <xdr:rowOff>19050</xdr:rowOff>
    </xdr:from>
    <xdr:to>
      <xdr:col>99</xdr:col>
      <xdr:colOff>57150</xdr:colOff>
      <xdr:row>4</xdr:row>
      <xdr:rowOff>63500</xdr:rowOff>
    </xdr:to>
    <xdr:sp macro="" textlink="">
      <xdr:nvSpPr>
        <xdr:cNvPr id="6" name="正方形/長方形 5">
          <a:extLst>
            <a:ext uri="{FF2B5EF4-FFF2-40B4-BE49-F238E27FC236}">
              <a16:creationId xmlns:a16="http://schemas.microsoft.com/office/drawing/2014/main" id="{C58A658E-6CD7-432C-9A2B-E9AC321DE240}"/>
            </a:ext>
          </a:extLst>
        </xdr:cNvPr>
        <xdr:cNvSpPr/>
      </xdr:nvSpPr>
      <xdr:spPr>
        <a:xfrm>
          <a:off x="14636750" y="190500"/>
          <a:ext cx="2393950" cy="539750"/>
        </a:xfrm>
        <a:prstGeom prst="rect">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85</xdr:col>
      <xdr:colOff>88900</xdr:colOff>
      <xdr:row>1</xdr:row>
      <xdr:rowOff>44450</xdr:rowOff>
    </xdr:from>
    <xdr:to>
      <xdr:col>99</xdr:col>
      <xdr:colOff>38100</xdr:colOff>
      <xdr:row>4</xdr:row>
      <xdr:rowOff>38100</xdr:rowOff>
    </xdr:to>
    <xdr:sp macro="" textlink="">
      <xdr:nvSpPr>
        <xdr:cNvPr id="7" name="正方形/長方形 6">
          <a:extLst>
            <a:ext uri="{FF2B5EF4-FFF2-40B4-BE49-F238E27FC236}">
              <a16:creationId xmlns:a16="http://schemas.microsoft.com/office/drawing/2014/main" id="{FCEE9089-2798-4DB2-8894-C1829B6E31CF}"/>
            </a:ext>
          </a:extLst>
        </xdr:cNvPr>
        <xdr:cNvSpPr/>
      </xdr:nvSpPr>
      <xdr:spPr>
        <a:xfrm>
          <a:off x="14662150" y="215900"/>
          <a:ext cx="2349500" cy="488950"/>
        </a:xfrm>
        <a:prstGeom prst="rect">
          <a:avLst/>
        </a:prstGeom>
        <a:solidFill>
          <a:srgbClr val="FF0000"/>
        </a:solidFill>
        <a:ln w="9525">
          <a:solidFill>
            <a:srgbClr val="FFFFFF"/>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85</xdr:col>
      <xdr:colOff>114300</xdr:colOff>
      <xdr:row>1</xdr:row>
      <xdr:rowOff>69850</xdr:rowOff>
    </xdr:from>
    <xdr:to>
      <xdr:col>99</xdr:col>
      <xdr:colOff>6350</xdr:colOff>
      <xdr:row>4</xdr:row>
      <xdr:rowOff>12700</xdr:rowOff>
    </xdr:to>
    <xdr:sp macro="" textlink="">
      <xdr:nvSpPr>
        <xdr:cNvPr id="8" name="正方形/長方形 7">
          <a:extLst>
            <a:ext uri="{FF2B5EF4-FFF2-40B4-BE49-F238E27FC236}">
              <a16:creationId xmlns:a16="http://schemas.microsoft.com/office/drawing/2014/main" id="{450BE97F-3EE2-4918-B50B-39898C58C37D}"/>
            </a:ext>
          </a:extLst>
        </xdr:cNvPr>
        <xdr:cNvSpPr/>
      </xdr:nvSpPr>
      <xdr:spPr>
        <a:xfrm>
          <a:off x="14687550" y="241300"/>
          <a:ext cx="2292350" cy="438150"/>
        </a:xfrm>
        <a:prstGeom prst="rect">
          <a:avLst/>
        </a:prstGeom>
        <a:solidFill>
          <a:srgbClr val="FF0000"/>
        </a:solidFill>
        <a:ln w="3175">
          <a:solidFill>
            <a:srgbClr val="FFFFFF"/>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2000" b="1">
              <a:solidFill>
                <a:srgbClr val="FFFFFF"/>
              </a:solidFill>
              <a:latin typeface="ＭＳ ゴシック" panose="020B0609070205080204" pitchFamily="49" charset="-128"/>
              <a:ea typeface="ＭＳ ゴシック" panose="020B0609070205080204" pitchFamily="49" charset="-128"/>
            </a:rPr>
            <a:t>平成</a:t>
          </a:r>
          <a:r>
            <a:rPr kumimoji="1" lang="en-US" altLang="ja-JP" sz="2000" b="1">
              <a:solidFill>
                <a:srgbClr val="FFFFFF"/>
              </a:solidFill>
              <a:latin typeface="ＭＳ ゴシック" panose="020B0609070205080204" pitchFamily="49" charset="-128"/>
              <a:ea typeface="ＭＳ ゴシック" panose="020B0609070205080204" pitchFamily="49" charset="-128"/>
            </a:rPr>
            <a:t>30</a:t>
          </a:r>
          <a:r>
            <a:rPr kumimoji="1" lang="ja-JP" altLang="en-US" sz="2000" b="1">
              <a:solidFill>
                <a:srgbClr val="FFFFFF"/>
              </a:solidFill>
              <a:latin typeface="ＭＳ ゴシック" panose="020B0609070205080204" pitchFamily="49" charset="-128"/>
              <a:ea typeface="ＭＳ ゴシック" panose="020B0609070205080204" pitchFamily="49" charset="-128"/>
            </a:rPr>
            <a:t>年度</a:t>
          </a:r>
        </a:p>
      </xdr:txBody>
    </xdr:sp>
    <xdr:clientData/>
  </xdr:twoCellAnchor>
  <xdr:twoCellAnchor>
    <xdr:from>
      <xdr:col>4</xdr:col>
      <xdr:colOff>0</xdr:colOff>
      <xdr:row>5</xdr:row>
      <xdr:rowOff>31750</xdr:rowOff>
    </xdr:from>
    <xdr:to>
      <xdr:col>57</xdr:col>
      <xdr:colOff>0</xdr:colOff>
      <xdr:row>15</xdr:row>
      <xdr:rowOff>95250</xdr:rowOff>
    </xdr:to>
    <xdr:sp macro="" textlink="">
      <xdr:nvSpPr>
        <xdr:cNvPr id="9" name="正方形/長方形 8">
          <a:extLst>
            <a:ext uri="{FF2B5EF4-FFF2-40B4-BE49-F238E27FC236}">
              <a16:creationId xmlns:a16="http://schemas.microsoft.com/office/drawing/2014/main" id="{D9ACBA2A-F585-479A-8663-9F2C4151EC38}"/>
            </a:ext>
          </a:extLst>
        </xdr:cNvPr>
        <xdr:cNvSpPr/>
      </xdr:nvSpPr>
      <xdr:spPr>
        <a:xfrm>
          <a:off x="685800" y="863600"/>
          <a:ext cx="9086850" cy="1714500"/>
        </a:xfrm>
        <a:prstGeom prst="rect">
          <a:avLst/>
        </a:prstGeom>
        <a:solidFill>
          <a:srgbClr val="FFFFFF"/>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4</xdr:col>
      <xdr:colOff>127000</xdr:colOff>
      <xdr:row>5</xdr:row>
      <xdr:rowOff>63500</xdr:rowOff>
    </xdr:from>
    <xdr:to>
      <xdr:col>12</xdr:col>
      <xdr:colOff>0</xdr:colOff>
      <xdr:row>15</xdr:row>
      <xdr:rowOff>63500</xdr:rowOff>
    </xdr:to>
    <xdr:sp macro="" textlink="">
      <xdr:nvSpPr>
        <xdr:cNvPr id="10" name="正方形/長方形 9">
          <a:extLst>
            <a:ext uri="{FF2B5EF4-FFF2-40B4-BE49-F238E27FC236}">
              <a16:creationId xmlns:a16="http://schemas.microsoft.com/office/drawing/2014/main" id="{F90C596A-EB8A-474E-B90E-E9E6F3400669}"/>
            </a:ext>
          </a:extLst>
        </xdr:cNvPr>
        <xdr:cNvSpPr/>
      </xdr:nvSpPr>
      <xdr:spPr>
        <a:xfrm>
          <a:off x="812800" y="895350"/>
          <a:ext cx="1244600" cy="1651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dist"/>
          <a:r>
            <a:rPr kumimoji="1" lang="ja-JP" altLang="en-US" sz="1100" b="1">
              <a:solidFill>
                <a:srgbClr val="000000"/>
              </a:solidFill>
              <a:latin typeface="ＭＳ ゴシック" panose="020B0609070205080204" pitchFamily="49" charset="-128"/>
              <a:ea typeface="ＭＳ ゴシック" panose="020B0609070205080204" pitchFamily="49" charset="-128"/>
            </a:rPr>
            <a:t>人口
　うち日本人
面積
歳入総額
歳出総額
実質収支
標準財政規模
地方債現在高</a:t>
          </a:r>
        </a:p>
      </xdr:txBody>
    </xdr:sp>
    <xdr:clientData/>
  </xdr:twoCellAnchor>
  <xdr:twoCellAnchor>
    <xdr:from>
      <xdr:col>11</xdr:col>
      <xdr:colOff>127000</xdr:colOff>
      <xdr:row>5</xdr:row>
      <xdr:rowOff>63500</xdr:rowOff>
    </xdr:from>
    <xdr:to>
      <xdr:col>18</xdr:col>
      <xdr:colOff>127000</xdr:colOff>
      <xdr:row>15</xdr:row>
      <xdr:rowOff>63500</xdr:rowOff>
    </xdr:to>
    <xdr:sp macro="" textlink="">
      <xdr:nvSpPr>
        <xdr:cNvPr id="11" name="正方形/長方形 10">
          <a:extLst>
            <a:ext uri="{FF2B5EF4-FFF2-40B4-BE49-F238E27FC236}">
              <a16:creationId xmlns:a16="http://schemas.microsoft.com/office/drawing/2014/main" id="{C1D0585C-FB3F-4589-A835-0E7BA41C4232}"/>
            </a:ext>
          </a:extLst>
        </xdr:cNvPr>
        <xdr:cNvSpPr/>
      </xdr:nvSpPr>
      <xdr:spPr>
        <a:xfrm>
          <a:off x="2012950" y="895350"/>
          <a:ext cx="1200150" cy="1651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100" b="1">
              <a:solidFill>
                <a:srgbClr val="000000"/>
              </a:solidFill>
              <a:latin typeface="ＭＳ ゴシック" panose="020B0609070205080204" pitchFamily="49" charset="-128"/>
              <a:ea typeface="ＭＳ ゴシック" panose="020B0609070205080204" pitchFamily="49" charset="-128"/>
            </a:rPr>
            <a:t>69,804
68,796
42.92
24,064,223
23,415,912
508,627
14,739,896
19,782,803</a:t>
          </a:r>
          <a:endParaRPr kumimoji="1" lang="ja-JP" altLang="en-US" sz="1100" b="1">
            <a:solidFill>
              <a:srgbClr val="000000"/>
            </a:solidFill>
            <a:latin typeface="ＭＳ ゴシック" panose="020B0609070205080204" pitchFamily="49" charset="-128"/>
            <a:ea typeface="ＭＳ ゴシック" panose="020B0609070205080204" pitchFamily="49" charset="-128"/>
          </a:endParaRPr>
        </a:p>
      </xdr:txBody>
    </xdr:sp>
    <xdr:clientData/>
  </xdr:twoCellAnchor>
  <xdr:twoCellAnchor>
    <xdr:from>
      <xdr:col>18</xdr:col>
      <xdr:colOff>127000</xdr:colOff>
      <xdr:row>5</xdr:row>
      <xdr:rowOff>63500</xdr:rowOff>
    </xdr:from>
    <xdr:to>
      <xdr:col>26</xdr:col>
      <xdr:colOff>127000</xdr:colOff>
      <xdr:row>15</xdr:row>
      <xdr:rowOff>63500</xdr:rowOff>
    </xdr:to>
    <xdr:sp macro="" textlink="">
      <xdr:nvSpPr>
        <xdr:cNvPr id="12" name="正方形/長方形 11">
          <a:extLst>
            <a:ext uri="{FF2B5EF4-FFF2-40B4-BE49-F238E27FC236}">
              <a16:creationId xmlns:a16="http://schemas.microsoft.com/office/drawing/2014/main" id="{D8EAE98A-8DD8-4F08-A6E2-82E5C0219107}"/>
            </a:ext>
          </a:extLst>
        </xdr:cNvPr>
        <xdr:cNvSpPr/>
      </xdr:nvSpPr>
      <xdr:spPr>
        <a:xfrm>
          <a:off x="3213100" y="895350"/>
          <a:ext cx="1371600" cy="1651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l"/>
          <a:r>
            <a:rPr kumimoji="1" lang="ja-JP" altLang="en-US" sz="1100" b="1">
              <a:solidFill>
                <a:srgbClr val="000000"/>
              </a:solidFill>
              <a:latin typeface="ＭＳ ゴシック" panose="020B0609070205080204" pitchFamily="49" charset="-128"/>
              <a:ea typeface="ＭＳ ゴシック" panose="020B0609070205080204" pitchFamily="49" charset="-128"/>
            </a:rPr>
            <a:t>人</a:t>
          </a:r>
          <a:r>
            <a:rPr kumimoji="1" lang="en-US" altLang="ja-JP" sz="1100" b="1">
              <a:solidFill>
                <a:srgbClr val="000000"/>
              </a:solidFill>
              <a:latin typeface="ＭＳ ゴシック" panose="020B0609070205080204" pitchFamily="49" charset="-128"/>
              <a:ea typeface="ＭＳ ゴシック" panose="020B0609070205080204" pitchFamily="49" charset="-128"/>
            </a:rPr>
            <a:t>(H31.1.1</a:t>
          </a:r>
          <a:r>
            <a:rPr kumimoji="1" lang="ja-JP" altLang="en-US" sz="1100" b="1">
              <a:solidFill>
                <a:srgbClr val="000000"/>
              </a:solidFill>
              <a:latin typeface="ＭＳ ゴシック" panose="020B0609070205080204" pitchFamily="49" charset="-128"/>
              <a:ea typeface="ＭＳ ゴシック" panose="020B0609070205080204" pitchFamily="49" charset="-128"/>
            </a:rPr>
            <a:t>現在</a:t>
          </a:r>
          <a:r>
            <a:rPr kumimoji="1" lang="en-US" altLang="ja-JP" sz="1100" b="1">
              <a:solidFill>
                <a:srgbClr val="000000"/>
              </a:solidFill>
              <a:latin typeface="ＭＳ ゴシック" panose="020B0609070205080204" pitchFamily="49" charset="-128"/>
              <a:ea typeface="ＭＳ ゴシック" panose="020B0609070205080204" pitchFamily="49" charset="-128"/>
            </a:rPr>
            <a:t>)
</a:t>
          </a:r>
          <a:r>
            <a:rPr kumimoji="1" lang="ja-JP" altLang="en-US" sz="1100" b="1">
              <a:solidFill>
                <a:srgbClr val="000000"/>
              </a:solidFill>
              <a:latin typeface="ＭＳ ゴシック" panose="020B0609070205080204" pitchFamily="49" charset="-128"/>
              <a:ea typeface="ＭＳ ゴシック" panose="020B0609070205080204" pitchFamily="49" charset="-128"/>
            </a:rPr>
            <a:t>人</a:t>
          </a:r>
          <a:r>
            <a:rPr kumimoji="1" lang="en-US" altLang="ja-JP" sz="1100" b="1">
              <a:solidFill>
                <a:srgbClr val="000000"/>
              </a:solidFill>
              <a:latin typeface="ＭＳ ゴシック" panose="020B0609070205080204" pitchFamily="49" charset="-128"/>
              <a:ea typeface="ＭＳ ゴシック" panose="020B0609070205080204" pitchFamily="49" charset="-128"/>
            </a:rPr>
            <a:t>(H31.1.1</a:t>
          </a:r>
          <a:r>
            <a:rPr kumimoji="1" lang="ja-JP" altLang="en-US" sz="1100" b="1">
              <a:solidFill>
                <a:srgbClr val="000000"/>
              </a:solidFill>
              <a:latin typeface="ＭＳ ゴシック" panose="020B0609070205080204" pitchFamily="49" charset="-128"/>
              <a:ea typeface="ＭＳ ゴシック" panose="020B0609070205080204" pitchFamily="49" charset="-128"/>
            </a:rPr>
            <a:t>現在</a:t>
          </a:r>
          <a:r>
            <a:rPr kumimoji="1" lang="en-US" altLang="ja-JP" sz="1100" b="1">
              <a:solidFill>
                <a:srgbClr val="000000"/>
              </a:solidFill>
              <a:latin typeface="ＭＳ ゴシック" panose="020B0609070205080204" pitchFamily="49" charset="-128"/>
              <a:ea typeface="ＭＳ ゴシック" panose="020B0609070205080204" pitchFamily="49" charset="-128"/>
            </a:rPr>
            <a:t>)
</a:t>
          </a:r>
          <a:r>
            <a:rPr kumimoji="1" lang="ja-JP" altLang="en-US" sz="1100" b="1">
              <a:solidFill>
                <a:srgbClr val="000000"/>
              </a:solidFill>
              <a:latin typeface="ＭＳ ゴシック" panose="020B0609070205080204" pitchFamily="49" charset="-128"/>
              <a:ea typeface="ＭＳ ゴシック" panose="020B0609070205080204" pitchFamily="49" charset="-128"/>
            </a:rPr>
            <a:t>ｋ㎡
千円
千円
千円
千円
千円</a:t>
          </a:r>
        </a:p>
      </xdr:txBody>
    </xdr:sp>
    <xdr:clientData/>
  </xdr:twoCellAnchor>
  <xdr:twoCellAnchor>
    <xdr:from>
      <xdr:col>26</xdr:col>
      <xdr:colOff>127000</xdr:colOff>
      <xdr:row>5</xdr:row>
      <xdr:rowOff>82550</xdr:rowOff>
    </xdr:from>
    <xdr:to>
      <xdr:col>37</xdr:col>
      <xdr:colOff>63500</xdr:colOff>
      <xdr:row>10</xdr:row>
      <xdr:rowOff>165100</xdr:rowOff>
    </xdr:to>
    <xdr:sp macro="" textlink="">
      <xdr:nvSpPr>
        <xdr:cNvPr id="13" name="正方形/長方形 12">
          <a:extLst>
            <a:ext uri="{FF2B5EF4-FFF2-40B4-BE49-F238E27FC236}">
              <a16:creationId xmlns:a16="http://schemas.microsoft.com/office/drawing/2014/main" id="{918A9CE2-8EF6-419F-89C3-7802D1CDDDE2}"/>
            </a:ext>
          </a:extLst>
        </xdr:cNvPr>
        <xdr:cNvSpPr/>
      </xdr:nvSpPr>
      <xdr:spPr>
        <a:xfrm>
          <a:off x="4584700" y="914400"/>
          <a:ext cx="1822450" cy="90805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dist"/>
          <a:r>
            <a:rPr kumimoji="1" lang="ja-JP" altLang="en-US" sz="1100" b="1">
              <a:solidFill>
                <a:srgbClr val="000000"/>
              </a:solidFill>
              <a:latin typeface="ＭＳ ゴシック" panose="020B0609070205080204" pitchFamily="49" charset="-128"/>
              <a:ea typeface="ＭＳ ゴシック" panose="020B0609070205080204" pitchFamily="49" charset="-128"/>
            </a:rPr>
            <a:t>実質赤字比率
連結実質赤字比率
実質公債費比率
将来負担比率</a:t>
          </a:r>
        </a:p>
      </xdr:txBody>
    </xdr:sp>
    <xdr:clientData/>
  </xdr:twoCellAnchor>
  <xdr:twoCellAnchor>
    <xdr:from>
      <xdr:col>37</xdr:col>
      <xdr:colOff>63500</xdr:colOff>
      <xdr:row>5</xdr:row>
      <xdr:rowOff>82550</xdr:rowOff>
    </xdr:from>
    <xdr:to>
      <xdr:col>44</xdr:col>
      <xdr:colOff>0</xdr:colOff>
      <xdr:row>10</xdr:row>
      <xdr:rowOff>165100</xdr:rowOff>
    </xdr:to>
    <xdr:sp macro="" textlink="">
      <xdr:nvSpPr>
        <xdr:cNvPr id="14" name="正方形/長方形 13">
          <a:extLst>
            <a:ext uri="{FF2B5EF4-FFF2-40B4-BE49-F238E27FC236}">
              <a16:creationId xmlns:a16="http://schemas.microsoft.com/office/drawing/2014/main" id="{E779F608-D16E-46C7-847B-FE99443F7058}"/>
            </a:ext>
          </a:extLst>
        </xdr:cNvPr>
        <xdr:cNvSpPr/>
      </xdr:nvSpPr>
      <xdr:spPr>
        <a:xfrm>
          <a:off x="6407150" y="914400"/>
          <a:ext cx="1136650" cy="90805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100" b="1">
              <a:solidFill>
                <a:srgbClr val="000000"/>
              </a:solidFill>
              <a:latin typeface="ＭＳ ゴシック" panose="020B0609070205080204" pitchFamily="49" charset="-128"/>
              <a:ea typeface="ＭＳ ゴシック" panose="020B0609070205080204" pitchFamily="49" charset="-128"/>
            </a:rPr>
            <a:t>-
-
3.0
-</a:t>
          </a:r>
          <a:endParaRPr kumimoji="1" lang="ja-JP" altLang="en-US" sz="1100" b="1">
            <a:solidFill>
              <a:srgbClr val="000000"/>
            </a:solidFill>
            <a:latin typeface="ＭＳ ゴシック" panose="020B0609070205080204" pitchFamily="49" charset="-128"/>
            <a:ea typeface="ＭＳ ゴシック" panose="020B0609070205080204" pitchFamily="49" charset="-128"/>
          </a:endParaRPr>
        </a:p>
      </xdr:txBody>
    </xdr:sp>
    <xdr:clientData/>
  </xdr:twoCellAnchor>
  <xdr:twoCellAnchor>
    <xdr:from>
      <xdr:col>44</xdr:col>
      <xdr:colOff>63500</xdr:colOff>
      <xdr:row>5</xdr:row>
      <xdr:rowOff>95250</xdr:rowOff>
    </xdr:from>
    <xdr:to>
      <xdr:col>47</xdr:col>
      <xdr:colOff>127000</xdr:colOff>
      <xdr:row>11</xdr:row>
      <xdr:rowOff>6350</xdr:rowOff>
    </xdr:to>
    <xdr:sp macro="" textlink="">
      <xdr:nvSpPr>
        <xdr:cNvPr id="15" name="正方形/長方形 14">
          <a:extLst>
            <a:ext uri="{FF2B5EF4-FFF2-40B4-BE49-F238E27FC236}">
              <a16:creationId xmlns:a16="http://schemas.microsoft.com/office/drawing/2014/main" id="{0EC997EA-8C16-41D5-9EB3-8ACE1532C0BB}"/>
            </a:ext>
          </a:extLst>
        </xdr:cNvPr>
        <xdr:cNvSpPr/>
      </xdr:nvSpPr>
      <xdr:spPr>
        <a:xfrm>
          <a:off x="7607300" y="927100"/>
          <a:ext cx="577850" cy="9017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l"/>
          <a:r>
            <a:rPr kumimoji="1" lang="ja-JP" altLang="en-US" sz="1100" b="1">
              <a:solidFill>
                <a:srgbClr val="000000"/>
              </a:solidFill>
              <a:latin typeface="ＭＳ ゴシック" panose="020B0609070205080204" pitchFamily="49" charset="-128"/>
              <a:ea typeface="ＭＳ ゴシック" panose="020B0609070205080204" pitchFamily="49" charset="-128"/>
            </a:rPr>
            <a:t>％
％
％
％</a:t>
          </a:r>
        </a:p>
      </xdr:txBody>
    </xdr:sp>
    <xdr:clientData/>
  </xdr:twoCellAnchor>
  <xdr:twoCellAnchor>
    <xdr:from>
      <xdr:col>26</xdr:col>
      <xdr:colOff>127000</xdr:colOff>
      <xdr:row>10</xdr:row>
      <xdr:rowOff>0</xdr:rowOff>
    </xdr:from>
    <xdr:to>
      <xdr:col>37</xdr:col>
      <xdr:colOff>63500</xdr:colOff>
      <xdr:row>13</xdr:row>
      <xdr:rowOff>120650</xdr:rowOff>
    </xdr:to>
    <xdr:sp macro="" textlink="">
      <xdr:nvSpPr>
        <xdr:cNvPr id="16" name="正方形/長方形 15">
          <a:extLst>
            <a:ext uri="{FF2B5EF4-FFF2-40B4-BE49-F238E27FC236}">
              <a16:creationId xmlns:a16="http://schemas.microsoft.com/office/drawing/2014/main" id="{76386DCC-87CB-450C-955E-D910A2CCFB9C}"/>
            </a:ext>
          </a:extLst>
        </xdr:cNvPr>
        <xdr:cNvSpPr/>
      </xdr:nvSpPr>
      <xdr:spPr>
        <a:xfrm>
          <a:off x="4584700" y="1657350"/>
          <a:ext cx="1822450" cy="61595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dist"/>
          <a:r>
            <a:rPr kumimoji="1" lang="ja-JP" altLang="en-US" sz="1100" b="1">
              <a:solidFill>
                <a:srgbClr val="000000"/>
              </a:solidFill>
              <a:latin typeface="ＭＳ ゴシック" panose="020B0609070205080204" pitchFamily="49" charset="-128"/>
              <a:ea typeface="ＭＳ ゴシック" panose="020B0609070205080204" pitchFamily="49" charset="-128"/>
            </a:rPr>
            <a:t>市町村類型
</a:t>
          </a:r>
          <a:r>
            <a:rPr kumimoji="1" lang="en-US" altLang="ja-JP" sz="1100" b="1">
              <a:solidFill>
                <a:srgbClr val="000000"/>
              </a:solidFill>
              <a:latin typeface="ＭＳ ゴシック" panose="020B0609070205080204" pitchFamily="49" charset="-128"/>
              <a:ea typeface="ＭＳ ゴシック" panose="020B0609070205080204" pitchFamily="49" charset="-128"/>
            </a:rPr>
            <a:t>(</a:t>
          </a:r>
          <a:r>
            <a:rPr kumimoji="1" lang="ja-JP" altLang="en-US" sz="1100" b="1">
              <a:solidFill>
                <a:srgbClr val="000000"/>
              </a:solidFill>
              <a:latin typeface="ＭＳ ゴシック" panose="020B0609070205080204" pitchFamily="49" charset="-128"/>
              <a:ea typeface="ＭＳ ゴシック" panose="020B0609070205080204" pitchFamily="49" charset="-128"/>
            </a:rPr>
            <a:t>年度毎</a:t>
          </a:r>
          <a:r>
            <a:rPr kumimoji="1" lang="en-US" altLang="ja-JP" sz="1100" b="1">
              <a:solidFill>
                <a:srgbClr val="000000"/>
              </a:solidFill>
              <a:latin typeface="ＭＳ ゴシック" panose="020B0609070205080204" pitchFamily="49" charset="-128"/>
              <a:ea typeface="ＭＳ ゴシック" panose="020B0609070205080204" pitchFamily="49" charset="-128"/>
            </a:rPr>
            <a:t>)</a:t>
          </a:r>
          <a:endParaRPr kumimoji="1" lang="ja-JP" altLang="en-US" sz="1100" b="1">
            <a:solidFill>
              <a:srgbClr val="000000"/>
            </a:solidFill>
            <a:latin typeface="ＭＳ ゴシック" panose="020B0609070205080204" pitchFamily="49" charset="-128"/>
            <a:ea typeface="ＭＳ ゴシック" panose="020B0609070205080204" pitchFamily="49" charset="-128"/>
          </a:endParaRPr>
        </a:p>
      </xdr:txBody>
    </xdr:sp>
    <xdr:clientData/>
  </xdr:twoCellAnchor>
  <xdr:twoCellAnchor>
    <xdr:from>
      <xdr:col>37</xdr:col>
      <xdr:colOff>127000</xdr:colOff>
      <xdr:row>10</xdr:row>
      <xdr:rowOff>0</xdr:rowOff>
    </xdr:from>
    <xdr:to>
      <xdr:col>55</xdr:col>
      <xdr:colOff>127000</xdr:colOff>
      <xdr:row>13</xdr:row>
      <xdr:rowOff>120650</xdr:rowOff>
    </xdr:to>
    <xdr:sp macro="" textlink="">
      <xdr:nvSpPr>
        <xdr:cNvPr id="17" name="正方形/長方形 16">
          <a:extLst>
            <a:ext uri="{FF2B5EF4-FFF2-40B4-BE49-F238E27FC236}">
              <a16:creationId xmlns:a16="http://schemas.microsoft.com/office/drawing/2014/main" id="{56A14847-960A-4B48-B849-DE93A8B43D8E}"/>
            </a:ext>
          </a:extLst>
        </xdr:cNvPr>
        <xdr:cNvSpPr/>
      </xdr:nvSpPr>
      <xdr:spPr>
        <a:xfrm>
          <a:off x="6470650" y="1657350"/>
          <a:ext cx="3086100" cy="61595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l"/>
          <a:r>
            <a:rPr kumimoji="1" lang="en-US" altLang="ja-JP" sz="1100" b="1">
              <a:solidFill>
                <a:srgbClr val="000000"/>
              </a:solidFill>
              <a:latin typeface="ＭＳ ゴシック" panose="020B0609070205080204" pitchFamily="49" charset="-128"/>
              <a:ea typeface="ＭＳ ゴシック" panose="020B0609070205080204" pitchFamily="49" charset="-128"/>
            </a:rPr>
            <a:t>H26  Ⅱ</a:t>
          </a:r>
          <a:r>
            <a:rPr kumimoji="1" lang="ja-JP" altLang="en-US" sz="1100" b="1">
              <a:solidFill>
                <a:srgbClr val="000000"/>
              </a:solidFill>
              <a:latin typeface="ＭＳ ゴシック" panose="020B0609070205080204" pitchFamily="49" charset="-128"/>
              <a:ea typeface="ＭＳ ゴシック" panose="020B0609070205080204" pitchFamily="49" charset="-128"/>
            </a:rPr>
            <a:t>－１   </a:t>
          </a:r>
          <a:r>
            <a:rPr kumimoji="1" lang="en-US" altLang="ja-JP" sz="1100" b="1">
              <a:solidFill>
                <a:srgbClr val="000000"/>
              </a:solidFill>
              <a:latin typeface="ＭＳ ゴシック" panose="020B0609070205080204" pitchFamily="49" charset="-128"/>
              <a:ea typeface="ＭＳ ゴシック" panose="020B0609070205080204" pitchFamily="49" charset="-128"/>
            </a:rPr>
            <a:t>H27  Ⅱ</a:t>
          </a:r>
          <a:r>
            <a:rPr kumimoji="1" lang="ja-JP" altLang="en-US" sz="1100" b="1">
              <a:solidFill>
                <a:srgbClr val="000000"/>
              </a:solidFill>
              <a:latin typeface="ＭＳ ゴシック" panose="020B0609070205080204" pitchFamily="49" charset="-128"/>
              <a:ea typeface="ＭＳ ゴシック" panose="020B0609070205080204" pitchFamily="49" charset="-128"/>
            </a:rPr>
            <a:t>－３   </a:t>
          </a:r>
          <a:r>
            <a:rPr kumimoji="1" lang="en-US" altLang="ja-JP" sz="1100" b="1">
              <a:solidFill>
                <a:srgbClr val="000000"/>
              </a:solidFill>
              <a:latin typeface="ＭＳ ゴシック" panose="020B0609070205080204" pitchFamily="49" charset="-128"/>
              <a:ea typeface="ＭＳ ゴシック" panose="020B0609070205080204" pitchFamily="49" charset="-128"/>
            </a:rPr>
            <a:t>H28  Ⅱ</a:t>
          </a:r>
          <a:r>
            <a:rPr kumimoji="1" lang="ja-JP" altLang="en-US" sz="1100" b="1">
              <a:solidFill>
                <a:srgbClr val="000000"/>
              </a:solidFill>
              <a:latin typeface="ＭＳ ゴシック" panose="020B0609070205080204" pitchFamily="49" charset="-128"/>
              <a:ea typeface="ＭＳ ゴシック" panose="020B0609070205080204" pitchFamily="49" charset="-128"/>
            </a:rPr>
            <a:t>－３   
</a:t>
          </a:r>
          <a:r>
            <a:rPr kumimoji="1" lang="en-US" altLang="ja-JP" sz="1100" b="1">
              <a:solidFill>
                <a:srgbClr val="000000"/>
              </a:solidFill>
              <a:latin typeface="ＭＳ ゴシック" panose="020B0609070205080204" pitchFamily="49" charset="-128"/>
              <a:ea typeface="ＭＳ ゴシック" panose="020B0609070205080204" pitchFamily="49" charset="-128"/>
            </a:rPr>
            <a:t>H29  Ⅱ</a:t>
          </a:r>
          <a:r>
            <a:rPr kumimoji="1" lang="ja-JP" altLang="en-US" sz="1100" b="1">
              <a:solidFill>
                <a:srgbClr val="000000"/>
              </a:solidFill>
              <a:latin typeface="ＭＳ ゴシック" panose="020B0609070205080204" pitchFamily="49" charset="-128"/>
              <a:ea typeface="ＭＳ ゴシック" panose="020B0609070205080204" pitchFamily="49" charset="-128"/>
            </a:rPr>
            <a:t>－３   </a:t>
          </a:r>
          <a:r>
            <a:rPr kumimoji="1" lang="en-US" altLang="ja-JP" sz="1100" b="1">
              <a:solidFill>
                <a:srgbClr val="000000"/>
              </a:solidFill>
              <a:latin typeface="ＭＳ ゴシック" panose="020B0609070205080204" pitchFamily="49" charset="-128"/>
              <a:ea typeface="ＭＳ ゴシック" panose="020B0609070205080204" pitchFamily="49" charset="-128"/>
            </a:rPr>
            <a:t>H30  Ⅱ</a:t>
          </a:r>
          <a:r>
            <a:rPr kumimoji="1" lang="ja-JP" altLang="en-US" sz="1100" b="1">
              <a:solidFill>
                <a:srgbClr val="000000"/>
              </a:solidFill>
              <a:latin typeface="ＭＳ ゴシック" panose="020B0609070205080204" pitchFamily="49" charset="-128"/>
              <a:ea typeface="ＭＳ ゴシック" panose="020B0609070205080204" pitchFamily="49" charset="-128"/>
            </a:rPr>
            <a:t>－３</a:t>
          </a:r>
        </a:p>
      </xdr:txBody>
    </xdr:sp>
    <xdr:clientData/>
  </xdr:twoCellAnchor>
  <xdr:twoCellAnchor>
    <xdr:from>
      <xdr:col>58</xdr:col>
      <xdr:colOff>25400</xdr:colOff>
      <xdr:row>5</xdr:row>
      <xdr:rowOff>31750</xdr:rowOff>
    </xdr:from>
    <xdr:to>
      <xdr:col>66</xdr:col>
      <xdr:colOff>25400</xdr:colOff>
      <xdr:row>12</xdr:row>
      <xdr:rowOff>101600</xdr:rowOff>
    </xdr:to>
    <xdr:sp macro="" textlink="">
      <xdr:nvSpPr>
        <xdr:cNvPr id="18" name="角丸四角形 17">
          <a:extLst>
            <a:ext uri="{FF2B5EF4-FFF2-40B4-BE49-F238E27FC236}">
              <a16:creationId xmlns:a16="http://schemas.microsoft.com/office/drawing/2014/main" id="{77EC35B3-8662-489D-A9D9-759B9B5C5E23}"/>
            </a:ext>
          </a:extLst>
        </xdr:cNvPr>
        <xdr:cNvSpPr/>
      </xdr:nvSpPr>
      <xdr:spPr>
        <a:xfrm>
          <a:off x="9969500" y="863600"/>
          <a:ext cx="1371600" cy="1225550"/>
        </a:xfrm>
        <a:prstGeom prst="roundRect">
          <a:avLst>
            <a:gd name="adj" fmla="val 0"/>
          </a:avLst>
        </a:prstGeom>
        <a:solidFill>
          <a:schemeClr val="bg1"/>
        </a:solidFill>
        <a:ln w="19050">
          <a:solidFill>
            <a:schemeClr val="tx1"/>
          </a:solidFill>
        </a:ln>
        <a:effectLst>
          <a:outerShdw dist="37357" dir="2700000" rotWithShape="0">
            <a:scrgbClr r="0" g="0" b="0"/>
          </a:outerShdw>
        </a:effec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59</xdr:col>
      <xdr:colOff>95250</xdr:colOff>
      <xdr:row>5</xdr:row>
      <xdr:rowOff>95250</xdr:rowOff>
    </xdr:from>
    <xdr:to>
      <xdr:col>66</xdr:col>
      <xdr:colOff>95250</xdr:colOff>
      <xdr:row>7</xdr:row>
      <xdr:rowOff>6350</xdr:rowOff>
    </xdr:to>
    <xdr:sp macro="" textlink="">
      <xdr:nvSpPr>
        <xdr:cNvPr id="19" name="正方形/長方形 18">
          <a:extLst>
            <a:ext uri="{FF2B5EF4-FFF2-40B4-BE49-F238E27FC236}">
              <a16:creationId xmlns:a16="http://schemas.microsoft.com/office/drawing/2014/main" id="{AFCB0200-7801-478C-9576-CCF223238880}"/>
            </a:ext>
          </a:extLst>
        </xdr:cNvPr>
        <xdr:cNvSpPr/>
      </xdr:nvSpPr>
      <xdr:spPr>
        <a:xfrm>
          <a:off x="10210800" y="927100"/>
          <a:ext cx="1200150" cy="2413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r>
            <a:rPr kumimoji="1" lang="ja-JP" altLang="en-US" sz="900">
              <a:solidFill>
                <a:srgbClr val="000000"/>
              </a:solidFill>
              <a:latin typeface="ＭＳ Ｐゴシック" panose="020B0600070205080204" pitchFamily="50" charset="-128"/>
              <a:ea typeface="ＭＳ Ｐゴシック" panose="020B0600070205080204" pitchFamily="50" charset="-128"/>
            </a:rPr>
            <a:t>当　該　団　体　値</a:t>
          </a:r>
        </a:p>
      </xdr:txBody>
    </xdr:sp>
    <xdr:clientData/>
  </xdr:twoCellAnchor>
  <xdr:twoCellAnchor>
    <xdr:from>
      <xdr:col>59</xdr:col>
      <xdr:colOff>95250</xdr:colOff>
      <xdr:row>7</xdr:row>
      <xdr:rowOff>19050</xdr:rowOff>
    </xdr:from>
    <xdr:to>
      <xdr:col>66</xdr:col>
      <xdr:colOff>95250</xdr:colOff>
      <xdr:row>8</xdr:row>
      <xdr:rowOff>101600</xdr:rowOff>
    </xdr:to>
    <xdr:sp macro="" textlink="">
      <xdr:nvSpPr>
        <xdr:cNvPr id="20" name="正方形/長方形 19">
          <a:extLst>
            <a:ext uri="{FF2B5EF4-FFF2-40B4-BE49-F238E27FC236}">
              <a16:creationId xmlns:a16="http://schemas.microsoft.com/office/drawing/2014/main" id="{E102DD45-1BA7-4DC0-8327-6BDD3B148AD0}"/>
            </a:ext>
          </a:extLst>
        </xdr:cNvPr>
        <xdr:cNvSpPr/>
      </xdr:nvSpPr>
      <xdr:spPr>
        <a:xfrm>
          <a:off x="10210800" y="1181100"/>
          <a:ext cx="1200150" cy="24765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r>
            <a:rPr kumimoji="1" lang="ja-JP" altLang="en-US" sz="900">
              <a:solidFill>
                <a:srgbClr val="000000"/>
              </a:solidFill>
              <a:latin typeface="ＭＳ Ｐゴシック" panose="020B0600070205080204" pitchFamily="50" charset="-128"/>
              <a:ea typeface="ＭＳ Ｐゴシック" panose="020B0600070205080204" pitchFamily="50" charset="-128"/>
            </a:rPr>
            <a:t>類似団体内平均値</a:t>
          </a:r>
        </a:p>
      </xdr:txBody>
    </xdr:sp>
    <xdr:clientData/>
  </xdr:twoCellAnchor>
  <xdr:twoCellAnchor>
    <xdr:from>
      <xdr:col>59</xdr:col>
      <xdr:colOff>95250</xdr:colOff>
      <xdr:row>9</xdr:row>
      <xdr:rowOff>6350</xdr:rowOff>
    </xdr:from>
    <xdr:to>
      <xdr:col>67</xdr:col>
      <xdr:colOff>31750</xdr:colOff>
      <xdr:row>12</xdr:row>
      <xdr:rowOff>127000</xdr:rowOff>
    </xdr:to>
    <xdr:sp macro="" textlink="">
      <xdr:nvSpPr>
        <xdr:cNvPr id="21" name="正方形/長方形 20">
          <a:extLst>
            <a:ext uri="{FF2B5EF4-FFF2-40B4-BE49-F238E27FC236}">
              <a16:creationId xmlns:a16="http://schemas.microsoft.com/office/drawing/2014/main" id="{62010C4B-C936-4866-823C-60EEECBFA406}"/>
            </a:ext>
          </a:extLst>
        </xdr:cNvPr>
        <xdr:cNvSpPr/>
      </xdr:nvSpPr>
      <xdr:spPr>
        <a:xfrm>
          <a:off x="10210800" y="1498600"/>
          <a:ext cx="1308100" cy="61595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r>
            <a:rPr kumimoji="1" lang="ja-JP" altLang="en-US" sz="900">
              <a:solidFill>
                <a:srgbClr val="000000"/>
              </a:solidFill>
              <a:latin typeface="ＭＳ Ｐゴシック" panose="020B0600070205080204" pitchFamily="50" charset="-128"/>
              <a:ea typeface="ＭＳ Ｐゴシック" panose="020B0600070205080204" pitchFamily="50" charset="-128"/>
            </a:rPr>
            <a:t>類似団体内の
 最大値及び最小値</a:t>
          </a:r>
        </a:p>
      </xdr:txBody>
    </xdr:sp>
    <xdr:clientData/>
  </xdr:twoCellAnchor>
  <xdr:twoCellAnchor>
    <xdr:from>
      <xdr:col>58</xdr:col>
      <xdr:colOff>107950</xdr:colOff>
      <xdr:row>6</xdr:row>
      <xdr:rowOff>12700</xdr:rowOff>
    </xdr:from>
    <xdr:to>
      <xdr:col>59</xdr:col>
      <xdr:colOff>127000</xdr:colOff>
      <xdr:row>6</xdr:row>
      <xdr:rowOff>12700</xdr:rowOff>
    </xdr:to>
    <xdr:cxnSp macro="">
      <xdr:nvCxnSpPr>
        <xdr:cNvPr id="22" name="直線コネクタ 21">
          <a:extLst>
            <a:ext uri="{FF2B5EF4-FFF2-40B4-BE49-F238E27FC236}">
              <a16:creationId xmlns:a16="http://schemas.microsoft.com/office/drawing/2014/main" id="{1D038882-2E42-447C-A391-35B538A48CB5}"/>
            </a:ext>
          </a:extLst>
        </xdr:cNvPr>
        <xdr:cNvCxnSpPr/>
      </xdr:nvCxnSpPr>
      <xdr:spPr>
        <a:xfrm flipH="1">
          <a:off x="10052050" y="1009650"/>
          <a:ext cx="190500" cy="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58</xdr:col>
      <xdr:colOff>161925</xdr:colOff>
      <xdr:row>5</xdr:row>
      <xdr:rowOff>133350</xdr:rowOff>
    </xdr:from>
    <xdr:to>
      <xdr:col>59</xdr:col>
      <xdr:colOff>73025</xdr:colOff>
      <xdr:row>6</xdr:row>
      <xdr:rowOff>63500</xdr:rowOff>
    </xdr:to>
    <xdr:sp macro="" textlink="">
      <xdr:nvSpPr>
        <xdr:cNvPr id="23" name="楕円 22">
          <a:extLst>
            <a:ext uri="{FF2B5EF4-FFF2-40B4-BE49-F238E27FC236}">
              <a16:creationId xmlns:a16="http://schemas.microsoft.com/office/drawing/2014/main" id="{62426E82-59E9-4F06-B337-F570D736DE66}"/>
            </a:ext>
          </a:extLst>
        </xdr:cNvPr>
        <xdr:cNvSpPr/>
      </xdr:nvSpPr>
      <xdr:spPr>
        <a:xfrm>
          <a:off x="10106025" y="965200"/>
          <a:ext cx="82550" cy="9525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58</xdr:col>
      <xdr:colOff>161925</xdr:colOff>
      <xdr:row>7</xdr:row>
      <xdr:rowOff>57150</xdr:rowOff>
    </xdr:from>
    <xdr:to>
      <xdr:col>59</xdr:col>
      <xdr:colOff>73025</xdr:colOff>
      <xdr:row>7</xdr:row>
      <xdr:rowOff>158750</xdr:rowOff>
    </xdr:to>
    <xdr:sp macro="" textlink="">
      <xdr:nvSpPr>
        <xdr:cNvPr id="24" name="フローチャート: 判断 23">
          <a:extLst>
            <a:ext uri="{FF2B5EF4-FFF2-40B4-BE49-F238E27FC236}">
              <a16:creationId xmlns:a16="http://schemas.microsoft.com/office/drawing/2014/main" id="{61DCCAC4-A1C1-419F-A187-ACE7B35DDF07}"/>
            </a:ext>
          </a:extLst>
        </xdr:cNvPr>
        <xdr:cNvSpPr/>
      </xdr:nvSpPr>
      <xdr:spPr>
        <a:xfrm>
          <a:off x="10106025" y="1219200"/>
          <a:ext cx="8255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59</xdr:col>
      <xdr:colOff>15875</xdr:colOff>
      <xdr:row>8</xdr:row>
      <xdr:rowOff>152400</xdr:rowOff>
    </xdr:from>
    <xdr:to>
      <xdr:col>59</xdr:col>
      <xdr:colOff>15875</xdr:colOff>
      <xdr:row>9</xdr:row>
      <xdr:rowOff>120650</xdr:rowOff>
    </xdr:to>
    <xdr:cxnSp macro="">
      <xdr:nvCxnSpPr>
        <xdr:cNvPr id="25" name="直線コネクタ 24">
          <a:extLst>
            <a:ext uri="{FF2B5EF4-FFF2-40B4-BE49-F238E27FC236}">
              <a16:creationId xmlns:a16="http://schemas.microsoft.com/office/drawing/2014/main" id="{83FB630B-0D35-4C4F-A739-A08564265B02}"/>
            </a:ext>
          </a:extLst>
        </xdr:cNvPr>
        <xdr:cNvCxnSpPr/>
      </xdr:nvCxnSpPr>
      <xdr:spPr>
        <a:xfrm>
          <a:off x="10131425" y="1479550"/>
          <a:ext cx="0" cy="133350"/>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58</xdr:col>
      <xdr:colOff>127000</xdr:colOff>
      <xdr:row>8</xdr:row>
      <xdr:rowOff>152400</xdr:rowOff>
    </xdr:from>
    <xdr:to>
      <xdr:col>59</xdr:col>
      <xdr:colOff>107950</xdr:colOff>
      <xdr:row>8</xdr:row>
      <xdr:rowOff>152400</xdr:rowOff>
    </xdr:to>
    <xdr:cxnSp macro="">
      <xdr:nvCxnSpPr>
        <xdr:cNvPr id="26" name="直線コネクタ 25">
          <a:extLst>
            <a:ext uri="{FF2B5EF4-FFF2-40B4-BE49-F238E27FC236}">
              <a16:creationId xmlns:a16="http://schemas.microsoft.com/office/drawing/2014/main" id="{AAD0C97A-D693-444C-8CE7-DD3823D4671E}"/>
            </a:ext>
          </a:extLst>
        </xdr:cNvPr>
        <xdr:cNvCxnSpPr/>
      </xdr:nvCxnSpPr>
      <xdr:spPr>
        <a:xfrm>
          <a:off x="10071100" y="1479550"/>
          <a:ext cx="152400" cy="0"/>
        </a:xfrm>
        <a:prstGeom prst="line">
          <a:avLst/>
        </a:prstGeom>
        <a:ln w="15875">
          <a:solidFill>
            <a:srgbClr val="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59</xdr:col>
      <xdr:colOff>15875</xdr:colOff>
      <xdr:row>10</xdr:row>
      <xdr:rowOff>47625</xdr:rowOff>
    </xdr:from>
    <xdr:to>
      <xdr:col>59</xdr:col>
      <xdr:colOff>15875</xdr:colOff>
      <xdr:row>11</xdr:row>
      <xdr:rowOff>15875</xdr:rowOff>
    </xdr:to>
    <xdr:cxnSp macro="">
      <xdr:nvCxnSpPr>
        <xdr:cNvPr id="27" name="直線コネクタ 26">
          <a:extLst>
            <a:ext uri="{FF2B5EF4-FFF2-40B4-BE49-F238E27FC236}">
              <a16:creationId xmlns:a16="http://schemas.microsoft.com/office/drawing/2014/main" id="{BB7AC8D7-CD35-4C2B-8C1F-D0C0F5CBBF6C}"/>
            </a:ext>
          </a:extLst>
        </xdr:cNvPr>
        <xdr:cNvCxnSpPr/>
      </xdr:nvCxnSpPr>
      <xdr:spPr>
        <a:xfrm flipV="1">
          <a:off x="10131425" y="1704975"/>
          <a:ext cx="0" cy="133350"/>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58</xdr:col>
      <xdr:colOff>127000</xdr:colOff>
      <xdr:row>11</xdr:row>
      <xdr:rowOff>19050</xdr:rowOff>
    </xdr:from>
    <xdr:to>
      <xdr:col>59</xdr:col>
      <xdr:colOff>107950</xdr:colOff>
      <xdr:row>11</xdr:row>
      <xdr:rowOff>19050</xdr:rowOff>
    </xdr:to>
    <xdr:cxnSp macro="">
      <xdr:nvCxnSpPr>
        <xdr:cNvPr id="28" name="直線コネクタ 27">
          <a:extLst>
            <a:ext uri="{FF2B5EF4-FFF2-40B4-BE49-F238E27FC236}">
              <a16:creationId xmlns:a16="http://schemas.microsoft.com/office/drawing/2014/main" id="{FF835703-ADCB-418C-B132-747078666E8B}"/>
            </a:ext>
          </a:extLst>
        </xdr:cNvPr>
        <xdr:cNvCxnSpPr/>
      </xdr:nvCxnSpPr>
      <xdr:spPr>
        <a:xfrm>
          <a:off x="10071100" y="1841500"/>
          <a:ext cx="152400" cy="0"/>
        </a:xfrm>
        <a:prstGeom prst="line">
          <a:avLst/>
        </a:prstGeom>
        <a:ln w="15875">
          <a:solidFill>
            <a:srgbClr val="00000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xdr:col>
      <xdr:colOff>127000</xdr:colOff>
      <xdr:row>16</xdr:row>
      <xdr:rowOff>50800</xdr:rowOff>
    </xdr:from>
    <xdr:ext cx="8896666" cy="259045"/>
    <xdr:sp macro="" textlink="">
      <xdr:nvSpPr>
        <xdr:cNvPr id="29" name="テキスト ボックス 28">
          <a:extLst>
            <a:ext uri="{FF2B5EF4-FFF2-40B4-BE49-F238E27FC236}">
              <a16:creationId xmlns:a16="http://schemas.microsoft.com/office/drawing/2014/main" id="{63A58C59-516C-4309-B1EB-1B6B4DABEA15}"/>
            </a:ext>
          </a:extLst>
        </xdr:cNvPr>
        <xdr:cNvSpPr txBox="1"/>
      </xdr:nvSpPr>
      <xdr:spPr>
        <a:xfrm>
          <a:off x="641350" y="2698750"/>
          <a:ext cx="8896666"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pPr algn="l"/>
          <a:r>
            <a:rPr kumimoji="1" lang="en-US" altLang="ja-JP" sz="1000">
              <a:solidFill>
                <a:srgbClr val="000000"/>
              </a:solidFill>
              <a:latin typeface="ＭＳ Ｐゴシック" panose="020B0600070205080204" pitchFamily="50" charset="-128"/>
              <a:ea typeface="ＭＳ Ｐゴシック" panose="020B0600070205080204" pitchFamily="50" charset="-128"/>
            </a:rPr>
            <a:t>※</a:t>
          </a:r>
          <a:r>
            <a:rPr kumimoji="1" lang="ja-JP" altLang="en-US" sz="1000">
              <a:solidFill>
                <a:srgbClr val="000000"/>
              </a:solidFill>
              <a:latin typeface="ＭＳ Ｐゴシック" panose="020B0600070205080204" pitchFamily="50" charset="-128"/>
              <a:ea typeface="ＭＳ Ｐゴシック" panose="020B0600070205080204" pitchFamily="50" charset="-128"/>
            </a:rPr>
            <a:t>　市町村類型とは、人口および産業構造等により全国の市町村を</a:t>
          </a:r>
          <a:r>
            <a:rPr kumimoji="1" lang="en-US" altLang="ja-JP" sz="1000">
              <a:solidFill>
                <a:srgbClr val="000000"/>
              </a:solidFill>
              <a:latin typeface="ＭＳ Ｐゴシック" panose="020B0600070205080204" pitchFamily="50" charset="-128"/>
              <a:ea typeface="ＭＳ Ｐゴシック" panose="020B0600070205080204" pitchFamily="50" charset="-128"/>
            </a:rPr>
            <a:t>35</a:t>
          </a:r>
          <a:r>
            <a:rPr kumimoji="1" lang="ja-JP" altLang="en-US" sz="1000">
              <a:solidFill>
                <a:srgbClr val="000000"/>
              </a:solidFill>
              <a:latin typeface="ＭＳ Ｐゴシック" panose="020B0600070205080204" pitchFamily="50" charset="-128"/>
              <a:ea typeface="ＭＳ Ｐゴシック" panose="020B0600070205080204" pitchFamily="50" charset="-128"/>
            </a:rPr>
            <a:t>のグループに分類したものである。当該団体と同じグループに属する団体を類似団体と言う。</a:t>
          </a:r>
        </a:p>
      </xdr:txBody>
    </xdr:sp>
    <xdr:clientData/>
  </xdr:oneCellAnchor>
  <xdr:oneCellAnchor>
    <xdr:from>
      <xdr:col>3</xdr:col>
      <xdr:colOff>127000</xdr:colOff>
      <xdr:row>18</xdr:row>
      <xdr:rowOff>25400</xdr:rowOff>
    </xdr:from>
    <xdr:ext cx="6046335" cy="259045"/>
    <xdr:sp macro="" textlink="">
      <xdr:nvSpPr>
        <xdr:cNvPr id="30" name="テキスト ボックス 29">
          <a:extLst>
            <a:ext uri="{FF2B5EF4-FFF2-40B4-BE49-F238E27FC236}">
              <a16:creationId xmlns:a16="http://schemas.microsoft.com/office/drawing/2014/main" id="{64271B83-E9C4-4F26-9BFB-942213E3A00F}"/>
            </a:ext>
          </a:extLst>
        </xdr:cNvPr>
        <xdr:cNvSpPr txBox="1"/>
      </xdr:nvSpPr>
      <xdr:spPr>
        <a:xfrm>
          <a:off x="641350" y="3003550"/>
          <a:ext cx="6046335"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pPr algn="l"/>
          <a:r>
            <a:rPr kumimoji="1" lang="en-US" altLang="ja-JP" sz="1000">
              <a:solidFill>
                <a:srgbClr val="000000"/>
              </a:solidFill>
              <a:latin typeface="ＭＳ Ｐゴシック" panose="020B0600070205080204" pitchFamily="50" charset="-128"/>
              <a:ea typeface="ＭＳ Ｐゴシック" panose="020B0600070205080204" pitchFamily="50" charset="-128"/>
            </a:rPr>
            <a:t>※</a:t>
          </a:r>
          <a:r>
            <a:rPr kumimoji="1" lang="ja-JP" altLang="en-US" sz="1000">
              <a:solidFill>
                <a:srgbClr val="000000"/>
              </a:solidFill>
              <a:latin typeface="ＭＳ Ｐゴシック" panose="020B0600070205080204" pitchFamily="50" charset="-128"/>
              <a:ea typeface="ＭＳ Ｐゴシック" panose="020B0600070205080204" pitchFamily="50" charset="-128"/>
            </a:rPr>
            <a:t>　人口については、各調査対象年度の</a:t>
          </a:r>
          <a:r>
            <a:rPr kumimoji="1" lang="en-US" altLang="ja-JP" sz="1000">
              <a:solidFill>
                <a:srgbClr val="000000"/>
              </a:solidFill>
              <a:latin typeface="ＭＳ Ｐゴシック" panose="020B0600070205080204" pitchFamily="50" charset="-128"/>
              <a:ea typeface="ＭＳ Ｐゴシック" panose="020B0600070205080204" pitchFamily="50" charset="-128"/>
            </a:rPr>
            <a:t>1</a:t>
          </a:r>
          <a:r>
            <a:rPr kumimoji="1" lang="ja-JP" altLang="en-US" sz="1000">
              <a:solidFill>
                <a:srgbClr val="000000"/>
              </a:solidFill>
              <a:latin typeface="ＭＳ Ｐゴシック" panose="020B0600070205080204" pitchFamily="50" charset="-128"/>
              <a:ea typeface="ＭＳ Ｐゴシック" panose="020B0600070205080204" pitchFamily="50" charset="-128"/>
            </a:rPr>
            <a:t>月</a:t>
          </a:r>
          <a:r>
            <a:rPr kumimoji="1" lang="en-US" altLang="ja-JP" sz="1000">
              <a:solidFill>
                <a:srgbClr val="000000"/>
              </a:solidFill>
              <a:latin typeface="ＭＳ Ｐゴシック" panose="020B0600070205080204" pitchFamily="50" charset="-128"/>
              <a:ea typeface="ＭＳ Ｐゴシック" panose="020B0600070205080204" pitchFamily="50" charset="-128"/>
            </a:rPr>
            <a:t>1</a:t>
          </a:r>
          <a:r>
            <a:rPr kumimoji="1" lang="ja-JP" altLang="en-US" sz="1000">
              <a:solidFill>
                <a:srgbClr val="000000"/>
              </a:solidFill>
              <a:latin typeface="ＭＳ Ｐゴシック" panose="020B0600070205080204" pitchFamily="50" charset="-128"/>
              <a:ea typeface="ＭＳ Ｐゴシック" panose="020B0600070205080204" pitchFamily="50" charset="-128"/>
            </a:rPr>
            <a:t>日現在の住民基本台帳に登載されている人口に基づいている。</a:t>
          </a:r>
        </a:p>
      </xdr:txBody>
    </xdr:sp>
    <xdr:clientData/>
  </xdr:oneCellAnchor>
  <xdr:oneCellAnchor>
    <xdr:from>
      <xdr:col>3</xdr:col>
      <xdr:colOff>127000</xdr:colOff>
      <xdr:row>20</xdr:row>
      <xdr:rowOff>0</xdr:rowOff>
    </xdr:from>
    <xdr:ext cx="8295925" cy="259045"/>
    <xdr:sp macro="" textlink="">
      <xdr:nvSpPr>
        <xdr:cNvPr id="31" name="テキスト ボックス 30">
          <a:extLst>
            <a:ext uri="{FF2B5EF4-FFF2-40B4-BE49-F238E27FC236}">
              <a16:creationId xmlns:a16="http://schemas.microsoft.com/office/drawing/2014/main" id="{6552FD98-E609-41F1-8FB0-FE214F6853D4}"/>
            </a:ext>
          </a:extLst>
        </xdr:cNvPr>
        <xdr:cNvSpPr txBox="1"/>
      </xdr:nvSpPr>
      <xdr:spPr>
        <a:xfrm>
          <a:off x="641350" y="3308350"/>
          <a:ext cx="8295925"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pPr algn="l"/>
          <a:r>
            <a:rPr kumimoji="1" lang="en-US" altLang="ja-JP" sz="1000">
              <a:solidFill>
                <a:srgbClr val="000000"/>
              </a:solidFill>
              <a:latin typeface="ＭＳ Ｐゴシック" panose="020B0600070205080204" pitchFamily="50" charset="-128"/>
              <a:ea typeface="ＭＳ Ｐゴシック" panose="020B0600070205080204" pitchFamily="50" charset="-128"/>
            </a:rPr>
            <a:t>※</a:t>
          </a:r>
          <a:r>
            <a:rPr kumimoji="1" lang="ja-JP" altLang="en-US" sz="1000">
              <a:solidFill>
                <a:srgbClr val="000000"/>
              </a:solidFill>
              <a:latin typeface="ＭＳ Ｐゴシック" panose="020B0600070205080204" pitchFamily="50" charset="-128"/>
              <a:ea typeface="ＭＳ Ｐゴシック" panose="020B0600070205080204" pitchFamily="50" charset="-128"/>
            </a:rPr>
            <a:t>　類似団体内順位、全国平均、各都道府県平均は、平成</a:t>
          </a:r>
          <a:r>
            <a:rPr kumimoji="1" lang="en-US" altLang="ja-JP" sz="1000">
              <a:solidFill>
                <a:srgbClr val="000000"/>
              </a:solidFill>
              <a:latin typeface="ＭＳ Ｐゴシック" panose="020B0600070205080204" pitchFamily="50" charset="-128"/>
              <a:ea typeface="ＭＳ Ｐゴシック" panose="020B0600070205080204" pitchFamily="50" charset="-128"/>
            </a:rPr>
            <a:t>30</a:t>
          </a:r>
          <a:r>
            <a:rPr kumimoji="1" lang="ja-JP" altLang="en-US" sz="1000">
              <a:solidFill>
                <a:srgbClr val="000000"/>
              </a:solidFill>
              <a:latin typeface="ＭＳ Ｐゴシック" panose="020B0600070205080204" pitchFamily="50" charset="-128"/>
              <a:ea typeface="ＭＳ Ｐゴシック" panose="020B0600070205080204" pitchFamily="50" charset="-128"/>
            </a:rPr>
            <a:t>年度決算の状況である。また類似団体が存在しない場合、類似団体内順位を表示しない。</a:t>
          </a:r>
        </a:p>
      </xdr:txBody>
    </xdr:sp>
    <xdr:clientData/>
  </xdr:oneCellAnchor>
  <xdr:twoCellAnchor>
    <xdr:from>
      <xdr:col>4</xdr:col>
      <xdr:colOff>0</xdr:colOff>
      <xdr:row>24</xdr:row>
      <xdr:rowOff>76200</xdr:rowOff>
    </xdr:from>
    <xdr:to>
      <xdr:col>28</xdr:col>
      <xdr:colOff>152400</xdr:colOff>
      <xdr:row>28</xdr:row>
      <xdr:rowOff>25400</xdr:rowOff>
    </xdr:to>
    <xdr:sp macro="" textlink="">
      <xdr:nvSpPr>
        <xdr:cNvPr id="32" name="正方形/長方形 31">
          <a:extLst>
            <a:ext uri="{FF2B5EF4-FFF2-40B4-BE49-F238E27FC236}">
              <a16:creationId xmlns:a16="http://schemas.microsoft.com/office/drawing/2014/main" id="{52DD9D8A-7A7E-40CA-BB06-B92F76C8B6C3}"/>
            </a:ext>
          </a:extLst>
        </xdr:cNvPr>
        <xdr:cNvSpPr/>
      </xdr:nvSpPr>
      <xdr:spPr>
        <a:xfrm>
          <a:off x="685800" y="4044950"/>
          <a:ext cx="4267200" cy="6096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rot="0" spcFirstLastPara="0" vertOverflow="overflow" horzOverflow="overflow" vert="horz" wrap="square" lIns="91440" tIns="45720" rIns="91440" bIns="45720" numCol="1" spcCol="0" rtlCol="0" fromWordArt="0" anchor="ctr" anchorCtr="0" forceAA="0" compatLnSpc="1">
          <a:prstTxWarp prst="textNoShape">
            <a:avLst/>
          </a:prstTxWarp>
          <a:noAutofit/>
        </a:bodyPr>
        <a:lstStyle/>
        <a:p>
          <a:pPr algn="ctr"/>
          <a:r>
            <a:rPr kumimoji="1" lang="en-US" altLang="ja-JP" sz="1600" b="1">
              <a:solidFill>
                <a:sysClr val="windowText" lastClr="000000"/>
              </a:solidFill>
              <a:latin typeface="ＭＳ Ｐゴシック" panose="020B0600070205080204" pitchFamily="50" charset="-128"/>
              <a:ea typeface="ＭＳ Ｐゴシック" panose="020B0600070205080204" pitchFamily="50" charset="-128"/>
            </a:rPr>
            <a:t>【</a:t>
          </a: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図書館</a:t>
          </a:r>
          <a:r>
            <a:rPr kumimoji="1" lang="en-US" altLang="ja-JP" sz="1600" b="1">
              <a:solidFill>
                <a:sysClr val="windowText" lastClr="000000"/>
              </a:solidFill>
              <a:latin typeface="ＭＳ Ｐゴシック" panose="020B0600070205080204" pitchFamily="50" charset="-128"/>
              <a:ea typeface="ＭＳ Ｐゴシック" panose="020B0600070205080204" pitchFamily="50" charset="-128"/>
            </a:rPr>
            <a:t>】
</a:t>
          </a: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有形固定資産減価償却率</a:t>
          </a:r>
        </a:p>
      </xdr:txBody>
    </xdr:sp>
    <xdr:clientData/>
  </xdr:twoCellAnchor>
  <xdr:twoCellAnchor>
    <xdr:from>
      <xdr:col>4</xdr:col>
      <xdr:colOff>127000</xdr:colOff>
      <xdr:row>28</xdr:row>
      <xdr:rowOff>50800</xdr:rowOff>
    </xdr:from>
    <xdr:to>
      <xdr:col>12</xdr:col>
      <xdr:colOff>127000</xdr:colOff>
      <xdr:row>29</xdr:row>
      <xdr:rowOff>133350</xdr:rowOff>
    </xdr:to>
    <xdr:sp macro="" textlink="">
      <xdr:nvSpPr>
        <xdr:cNvPr id="33" name="正方形/長方形 32">
          <a:extLst>
            <a:ext uri="{FF2B5EF4-FFF2-40B4-BE49-F238E27FC236}">
              <a16:creationId xmlns:a16="http://schemas.microsoft.com/office/drawing/2014/main" id="{2528B308-A629-41B6-A388-C117E4ECCE7E}"/>
            </a:ext>
          </a:extLst>
        </xdr:cNvPr>
        <xdr:cNvSpPr/>
      </xdr:nvSpPr>
      <xdr:spPr>
        <a:xfrm>
          <a:off x="812800" y="4679950"/>
          <a:ext cx="1371600" cy="24765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4</xdr:col>
      <xdr:colOff>127000</xdr:colOff>
      <xdr:row>29</xdr:row>
      <xdr:rowOff>82550</xdr:rowOff>
    </xdr:from>
    <xdr:to>
      <xdr:col>12</xdr:col>
      <xdr:colOff>127000</xdr:colOff>
      <xdr:row>30</xdr:row>
      <xdr:rowOff>165100</xdr:rowOff>
    </xdr:to>
    <xdr:sp macro="" textlink="">
      <xdr:nvSpPr>
        <xdr:cNvPr id="34" name="正方形/長方形 33">
          <a:extLst>
            <a:ext uri="{FF2B5EF4-FFF2-40B4-BE49-F238E27FC236}">
              <a16:creationId xmlns:a16="http://schemas.microsoft.com/office/drawing/2014/main" id="{7E258596-9044-497C-BE58-368528924E55}"/>
            </a:ext>
          </a:extLst>
        </xdr:cNvPr>
        <xdr:cNvSpPr/>
      </xdr:nvSpPr>
      <xdr:spPr>
        <a:xfrm>
          <a:off x="812800" y="4876800"/>
          <a:ext cx="1371600" cy="24765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33/74</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10</xdr:col>
      <xdr:colOff>0</xdr:colOff>
      <xdr:row>28</xdr:row>
      <xdr:rowOff>50800</xdr:rowOff>
    </xdr:from>
    <xdr:to>
      <xdr:col>18</xdr:col>
      <xdr:colOff>0</xdr:colOff>
      <xdr:row>29</xdr:row>
      <xdr:rowOff>133350</xdr:rowOff>
    </xdr:to>
    <xdr:sp macro="" textlink="">
      <xdr:nvSpPr>
        <xdr:cNvPr id="35" name="正方形/長方形 34">
          <a:extLst>
            <a:ext uri="{FF2B5EF4-FFF2-40B4-BE49-F238E27FC236}">
              <a16:creationId xmlns:a16="http://schemas.microsoft.com/office/drawing/2014/main" id="{B3A6FB50-36E6-474F-97EF-34601C713957}"/>
            </a:ext>
          </a:extLst>
        </xdr:cNvPr>
        <xdr:cNvSpPr/>
      </xdr:nvSpPr>
      <xdr:spPr>
        <a:xfrm>
          <a:off x="1714500" y="4679950"/>
          <a:ext cx="1371600" cy="24765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10</xdr:col>
      <xdr:colOff>0</xdr:colOff>
      <xdr:row>29</xdr:row>
      <xdr:rowOff>82550</xdr:rowOff>
    </xdr:from>
    <xdr:to>
      <xdr:col>18</xdr:col>
      <xdr:colOff>0</xdr:colOff>
      <xdr:row>30</xdr:row>
      <xdr:rowOff>165100</xdr:rowOff>
    </xdr:to>
    <xdr:sp macro="" textlink="">
      <xdr:nvSpPr>
        <xdr:cNvPr id="36" name="正方形/長方形 35">
          <a:extLst>
            <a:ext uri="{FF2B5EF4-FFF2-40B4-BE49-F238E27FC236}">
              <a16:creationId xmlns:a16="http://schemas.microsoft.com/office/drawing/2014/main" id="{A8C11F6E-F30F-424F-837D-E5EB9A01AF10}"/>
            </a:ext>
          </a:extLst>
        </xdr:cNvPr>
        <xdr:cNvSpPr/>
      </xdr:nvSpPr>
      <xdr:spPr>
        <a:xfrm>
          <a:off x="1714500" y="4876800"/>
          <a:ext cx="1371600" cy="24765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46.1</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16</xdr:col>
      <xdr:colOff>0</xdr:colOff>
      <xdr:row>28</xdr:row>
      <xdr:rowOff>50800</xdr:rowOff>
    </xdr:from>
    <xdr:to>
      <xdr:col>24</xdr:col>
      <xdr:colOff>0</xdr:colOff>
      <xdr:row>29</xdr:row>
      <xdr:rowOff>133350</xdr:rowOff>
    </xdr:to>
    <xdr:sp macro="" textlink="">
      <xdr:nvSpPr>
        <xdr:cNvPr id="37" name="正方形/長方形 36">
          <a:extLst>
            <a:ext uri="{FF2B5EF4-FFF2-40B4-BE49-F238E27FC236}">
              <a16:creationId xmlns:a16="http://schemas.microsoft.com/office/drawing/2014/main" id="{1CE275CC-CA1B-46E0-B6EC-C5FC9E71E7BD}"/>
            </a:ext>
          </a:extLst>
        </xdr:cNvPr>
        <xdr:cNvSpPr/>
      </xdr:nvSpPr>
      <xdr:spPr>
        <a:xfrm>
          <a:off x="2743200" y="4679950"/>
          <a:ext cx="1371600" cy="24765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京都府平均</a:t>
          </a:r>
        </a:p>
      </xdr:txBody>
    </xdr:sp>
    <xdr:clientData/>
  </xdr:twoCellAnchor>
  <xdr:twoCellAnchor>
    <xdr:from>
      <xdr:col>16</xdr:col>
      <xdr:colOff>0</xdr:colOff>
      <xdr:row>29</xdr:row>
      <xdr:rowOff>82550</xdr:rowOff>
    </xdr:from>
    <xdr:to>
      <xdr:col>24</xdr:col>
      <xdr:colOff>0</xdr:colOff>
      <xdr:row>30</xdr:row>
      <xdr:rowOff>165100</xdr:rowOff>
    </xdr:to>
    <xdr:sp macro="" textlink="">
      <xdr:nvSpPr>
        <xdr:cNvPr id="38" name="正方形/長方形 37">
          <a:extLst>
            <a:ext uri="{FF2B5EF4-FFF2-40B4-BE49-F238E27FC236}">
              <a16:creationId xmlns:a16="http://schemas.microsoft.com/office/drawing/2014/main" id="{DF4418DB-B625-4929-BA31-4E826805F396}"/>
            </a:ext>
          </a:extLst>
        </xdr:cNvPr>
        <xdr:cNvSpPr/>
      </xdr:nvSpPr>
      <xdr:spPr>
        <a:xfrm>
          <a:off x="2743200" y="4876800"/>
          <a:ext cx="1371600" cy="24765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49.5</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4</xdr:col>
      <xdr:colOff>0</xdr:colOff>
      <xdr:row>31</xdr:row>
      <xdr:rowOff>19050</xdr:rowOff>
    </xdr:from>
    <xdr:to>
      <xdr:col>28</xdr:col>
      <xdr:colOff>152400</xdr:colOff>
      <xdr:row>44</xdr:row>
      <xdr:rowOff>76200</xdr:rowOff>
    </xdr:to>
    <xdr:sp macro="" textlink="">
      <xdr:nvSpPr>
        <xdr:cNvPr id="39" name="正方形/長方形 38">
          <a:extLst>
            <a:ext uri="{FF2B5EF4-FFF2-40B4-BE49-F238E27FC236}">
              <a16:creationId xmlns:a16="http://schemas.microsoft.com/office/drawing/2014/main" id="{5A1DC427-C152-4526-B200-1D53C869820F}"/>
            </a:ext>
          </a:extLst>
        </xdr:cNvPr>
        <xdr:cNvSpPr/>
      </xdr:nvSpPr>
      <xdr:spPr>
        <a:xfrm>
          <a:off x="685800" y="5143500"/>
          <a:ext cx="4267200" cy="220345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xdr:col>
      <xdr:colOff>152400</xdr:colOff>
      <xdr:row>30</xdr:row>
      <xdr:rowOff>0</xdr:rowOff>
    </xdr:from>
    <xdr:ext cx="298543" cy="225703"/>
    <xdr:sp macro="" textlink="">
      <xdr:nvSpPr>
        <xdr:cNvPr id="40" name="テキスト ボックス 39">
          <a:extLst>
            <a:ext uri="{FF2B5EF4-FFF2-40B4-BE49-F238E27FC236}">
              <a16:creationId xmlns:a16="http://schemas.microsoft.com/office/drawing/2014/main" id="{3492A26F-51DE-46BC-BC7C-8A80D0ED0446}"/>
            </a:ext>
          </a:extLst>
        </xdr:cNvPr>
        <xdr:cNvSpPr txBox="1"/>
      </xdr:nvSpPr>
      <xdr:spPr>
        <a:xfrm>
          <a:off x="666750" y="4959350"/>
          <a:ext cx="298543"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44</xdr:row>
      <xdr:rowOff>76200</xdr:rowOff>
    </xdr:from>
    <xdr:to>
      <xdr:col>28</xdr:col>
      <xdr:colOff>114300</xdr:colOff>
      <xdr:row>44</xdr:row>
      <xdr:rowOff>76200</xdr:rowOff>
    </xdr:to>
    <xdr:cxnSp macro="">
      <xdr:nvCxnSpPr>
        <xdr:cNvPr id="41" name="直線コネクタ 40">
          <a:extLst>
            <a:ext uri="{FF2B5EF4-FFF2-40B4-BE49-F238E27FC236}">
              <a16:creationId xmlns:a16="http://schemas.microsoft.com/office/drawing/2014/main" id="{9AD3FA46-3C9E-47D1-A33B-3A3BBB54E626}"/>
            </a:ext>
          </a:extLst>
        </xdr:cNvPr>
        <xdr:cNvCxnSpPr/>
      </xdr:nvCxnSpPr>
      <xdr:spPr>
        <a:xfrm>
          <a:off x="685800" y="7346950"/>
          <a:ext cx="42291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4</xdr:col>
      <xdr:colOff>0</xdr:colOff>
      <xdr:row>42</xdr:row>
      <xdr:rowOff>92528</xdr:rowOff>
    </xdr:from>
    <xdr:to>
      <xdr:col>28</xdr:col>
      <xdr:colOff>114300</xdr:colOff>
      <xdr:row>42</xdr:row>
      <xdr:rowOff>92528</xdr:rowOff>
    </xdr:to>
    <xdr:cxnSp macro="">
      <xdr:nvCxnSpPr>
        <xdr:cNvPr id="42" name="直線コネクタ 41">
          <a:extLst>
            <a:ext uri="{FF2B5EF4-FFF2-40B4-BE49-F238E27FC236}">
              <a16:creationId xmlns:a16="http://schemas.microsoft.com/office/drawing/2014/main" id="{1AE09DF7-3CEB-4418-872F-08BA142AE7CF}"/>
            </a:ext>
          </a:extLst>
        </xdr:cNvPr>
        <xdr:cNvCxnSpPr/>
      </xdr:nvCxnSpPr>
      <xdr:spPr>
        <a:xfrm>
          <a:off x="685800" y="7033078"/>
          <a:ext cx="42291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xdr:col>
      <xdr:colOff>42061</xdr:colOff>
      <xdr:row>41</xdr:row>
      <xdr:rowOff>121755</xdr:rowOff>
    </xdr:from>
    <xdr:ext cx="338939" cy="259045"/>
    <xdr:sp macro="" textlink="">
      <xdr:nvSpPr>
        <xdr:cNvPr id="43" name="テキスト ボックス 42">
          <a:extLst>
            <a:ext uri="{FF2B5EF4-FFF2-40B4-BE49-F238E27FC236}">
              <a16:creationId xmlns:a16="http://schemas.microsoft.com/office/drawing/2014/main" id="{CA128B82-88EF-4972-A4E1-4933AF646BBF}"/>
            </a:ext>
          </a:extLst>
        </xdr:cNvPr>
        <xdr:cNvSpPr txBox="1"/>
      </xdr:nvSpPr>
      <xdr:spPr>
        <a:xfrm>
          <a:off x="384961" y="6897205"/>
          <a:ext cx="33893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40</xdr:row>
      <xdr:rowOff>108857</xdr:rowOff>
    </xdr:from>
    <xdr:to>
      <xdr:col>28</xdr:col>
      <xdr:colOff>114300</xdr:colOff>
      <xdr:row>40</xdr:row>
      <xdr:rowOff>108857</xdr:rowOff>
    </xdr:to>
    <xdr:cxnSp macro="">
      <xdr:nvCxnSpPr>
        <xdr:cNvPr id="44" name="直線コネクタ 43">
          <a:extLst>
            <a:ext uri="{FF2B5EF4-FFF2-40B4-BE49-F238E27FC236}">
              <a16:creationId xmlns:a16="http://schemas.microsoft.com/office/drawing/2014/main" id="{B652945B-AEF5-4D8C-AD05-0B33B26FC978}"/>
            </a:ext>
          </a:extLst>
        </xdr:cNvPr>
        <xdr:cNvCxnSpPr/>
      </xdr:nvCxnSpPr>
      <xdr:spPr>
        <a:xfrm>
          <a:off x="685800" y="6719207"/>
          <a:ext cx="42291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168441</xdr:colOff>
      <xdr:row>39</xdr:row>
      <xdr:rowOff>138084</xdr:rowOff>
    </xdr:from>
    <xdr:ext cx="403059" cy="259045"/>
    <xdr:sp macro="" textlink="">
      <xdr:nvSpPr>
        <xdr:cNvPr id="45" name="テキスト ボックス 44">
          <a:extLst>
            <a:ext uri="{FF2B5EF4-FFF2-40B4-BE49-F238E27FC236}">
              <a16:creationId xmlns:a16="http://schemas.microsoft.com/office/drawing/2014/main" id="{F7AC5A5D-D8CF-497F-9714-ECB3451F8D94}"/>
            </a:ext>
          </a:extLst>
        </xdr:cNvPr>
        <xdr:cNvSpPr txBox="1"/>
      </xdr:nvSpPr>
      <xdr:spPr>
        <a:xfrm>
          <a:off x="339891" y="6583334"/>
          <a:ext cx="40305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38</xdr:row>
      <xdr:rowOff>125185</xdr:rowOff>
    </xdr:from>
    <xdr:to>
      <xdr:col>28</xdr:col>
      <xdr:colOff>114300</xdr:colOff>
      <xdr:row>38</xdr:row>
      <xdr:rowOff>125185</xdr:rowOff>
    </xdr:to>
    <xdr:cxnSp macro="">
      <xdr:nvCxnSpPr>
        <xdr:cNvPr id="46" name="直線コネクタ 45">
          <a:extLst>
            <a:ext uri="{FF2B5EF4-FFF2-40B4-BE49-F238E27FC236}">
              <a16:creationId xmlns:a16="http://schemas.microsoft.com/office/drawing/2014/main" id="{C87185E1-BF4E-4487-9BED-E3A059248DFD}"/>
            </a:ext>
          </a:extLst>
        </xdr:cNvPr>
        <xdr:cNvCxnSpPr/>
      </xdr:nvCxnSpPr>
      <xdr:spPr>
        <a:xfrm>
          <a:off x="685800" y="6405335"/>
          <a:ext cx="42291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168441</xdr:colOff>
      <xdr:row>37</xdr:row>
      <xdr:rowOff>154412</xdr:rowOff>
    </xdr:from>
    <xdr:ext cx="403059" cy="259045"/>
    <xdr:sp macro="" textlink="">
      <xdr:nvSpPr>
        <xdr:cNvPr id="47" name="テキスト ボックス 46">
          <a:extLst>
            <a:ext uri="{FF2B5EF4-FFF2-40B4-BE49-F238E27FC236}">
              <a16:creationId xmlns:a16="http://schemas.microsoft.com/office/drawing/2014/main" id="{F0FA6363-E31B-43B9-8970-20DAA5806806}"/>
            </a:ext>
          </a:extLst>
        </xdr:cNvPr>
        <xdr:cNvSpPr txBox="1"/>
      </xdr:nvSpPr>
      <xdr:spPr>
        <a:xfrm>
          <a:off x="339891" y="6269462"/>
          <a:ext cx="40305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40.0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36</xdr:row>
      <xdr:rowOff>141514</xdr:rowOff>
    </xdr:from>
    <xdr:to>
      <xdr:col>28</xdr:col>
      <xdr:colOff>114300</xdr:colOff>
      <xdr:row>36</xdr:row>
      <xdr:rowOff>141514</xdr:rowOff>
    </xdr:to>
    <xdr:cxnSp macro="">
      <xdr:nvCxnSpPr>
        <xdr:cNvPr id="48" name="直線コネクタ 47">
          <a:extLst>
            <a:ext uri="{FF2B5EF4-FFF2-40B4-BE49-F238E27FC236}">
              <a16:creationId xmlns:a16="http://schemas.microsoft.com/office/drawing/2014/main" id="{E4D2681C-58DF-497A-811C-397B013B2523}"/>
            </a:ext>
          </a:extLst>
        </xdr:cNvPr>
        <xdr:cNvCxnSpPr/>
      </xdr:nvCxnSpPr>
      <xdr:spPr>
        <a:xfrm>
          <a:off x="685800" y="6091464"/>
          <a:ext cx="42291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168441</xdr:colOff>
      <xdr:row>35</xdr:row>
      <xdr:rowOff>170741</xdr:rowOff>
    </xdr:from>
    <xdr:ext cx="403059" cy="259045"/>
    <xdr:sp macro="" textlink="">
      <xdr:nvSpPr>
        <xdr:cNvPr id="49" name="テキスト ボックス 48">
          <a:extLst>
            <a:ext uri="{FF2B5EF4-FFF2-40B4-BE49-F238E27FC236}">
              <a16:creationId xmlns:a16="http://schemas.microsoft.com/office/drawing/2014/main" id="{45CD86C1-9647-4992-AA56-452D409A8004}"/>
            </a:ext>
          </a:extLst>
        </xdr:cNvPr>
        <xdr:cNvSpPr txBox="1"/>
      </xdr:nvSpPr>
      <xdr:spPr>
        <a:xfrm>
          <a:off x="339891" y="5949241"/>
          <a:ext cx="40305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60.0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34</xdr:row>
      <xdr:rowOff>157843</xdr:rowOff>
    </xdr:from>
    <xdr:to>
      <xdr:col>28</xdr:col>
      <xdr:colOff>114300</xdr:colOff>
      <xdr:row>34</xdr:row>
      <xdr:rowOff>157843</xdr:rowOff>
    </xdr:to>
    <xdr:cxnSp macro="">
      <xdr:nvCxnSpPr>
        <xdr:cNvPr id="50" name="直線コネクタ 49">
          <a:extLst>
            <a:ext uri="{FF2B5EF4-FFF2-40B4-BE49-F238E27FC236}">
              <a16:creationId xmlns:a16="http://schemas.microsoft.com/office/drawing/2014/main" id="{4E2E41C6-33D8-4357-8412-708E12268056}"/>
            </a:ext>
          </a:extLst>
        </xdr:cNvPr>
        <xdr:cNvCxnSpPr/>
      </xdr:nvCxnSpPr>
      <xdr:spPr>
        <a:xfrm>
          <a:off x="685800" y="5777593"/>
          <a:ext cx="42291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168441</xdr:colOff>
      <xdr:row>34</xdr:row>
      <xdr:rowOff>15620</xdr:rowOff>
    </xdr:from>
    <xdr:ext cx="403059" cy="259045"/>
    <xdr:sp macro="" textlink="">
      <xdr:nvSpPr>
        <xdr:cNvPr id="51" name="テキスト ボックス 50">
          <a:extLst>
            <a:ext uri="{FF2B5EF4-FFF2-40B4-BE49-F238E27FC236}">
              <a16:creationId xmlns:a16="http://schemas.microsoft.com/office/drawing/2014/main" id="{BB20A74C-5AE3-4D90-8E6C-4EC122F46C27}"/>
            </a:ext>
          </a:extLst>
        </xdr:cNvPr>
        <xdr:cNvSpPr txBox="1"/>
      </xdr:nvSpPr>
      <xdr:spPr>
        <a:xfrm>
          <a:off x="339891" y="5635370"/>
          <a:ext cx="40305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80.0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33</xdr:row>
      <xdr:rowOff>2722</xdr:rowOff>
    </xdr:from>
    <xdr:to>
      <xdr:col>28</xdr:col>
      <xdr:colOff>114300</xdr:colOff>
      <xdr:row>33</xdr:row>
      <xdr:rowOff>2722</xdr:rowOff>
    </xdr:to>
    <xdr:cxnSp macro="">
      <xdr:nvCxnSpPr>
        <xdr:cNvPr id="52" name="直線コネクタ 51">
          <a:extLst>
            <a:ext uri="{FF2B5EF4-FFF2-40B4-BE49-F238E27FC236}">
              <a16:creationId xmlns:a16="http://schemas.microsoft.com/office/drawing/2014/main" id="{121F7F59-04C4-4612-BBB8-D9BBEA886D95}"/>
            </a:ext>
          </a:extLst>
        </xdr:cNvPr>
        <xdr:cNvCxnSpPr/>
      </xdr:nvCxnSpPr>
      <xdr:spPr>
        <a:xfrm>
          <a:off x="685800" y="5457372"/>
          <a:ext cx="42291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104321</xdr:colOff>
      <xdr:row>32</xdr:row>
      <xdr:rowOff>31949</xdr:rowOff>
    </xdr:from>
    <xdr:ext cx="467179" cy="259045"/>
    <xdr:sp macro="" textlink="">
      <xdr:nvSpPr>
        <xdr:cNvPr id="53" name="テキスト ボックス 52">
          <a:extLst>
            <a:ext uri="{FF2B5EF4-FFF2-40B4-BE49-F238E27FC236}">
              <a16:creationId xmlns:a16="http://schemas.microsoft.com/office/drawing/2014/main" id="{5B0F7B38-931C-494A-93E8-6F90782C757B}"/>
            </a:ext>
          </a:extLst>
        </xdr:cNvPr>
        <xdr:cNvSpPr txBox="1"/>
      </xdr:nvSpPr>
      <xdr:spPr>
        <a:xfrm>
          <a:off x="275771" y="5321499"/>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31</xdr:row>
      <xdr:rowOff>19050</xdr:rowOff>
    </xdr:from>
    <xdr:to>
      <xdr:col>28</xdr:col>
      <xdr:colOff>114300</xdr:colOff>
      <xdr:row>31</xdr:row>
      <xdr:rowOff>19050</xdr:rowOff>
    </xdr:to>
    <xdr:cxnSp macro="">
      <xdr:nvCxnSpPr>
        <xdr:cNvPr id="54" name="直線コネクタ 53">
          <a:extLst>
            <a:ext uri="{FF2B5EF4-FFF2-40B4-BE49-F238E27FC236}">
              <a16:creationId xmlns:a16="http://schemas.microsoft.com/office/drawing/2014/main" id="{76593B03-3F0D-46E2-8ABA-819B3484D420}"/>
            </a:ext>
          </a:extLst>
        </xdr:cNvPr>
        <xdr:cNvCxnSpPr/>
      </xdr:nvCxnSpPr>
      <xdr:spPr>
        <a:xfrm>
          <a:off x="685800" y="5143500"/>
          <a:ext cx="42291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104321</xdr:colOff>
      <xdr:row>30</xdr:row>
      <xdr:rowOff>48277</xdr:rowOff>
    </xdr:from>
    <xdr:ext cx="467179" cy="259045"/>
    <xdr:sp macro="" textlink="">
      <xdr:nvSpPr>
        <xdr:cNvPr id="55" name="テキスト ボックス 54">
          <a:extLst>
            <a:ext uri="{FF2B5EF4-FFF2-40B4-BE49-F238E27FC236}">
              <a16:creationId xmlns:a16="http://schemas.microsoft.com/office/drawing/2014/main" id="{20BF9BD8-1D75-4A96-A3DD-9BEBB1A2A077}"/>
            </a:ext>
          </a:extLst>
        </xdr:cNvPr>
        <xdr:cNvSpPr txBox="1"/>
      </xdr:nvSpPr>
      <xdr:spPr>
        <a:xfrm>
          <a:off x="275771" y="5007627"/>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120.0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31</xdr:row>
      <xdr:rowOff>19050</xdr:rowOff>
    </xdr:from>
    <xdr:to>
      <xdr:col>28</xdr:col>
      <xdr:colOff>152400</xdr:colOff>
      <xdr:row>44</xdr:row>
      <xdr:rowOff>76200</xdr:rowOff>
    </xdr:to>
    <xdr:sp macro="" textlink="">
      <xdr:nvSpPr>
        <xdr:cNvPr id="56" name="【図書館】&#10;有形固定資産減価償却率グラフ枠">
          <a:extLst>
            <a:ext uri="{FF2B5EF4-FFF2-40B4-BE49-F238E27FC236}">
              <a16:creationId xmlns:a16="http://schemas.microsoft.com/office/drawing/2014/main" id="{A7EFEACB-D832-4108-8C5A-6758A2DB0931}"/>
            </a:ext>
          </a:extLst>
        </xdr:cNvPr>
        <xdr:cNvSpPr/>
      </xdr:nvSpPr>
      <xdr:spPr>
        <a:xfrm>
          <a:off x="685800" y="5143500"/>
          <a:ext cx="4267200" cy="220345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24</xdr:col>
      <xdr:colOff>62865</xdr:colOff>
      <xdr:row>34</xdr:row>
      <xdr:rowOff>30480</xdr:rowOff>
    </xdr:from>
    <xdr:to>
      <xdr:col>24</xdr:col>
      <xdr:colOff>62865</xdr:colOff>
      <xdr:row>42</xdr:row>
      <xdr:rowOff>92528</xdr:rowOff>
    </xdr:to>
    <xdr:cxnSp macro="">
      <xdr:nvCxnSpPr>
        <xdr:cNvPr id="57" name="直線コネクタ 56">
          <a:extLst>
            <a:ext uri="{FF2B5EF4-FFF2-40B4-BE49-F238E27FC236}">
              <a16:creationId xmlns:a16="http://schemas.microsoft.com/office/drawing/2014/main" id="{5724EE0C-9308-4CC3-BE2E-DEDC47B4B4B8}"/>
            </a:ext>
          </a:extLst>
        </xdr:cNvPr>
        <xdr:cNvCxnSpPr/>
      </xdr:nvCxnSpPr>
      <xdr:spPr>
        <a:xfrm flipV="1">
          <a:off x="4177665" y="5650230"/>
          <a:ext cx="0" cy="1382848"/>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101600</xdr:colOff>
      <xdr:row>42</xdr:row>
      <xdr:rowOff>96355</xdr:rowOff>
    </xdr:from>
    <xdr:ext cx="340478" cy="259045"/>
    <xdr:sp macro="" textlink="">
      <xdr:nvSpPr>
        <xdr:cNvPr id="58" name="【図書館】&#10;有形固定資産減価償却率最小値テキスト">
          <a:extLst>
            <a:ext uri="{FF2B5EF4-FFF2-40B4-BE49-F238E27FC236}">
              <a16:creationId xmlns:a16="http://schemas.microsoft.com/office/drawing/2014/main" id="{27CEC0FC-66CF-40FB-92F2-26DE3B807843}"/>
            </a:ext>
          </a:extLst>
        </xdr:cNvPr>
        <xdr:cNvSpPr txBox="1"/>
      </xdr:nvSpPr>
      <xdr:spPr>
        <a:xfrm>
          <a:off x="4216400" y="7036905"/>
          <a:ext cx="340478"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0.0</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23</xdr:col>
      <xdr:colOff>165100</xdr:colOff>
      <xdr:row>42</xdr:row>
      <xdr:rowOff>92528</xdr:rowOff>
    </xdr:from>
    <xdr:to>
      <xdr:col>24</xdr:col>
      <xdr:colOff>152400</xdr:colOff>
      <xdr:row>42</xdr:row>
      <xdr:rowOff>92528</xdr:rowOff>
    </xdr:to>
    <xdr:cxnSp macro="">
      <xdr:nvCxnSpPr>
        <xdr:cNvPr id="59" name="直線コネクタ 58">
          <a:extLst>
            <a:ext uri="{FF2B5EF4-FFF2-40B4-BE49-F238E27FC236}">
              <a16:creationId xmlns:a16="http://schemas.microsoft.com/office/drawing/2014/main" id="{15C83BC3-B620-44EA-BF12-D7F6C00568A9}"/>
            </a:ext>
          </a:extLst>
        </xdr:cNvPr>
        <xdr:cNvCxnSpPr/>
      </xdr:nvCxnSpPr>
      <xdr:spPr>
        <a:xfrm>
          <a:off x="4108450" y="7033078"/>
          <a:ext cx="15875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101600</xdr:colOff>
      <xdr:row>32</xdr:row>
      <xdr:rowOff>148607</xdr:rowOff>
    </xdr:from>
    <xdr:ext cx="405111" cy="259045"/>
    <xdr:sp macro="" textlink="">
      <xdr:nvSpPr>
        <xdr:cNvPr id="60" name="【図書館】&#10;有形固定資産減価償却率最大値テキスト">
          <a:extLst>
            <a:ext uri="{FF2B5EF4-FFF2-40B4-BE49-F238E27FC236}">
              <a16:creationId xmlns:a16="http://schemas.microsoft.com/office/drawing/2014/main" id="{88596F4E-599F-4D58-832D-B8A106877EC2}"/>
            </a:ext>
          </a:extLst>
        </xdr:cNvPr>
        <xdr:cNvSpPr txBox="1"/>
      </xdr:nvSpPr>
      <xdr:spPr>
        <a:xfrm>
          <a:off x="4216400" y="5438157"/>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87.8</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23</xdr:col>
      <xdr:colOff>165100</xdr:colOff>
      <xdr:row>34</xdr:row>
      <xdr:rowOff>30480</xdr:rowOff>
    </xdr:from>
    <xdr:to>
      <xdr:col>24</xdr:col>
      <xdr:colOff>152400</xdr:colOff>
      <xdr:row>34</xdr:row>
      <xdr:rowOff>30480</xdr:rowOff>
    </xdr:to>
    <xdr:cxnSp macro="">
      <xdr:nvCxnSpPr>
        <xdr:cNvPr id="61" name="直線コネクタ 60">
          <a:extLst>
            <a:ext uri="{FF2B5EF4-FFF2-40B4-BE49-F238E27FC236}">
              <a16:creationId xmlns:a16="http://schemas.microsoft.com/office/drawing/2014/main" id="{6B5E43E5-56ED-44D0-A54F-C331F6F6E5E8}"/>
            </a:ext>
          </a:extLst>
        </xdr:cNvPr>
        <xdr:cNvCxnSpPr/>
      </xdr:nvCxnSpPr>
      <xdr:spPr>
        <a:xfrm>
          <a:off x="4108450" y="5650230"/>
          <a:ext cx="15875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101600</xdr:colOff>
      <xdr:row>37</xdr:row>
      <xdr:rowOff>150784</xdr:rowOff>
    </xdr:from>
    <xdr:ext cx="405111" cy="259045"/>
    <xdr:sp macro="" textlink="">
      <xdr:nvSpPr>
        <xdr:cNvPr id="62" name="【図書館】&#10;有形固定資産減価償却率平均値テキスト">
          <a:extLst>
            <a:ext uri="{FF2B5EF4-FFF2-40B4-BE49-F238E27FC236}">
              <a16:creationId xmlns:a16="http://schemas.microsoft.com/office/drawing/2014/main" id="{E68C7DC7-8788-4A84-B831-2102140B1E64}"/>
            </a:ext>
          </a:extLst>
        </xdr:cNvPr>
        <xdr:cNvSpPr txBox="1"/>
      </xdr:nvSpPr>
      <xdr:spPr>
        <a:xfrm>
          <a:off x="4216400" y="6265834"/>
          <a:ext cx="405111"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44.5</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24</xdr:col>
      <xdr:colOff>12700</xdr:colOff>
      <xdr:row>38</xdr:row>
      <xdr:rowOff>907</xdr:rowOff>
    </xdr:from>
    <xdr:to>
      <xdr:col>24</xdr:col>
      <xdr:colOff>114300</xdr:colOff>
      <xdr:row>38</xdr:row>
      <xdr:rowOff>102507</xdr:rowOff>
    </xdr:to>
    <xdr:sp macro="" textlink="">
      <xdr:nvSpPr>
        <xdr:cNvPr id="63" name="フローチャート: 判断 62">
          <a:extLst>
            <a:ext uri="{FF2B5EF4-FFF2-40B4-BE49-F238E27FC236}">
              <a16:creationId xmlns:a16="http://schemas.microsoft.com/office/drawing/2014/main" id="{281044F6-77B3-48B0-8E41-031CDAAB9D4B}"/>
            </a:ext>
          </a:extLst>
        </xdr:cNvPr>
        <xdr:cNvSpPr/>
      </xdr:nvSpPr>
      <xdr:spPr>
        <a:xfrm>
          <a:off x="4127500" y="6281057"/>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19</xdr:col>
      <xdr:colOff>127000</xdr:colOff>
      <xdr:row>38</xdr:row>
      <xdr:rowOff>15603</xdr:rowOff>
    </xdr:from>
    <xdr:to>
      <xdr:col>20</xdr:col>
      <xdr:colOff>38100</xdr:colOff>
      <xdr:row>38</xdr:row>
      <xdr:rowOff>117203</xdr:rowOff>
    </xdr:to>
    <xdr:sp macro="" textlink="">
      <xdr:nvSpPr>
        <xdr:cNvPr id="64" name="フローチャート: 判断 63">
          <a:extLst>
            <a:ext uri="{FF2B5EF4-FFF2-40B4-BE49-F238E27FC236}">
              <a16:creationId xmlns:a16="http://schemas.microsoft.com/office/drawing/2014/main" id="{6DB1E952-3ADF-4938-8F6F-2C43A5680712}"/>
            </a:ext>
          </a:extLst>
        </xdr:cNvPr>
        <xdr:cNvSpPr/>
      </xdr:nvSpPr>
      <xdr:spPr>
        <a:xfrm>
          <a:off x="3384550" y="6295753"/>
          <a:ext cx="8255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15</xdr:col>
      <xdr:colOff>0</xdr:colOff>
      <xdr:row>37</xdr:row>
      <xdr:rowOff>160927</xdr:rowOff>
    </xdr:from>
    <xdr:to>
      <xdr:col>15</xdr:col>
      <xdr:colOff>101600</xdr:colOff>
      <xdr:row>38</xdr:row>
      <xdr:rowOff>91077</xdr:rowOff>
    </xdr:to>
    <xdr:sp macro="" textlink="">
      <xdr:nvSpPr>
        <xdr:cNvPr id="65" name="フローチャート: 判断 64">
          <a:extLst>
            <a:ext uri="{FF2B5EF4-FFF2-40B4-BE49-F238E27FC236}">
              <a16:creationId xmlns:a16="http://schemas.microsoft.com/office/drawing/2014/main" id="{6E58F954-B56E-4805-B0B9-FCF7443826C6}"/>
            </a:ext>
          </a:extLst>
        </xdr:cNvPr>
        <xdr:cNvSpPr/>
      </xdr:nvSpPr>
      <xdr:spPr>
        <a:xfrm>
          <a:off x="2571750" y="6275977"/>
          <a:ext cx="101600" cy="9525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10</xdr:col>
      <xdr:colOff>63500</xdr:colOff>
      <xdr:row>37</xdr:row>
      <xdr:rowOff>157661</xdr:rowOff>
    </xdr:from>
    <xdr:to>
      <xdr:col>10</xdr:col>
      <xdr:colOff>165100</xdr:colOff>
      <xdr:row>38</xdr:row>
      <xdr:rowOff>87812</xdr:rowOff>
    </xdr:to>
    <xdr:sp macro="" textlink="">
      <xdr:nvSpPr>
        <xdr:cNvPr id="66" name="フローチャート: 判断 65">
          <a:extLst>
            <a:ext uri="{FF2B5EF4-FFF2-40B4-BE49-F238E27FC236}">
              <a16:creationId xmlns:a16="http://schemas.microsoft.com/office/drawing/2014/main" id="{22CCF3F9-18F7-4E6F-A6EC-3D9CA536EBD2}"/>
            </a:ext>
          </a:extLst>
        </xdr:cNvPr>
        <xdr:cNvSpPr/>
      </xdr:nvSpPr>
      <xdr:spPr>
        <a:xfrm>
          <a:off x="1778000" y="6272711"/>
          <a:ext cx="101600" cy="95251"/>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23</xdr:col>
      <xdr:colOff>63500</xdr:colOff>
      <xdr:row>44</xdr:row>
      <xdr:rowOff>73677</xdr:rowOff>
    </xdr:from>
    <xdr:ext cx="762000" cy="259045"/>
    <xdr:sp macro="" textlink="">
      <xdr:nvSpPr>
        <xdr:cNvPr id="67" name="テキスト ボックス 66">
          <a:extLst>
            <a:ext uri="{FF2B5EF4-FFF2-40B4-BE49-F238E27FC236}">
              <a16:creationId xmlns:a16="http://schemas.microsoft.com/office/drawing/2014/main" id="{78B3E29C-88E3-445C-B120-F68DD1D8705D}"/>
            </a:ext>
          </a:extLst>
        </xdr:cNvPr>
        <xdr:cNvSpPr txBox="1"/>
      </xdr:nvSpPr>
      <xdr:spPr>
        <a:xfrm>
          <a:off x="4006850" y="734442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H30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18</xdr:col>
      <xdr:colOff>177800</xdr:colOff>
      <xdr:row>44</xdr:row>
      <xdr:rowOff>73677</xdr:rowOff>
    </xdr:from>
    <xdr:ext cx="762000" cy="259045"/>
    <xdr:sp macro="" textlink="">
      <xdr:nvSpPr>
        <xdr:cNvPr id="68" name="テキスト ボックス 67">
          <a:extLst>
            <a:ext uri="{FF2B5EF4-FFF2-40B4-BE49-F238E27FC236}">
              <a16:creationId xmlns:a16="http://schemas.microsoft.com/office/drawing/2014/main" id="{64559FBF-9CE0-4BA9-BA7E-451FA8D9464C}"/>
            </a:ext>
          </a:extLst>
        </xdr:cNvPr>
        <xdr:cNvSpPr txBox="1"/>
      </xdr:nvSpPr>
      <xdr:spPr>
        <a:xfrm>
          <a:off x="3257550" y="734442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H29</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14</xdr:col>
      <xdr:colOff>50800</xdr:colOff>
      <xdr:row>44</xdr:row>
      <xdr:rowOff>73677</xdr:rowOff>
    </xdr:from>
    <xdr:ext cx="762000" cy="259045"/>
    <xdr:sp macro="" textlink="">
      <xdr:nvSpPr>
        <xdr:cNvPr id="69" name="テキスト ボックス 68">
          <a:extLst>
            <a:ext uri="{FF2B5EF4-FFF2-40B4-BE49-F238E27FC236}">
              <a16:creationId xmlns:a16="http://schemas.microsoft.com/office/drawing/2014/main" id="{22E3F91F-3431-4D31-9A2F-2A76EEA1B2ED}"/>
            </a:ext>
          </a:extLst>
        </xdr:cNvPr>
        <xdr:cNvSpPr txBox="1"/>
      </xdr:nvSpPr>
      <xdr:spPr>
        <a:xfrm>
          <a:off x="2451100" y="734442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H28</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9</xdr:col>
      <xdr:colOff>114300</xdr:colOff>
      <xdr:row>44</xdr:row>
      <xdr:rowOff>73677</xdr:rowOff>
    </xdr:from>
    <xdr:ext cx="762000" cy="259045"/>
    <xdr:sp macro="" textlink="">
      <xdr:nvSpPr>
        <xdr:cNvPr id="70" name="テキスト ボックス 69">
          <a:extLst>
            <a:ext uri="{FF2B5EF4-FFF2-40B4-BE49-F238E27FC236}">
              <a16:creationId xmlns:a16="http://schemas.microsoft.com/office/drawing/2014/main" id="{F7E50CAB-C6A9-4095-9E10-2F0ED7DC05A2}"/>
            </a:ext>
          </a:extLst>
        </xdr:cNvPr>
        <xdr:cNvSpPr txBox="1"/>
      </xdr:nvSpPr>
      <xdr:spPr>
        <a:xfrm>
          <a:off x="1657350" y="734442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H27</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4</xdr:col>
      <xdr:colOff>177800</xdr:colOff>
      <xdr:row>44</xdr:row>
      <xdr:rowOff>73677</xdr:rowOff>
    </xdr:from>
    <xdr:ext cx="762000" cy="259045"/>
    <xdr:sp macro="" textlink="">
      <xdr:nvSpPr>
        <xdr:cNvPr id="71" name="テキスト ボックス 70">
          <a:extLst>
            <a:ext uri="{FF2B5EF4-FFF2-40B4-BE49-F238E27FC236}">
              <a16:creationId xmlns:a16="http://schemas.microsoft.com/office/drawing/2014/main" id="{2DFCEE49-0374-4C6E-895D-825BE59F0425}"/>
            </a:ext>
          </a:extLst>
        </xdr:cNvPr>
        <xdr:cNvSpPr txBox="1"/>
      </xdr:nvSpPr>
      <xdr:spPr>
        <a:xfrm>
          <a:off x="857250" y="734442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H26</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24</xdr:col>
      <xdr:colOff>12700</xdr:colOff>
      <xdr:row>37</xdr:row>
      <xdr:rowOff>22134</xdr:rowOff>
    </xdr:from>
    <xdr:to>
      <xdr:col>24</xdr:col>
      <xdr:colOff>114300</xdr:colOff>
      <xdr:row>37</xdr:row>
      <xdr:rowOff>123734</xdr:rowOff>
    </xdr:to>
    <xdr:sp macro="" textlink="">
      <xdr:nvSpPr>
        <xdr:cNvPr id="72" name="楕円 71">
          <a:extLst>
            <a:ext uri="{FF2B5EF4-FFF2-40B4-BE49-F238E27FC236}">
              <a16:creationId xmlns:a16="http://schemas.microsoft.com/office/drawing/2014/main" id="{D7CA5CE0-AA89-4742-BB96-9ECA687E856C}"/>
            </a:ext>
          </a:extLst>
        </xdr:cNvPr>
        <xdr:cNvSpPr/>
      </xdr:nvSpPr>
      <xdr:spPr>
        <a:xfrm>
          <a:off x="4127500" y="6137184"/>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24</xdr:col>
      <xdr:colOff>101600</xdr:colOff>
      <xdr:row>36</xdr:row>
      <xdr:rowOff>45011</xdr:rowOff>
    </xdr:from>
    <xdr:ext cx="405111" cy="259045"/>
    <xdr:sp macro="" textlink="">
      <xdr:nvSpPr>
        <xdr:cNvPr id="73" name="【図書館】&#10;有形固定資産減価償却率該当値テキスト">
          <a:extLst>
            <a:ext uri="{FF2B5EF4-FFF2-40B4-BE49-F238E27FC236}">
              <a16:creationId xmlns:a16="http://schemas.microsoft.com/office/drawing/2014/main" id="{BB334E8E-13D8-4C6F-8540-BFB9BEC3E195}"/>
            </a:ext>
          </a:extLst>
        </xdr:cNvPr>
        <xdr:cNvSpPr txBox="1"/>
      </xdr:nvSpPr>
      <xdr:spPr>
        <a:xfrm>
          <a:off x="4216400" y="5994961"/>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53.7</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19</xdr:col>
      <xdr:colOff>127000</xdr:colOff>
      <xdr:row>37</xdr:row>
      <xdr:rowOff>51526</xdr:rowOff>
    </xdr:from>
    <xdr:to>
      <xdr:col>20</xdr:col>
      <xdr:colOff>38100</xdr:colOff>
      <xdr:row>37</xdr:row>
      <xdr:rowOff>153126</xdr:rowOff>
    </xdr:to>
    <xdr:sp macro="" textlink="">
      <xdr:nvSpPr>
        <xdr:cNvPr id="74" name="楕円 73">
          <a:extLst>
            <a:ext uri="{FF2B5EF4-FFF2-40B4-BE49-F238E27FC236}">
              <a16:creationId xmlns:a16="http://schemas.microsoft.com/office/drawing/2014/main" id="{384FABC4-C190-4A09-9AAB-DE1C85F9B34E}"/>
            </a:ext>
          </a:extLst>
        </xdr:cNvPr>
        <xdr:cNvSpPr/>
      </xdr:nvSpPr>
      <xdr:spPr>
        <a:xfrm>
          <a:off x="3384550" y="6166576"/>
          <a:ext cx="8255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19</xdr:col>
      <xdr:colOff>177800</xdr:colOff>
      <xdr:row>37</xdr:row>
      <xdr:rowOff>72934</xdr:rowOff>
    </xdr:from>
    <xdr:to>
      <xdr:col>24</xdr:col>
      <xdr:colOff>63500</xdr:colOff>
      <xdr:row>37</xdr:row>
      <xdr:rowOff>102326</xdr:rowOff>
    </xdr:to>
    <xdr:cxnSp macro="">
      <xdr:nvCxnSpPr>
        <xdr:cNvPr id="75" name="直線コネクタ 74">
          <a:extLst>
            <a:ext uri="{FF2B5EF4-FFF2-40B4-BE49-F238E27FC236}">
              <a16:creationId xmlns:a16="http://schemas.microsoft.com/office/drawing/2014/main" id="{9D3BDC9E-BC5D-49BC-82BF-76C473A095A9}"/>
            </a:ext>
          </a:extLst>
        </xdr:cNvPr>
        <xdr:cNvCxnSpPr/>
      </xdr:nvCxnSpPr>
      <xdr:spPr>
        <a:xfrm flipV="1">
          <a:off x="3429000" y="6187984"/>
          <a:ext cx="749300" cy="29392"/>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15</xdr:col>
      <xdr:colOff>0</xdr:colOff>
      <xdr:row>37</xdr:row>
      <xdr:rowOff>85816</xdr:rowOff>
    </xdr:from>
    <xdr:to>
      <xdr:col>15</xdr:col>
      <xdr:colOff>101600</xdr:colOff>
      <xdr:row>38</xdr:row>
      <xdr:rowOff>15966</xdr:rowOff>
    </xdr:to>
    <xdr:sp macro="" textlink="">
      <xdr:nvSpPr>
        <xdr:cNvPr id="76" name="楕円 75">
          <a:extLst>
            <a:ext uri="{FF2B5EF4-FFF2-40B4-BE49-F238E27FC236}">
              <a16:creationId xmlns:a16="http://schemas.microsoft.com/office/drawing/2014/main" id="{14605AAB-8DFE-4ACD-8D64-E80506B69F38}"/>
            </a:ext>
          </a:extLst>
        </xdr:cNvPr>
        <xdr:cNvSpPr/>
      </xdr:nvSpPr>
      <xdr:spPr>
        <a:xfrm>
          <a:off x="2571750" y="6200866"/>
          <a:ext cx="101600" cy="9525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15</xdr:col>
      <xdr:colOff>50800</xdr:colOff>
      <xdr:row>37</xdr:row>
      <xdr:rowOff>102326</xdr:rowOff>
    </xdr:from>
    <xdr:to>
      <xdr:col>19</xdr:col>
      <xdr:colOff>177800</xdr:colOff>
      <xdr:row>37</xdr:row>
      <xdr:rowOff>136616</xdr:rowOff>
    </xdr:to>
    <xdr:cxnSp macro="">
      <xdr:nvCxnSpPr>
        <xdr:cNvPr id="77" name="直線コネクタ 76">
          <a:extLst>
            <a:ext uri="{FF2B5EF4-FFF2-40B4-BE49-F238E27FC236}">
              <a16:creationId xmlns:a16="http://schemas.microsoft.com/office/drawing/2014/main" id="{E2941101-235C-4BCB-8399-081F210F7E6F}"/>
            </a:ext>
          </a:extLst>
        </xdr:cNvPr>
        <xdr:cNvCxnSpPr/>
      </xdr:nvCxnSpPr>
      <xdr:spPr>
        <a:xfrm flipV="1">
          <a:off x="2622550" y="6217376"/>
          <a:ext cx="806450" cy="3429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10</xdr:col>
      <xdr:colOff>63500</xdr:colOff>
      <xdr:row>37</xdr:row>
      <xdr:rowOff>115207</xdr:rowOff>
    </xdr:from>
    <xdr:to>
      <xdr:col>10</xdr:col>
      <xdr:colOff>165100</xdr:colOff>
      <xdr:row>38</xdr:row>
      <xdr:rowOff>45357</xdr:rowOff>
    </xdr:to>
    <xdr:sp macro="" textlink="">
      <xdr:nvSpPr>
        <xdr:cNvPr id="78" name="楕円 77">
          <a:extLst>
            <a:ext uri="{FF2B5EF4-FFF2-40B4-BE49-F238E27FC236}">
              <a16:creationId xmlns:a16="http://schemas.microsoft.com/office/drawing/2014/main" id="{62FEF573-6944-4FBD-BC32-9CA5B3F2FD57}"/>
            </a:ext>
          </a:extLst>
        </xdr:cNvPr>
        <xdr:cNvSpPr/>
      </xdr:nvSpPr>
      <xdr:spPr>
        <a:xfrm>
          <a:off x="1778000" y="6230257"/>
          <a:ext cx="101600" cy="9525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10</xdr:col>
      <xdr:colOff>114300</xdr:colOff>
      <xdr:row>37</xdr:row>
      <xdr:rowOff>136616</xdr:rowOff>
    </xdr:from>
    <xdr:to>
      <xdr:col>15</xdr:col>
      <xdr:colOff>50800</xdr:colOff>
      <xdr:row>37</xdr:row>
      <xdr:rowOff>166007</xdr:rowOff>
    </xdr:to>
    <xdr:cxnSp macro="">
      <xdr:nvCxnSpPr>
        <xdr:cNvPr id="79" name="直線コネクタ 78">
          <a:extLst>
            <a:ext uri="{FF2B5EF4-FFF2-40B4-BE49-F238E27FC236}">
              <a16:creationId xmlns:a16="http://schemas.microsoft.com/office/drawing/2014/main" id="{B6BAFC99-E5CB-4793-8D98-E75C276B296B}"/>
            </a:ext>
          </a:extLst>
        </xdr:cNvPr>
        <xdr:cNvCxnSpPr/>
      </xdr:nvCxnSpPr>
      <xdr:spPr>
        <a:xfrm flipV="1">
          <a:off x="1828800" y="6251666"/>
          <a:ext cx="793750" cy="29391"/>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18</xdr:col>
      <xdr:colOff>153044</xdr:colOff>
      <xdr:row>38</xdr:row>
      <xdr:rowOff>108330</xdr:rowOff>
    </xdr:from>
    <xdr:ext cx="405111" cy="259045"/>
    <xdr:sp macro="" textlink="">
      <xdr:nvSpPr>
        <xdr:cNvPr id="80" name="n_1aveValue【図書館】&#10;有形固定資産減価償却率">
          <a:extLst>
            <a:ext uri="{FF2B5EF4-FFF2-40B4-BE49-F238E27FC236}">
              <a16:creationId xmlns:a16="http://schemas.microsoft.com/office/drawing/2014/main" id="{F54A8804-89B8-41C3-A74B-6EA3A3507D43}"/>
            </a:ext>
          </a:extLst>
        </xdr:cNvPr>
        <xdr:cNvSpPr txBox="1"/>
      </xdr:nvSpPr>
      <xdr:spPr>
        <a:xfrm>
          <a:off x="3239144" y="6388480"/>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43.6</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14</xdr:col>
      <xdr:colOff>38744</xdr:colOff>
      <xdr:row>38</xdr:row>
      <xdr:rowOff>82204</xdr:rowOff>
    </xdr:from>
    <xdr:ext cx="405111" cy="259045"/>
    <xdr:sp macro="" textlink="">
      <xdr:nvSpPr>
        <xdr:cNvPr id="81" name="n_2aveValue【図書館】&#10;有形固定資産減価償却率">
          <a:extLst>
            <a:ext uri="{FF2B5EF4-FFF2-40B4-BE49-F238E27FC236}">
              <a16:creationId xmlns:a16="http://schemas.microsoft.com/office/drawing/2014/main" id="{C38A9C75-0BBE-40E1-9044-FBE9CBCD3CA0}"/>
            </a:ext>
          </a:extLst>
        </xdr:cNvPr>
        <xdr:cNvSpPr txBox="1"/>
      </xdr:nvSpPr>
      <xdr:spPr>
        <a:xfrm>
          <a:off x="2439044" y="6362354"/>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45.2</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9</xdr:col>
      <xdr:colOff>102244</xdr:colOff>
      <xdr:row>38</xdr:row>
      <xdr:rowOff>78939</xdr:rowOff>
    </xdr:from>
    <xdr:ext cx="405111" cy="259045"/>
    <xdr:sp macro="" textlink="">
      <xdr:nvSpPr>
        <xdr:cNvPr id="82" name="n_3aveValue【図書館】&#10;有形固定資産減価償却率">
          <a:extLst>
            <a:ext uri="{FF2B5EF4-FFF2-40B4-BE49-F238E27FC236}">
              <a16:creationId xmlns:a16="http://schemas.microsoft.com/office/drawing/2014/main" id="{2F35AFB3-ED09-44AD-8370-4C2757A194FE}"/>
            </a:ext>
          </a:extLst>
        </xdr:cNvPr>
        <xdr:cNvSpPr txBox="1"/>
      </xdr:nvSpPr>
      <xdr:spPr>
        <a:xfrm>
          <a:off x="1645294" y="6359089"/>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45.4</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18</xdr:col>
      <xdr:colOff>153044</xdr:colOff>
      <xdr:row>35</xdr:row>
      <xdr:rowOff>169653</xdr:rowOff>
    </xdr:from>
    <xdr:ext cx="405111" cy="259045"/>
    <xdr:sp macro="" textlink="">
      <xdr:nvSpPr>
        <xdr:cNvPr id="83" name="n_1mainValue【図書館】&#10;有形固定資産減価償却率">
          <a:extLst>
            <a:ext uri="{FF2B5EF4-FFF2-40B4-BE49-F238E27FC236}">
              <a16:creationId xmlns:a16="http://schemas.microsoft.com/office/drawing/2014/main" id="{628564E1-C040-4D59-9EB9-46101A27452B}"/>
            </a:ext>
          </a:extLst>
        </xdr:cNvPr>
        <xdr:cNvSpPr txBox="1"/>
      </xdr:nvSpPr>
      <xdr:spPr>
        <a:xfrm>
          <a:off x="3239144" y="5948153"/>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51.9</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14</xdr:col>
      <xdr:colOff>38744</xdr:colOff>
      <xdr:row>36</xdr:row>
      <xdr:rowOff>32493</xdr:rowOff>
    </xdr:from>
    <xdr:ext cx="405111" cy="259045"/>
    <xdr:sp macro="" textlink="">
      <xdr:nvSpPr>
        <xdr:cNvPr id="84" name="n_2mainValue【図書館】&#10;有形固定資産減価償却率">
          <a:extLst>
            <a:ext uri="{FF2B5EF4-FFF2-40B4-BE49-F238E27FC236}">
              <a16:creationId xmlns:a16="http://schemas.microsoft.com/office/drawing/2014/main" id="{42C53540-E021-43E6-AAAE-C19EC804C8F7}"/>
            </a:ext>
          </a:extLst>
        </xdr:cNvPr>
        <xdr:cNvSpPr txBox="1"/>
      </xdr:nvSpPr>
      <xdr:spPr>
        <a:xfrm>
          <a:off x="2439044" y="5982443"/>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49.8</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9</xdr:col>
      <xdr:colOff>102244</xdr:colOff>
      <xdr:row>36</xdr:row>
      <xdr:rowOff>61884</xdr:rowOff>
    </xdr:from>
    <xdr:ext cx="405111" cy="259045"/>
    <xdr:sp macro="" textlink="">
      <xdr:nvSpPr>
        <xdr:cNvPr id="85" name="n_3mainValue【図書館】&#10;有形固定資産減価償却率">
          <a:extLst>
            <a:ext uri="{FF2B5EF4-FFF2-40B4-BE49-F238E27FC236}">
              <a16:creationId xmlns:a16="http://schemas.microsoft.com/office/drawing/2014/main" id="{60A08EBD-80B4-4C8F-8C3E-51302937DB4E}"/>
            </a:ext>
          </a:extLst>
        </xdr:cNvPr>
        <xdr:cNvSpPr txBox="1"/>
      </xdr:nvSpPr>
      <xdr:spPr>
        <a:xfrm>
          <a:off x="1645294" y="6011834"/>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48.0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24</xdr:row>
      <xdr:rowOff>76200</xdr:rowOff>
    </xdr:from>
    <xdr:to>
      <xdr:col>59</xdr:col>
      <xdr:colOff>88900</xdr:colOff>
      <xdr:row>28</xdr:row>
      <xdr:rowOff>25400</xdr:rowOff>
    </xdr:to>
    <xdr:sp macro="" textlink="">
      <xdr:nvSpPr>
        <xdr:cNvPr id="86" name="正方形/長方形 85">
          <a:extLst>
            <a:ext uri="{FF2B5EF4-FFF2-40B4-BE49-F238E27FC236}">
              <a16:creationId xmlns:a16="http://schemas.microsoft.com/office/drawing/2014/main" id="{B7E6BC53-DC96-4CED-B7E0-FB245AA2A416}"/>
            </a:ext>
          </a:extLst>
        </xdr:cNvPr>
        <xdr:cNvSpPr/>
      </xdr:nvSpPr>
      <xdr:spPr>
        <a:xfrm>
          <a:off x="5956300" y="4044950"/>
          <a:ext cx="4248150" cy="6096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rot="0" spcFirstLastPara="0" vertOverflow="overflow" horzOverflow="overflow" vert="horz" wrap="square" lIns="91440" tIns="45720" rIns="91440" bIns="45720" numCol="1" spcCol="0" rtlCol="0" fromWordArt="0" anchor="ctr" anchorCtr="0" forceAA="0" compatLnSpc="1">
          <a:prstTxWarp prst="textNoShape">
            <a:avLst/>
          </a:prstTxWarp>
          <a:noAutofit/>
        </a:bodyPr>
        <a:lstStyle/>
        <a:p>
          <a:pPr algn="ctr"/>
          <a:r>
            <a:rPr kumimoji="1" lang="en-US" altLang="ja-JP" sz="1600" b="1">
              <a:solidFill>
                <a:sysClr val="windowText" lastClr="000000"/>
              </a:solidFill>
              <a:latin typeface="ＭＳ Ｐゴシック" panose="020B0600070205080204" pitchFamily="50" charset="-128"/>
              <a:ea typeface="ＭＳ Ｐゴシック" panose="020B0600070205080204" pitchFamily="50" charset="-128"/>
            </a:rPr>
            <a:t>【</a:t>
          </a: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図書館</a:t>
          </a:r>
          <a:r>
            <a:rPr kumimoji="1" lang="en-US" altLang="ja-JP" sz="1600" b="1">
              <a:solidFill>
                <a:sysClr val="windowText" lastClr="000000"/>
              </a:solidFill>
              <a:latin typeface="ＭＳ Ｐゴシック" panose="020B0600070205080204" pitchFamily="50" charset="-128"/>
              <a:ea typeface="ＭＳ Ｐゴシック" panose="020B0600070205080204" pitchFamily="50" charset="-128"/>
            </a:rPr>
            <a:t>】
</a:t>
          </a: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一人当たり面積</a:t>
          </a:r>
        </a:p>
      </xdr:txBody>
    </xdr:sp>
    <xdr:clientData/>
  </xdr:twoCellAnchor>
  <xdr:twoCellAnchor>
    <xdr:from>
      <xdr:col>35</xdr:col>
      <xdr:colOff>63500</xdr:colOff>
      <xdr:row>28</xdr:row>
      <xdr:rowOff>50800</xdr:rowOff>
    </xdr:from>
    <xdr:to>
      <xdr:col>43</xdr:col>
      <xdr:colOff>63500</xdr:colOff>
      <xdr:row>29</xdr:row>
      <xdr:rowOff>133350</xdr:rowOff>
    </xdr:to>
    <xdr:sp macro="" textlink="">
      <xdr:nvSpPr>
        <xdr:cNvPr id="87" name="正方形/長方形 86">
          <a:extLst>
            <a:ext uri="{FF2B5EF4-FFF2-40B4-BE49-F238E27FC236}">
              <a16:creationId xmlns:a16="http://schemas.microsoft.com/office/drawing/2014/main" id="{A6F02BB7-B773-4414-A72E-BB9C8A309BB5}"/>
            </a:ext>
          </a:extLst>
        </xdr:cNvPr>
        <xdr:cNvSpPr/>
      </xdr:nvSpPr>
      <xdr:spPr>
        <a:xfrm>
          <a:off x="6064250" y="4679950"/>
          <a:ext cx="1371600" cy="24765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35</xdr:col>
      <xdr:colOff>63500</xdr:colOff>
      <xdr:row>29</xdr:row>
      <xdr:rowOff>82550</xdr:rowOff>
    </xdr:from>
    <xdr:to>
      <xdr:col>43</xdr:col>
      <xdr:colOff>63500</xdr:colOff>
      <xdr:row>30</xdr:row>
      <xdr:rowOff>165100</xdr:rowOff>
    </xdr:to>
    <xdr:sp macro="" textlink="">
      <xdr:nvSpPr>
        <xdr:cNvPr id="88" name="正方形/長方形 87">
          <a:extLst>
            <a:ext uri="{FF2B5EF4-FFF2-40B4-BE49-F238E27FC236}">
              <a16:creationId xmlns:a16="http://schemas.microsoft.com/office/drawing/2014/main" id="{875159DA-8382-4C39-9DD7-C7096878C50A}"/>
            </a:ext>
          </a:extLst>
        </xdr:cNvPr>
        <xdr:cNvSpPr/>
      </xdr:nvSpPr>
      <xdr:spPr>
        <a:xfrm>
          <a:off x="6064250" y="4876800"/>
          <a:ext cx="1371600" cy="24765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27/74</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40</xdr:col>
      <xdr:colOff>127000</xdr:colOff>
      <xdr:row>28</xdr:row>
      <xdr:rowOff>50800</xdr:rowOff>
    </xdr:from>
    <xdr:to>
      <xdr:col>48</xdr:col>
      <xdr:colOff>127000</xdr:colOff>
      <xdr:row>29</xdr:row>
      <xdr:rowOff>133350</xdr:rowOff>
    </xdr:to>
    <xdr:sp macro="" textlink="">
      <xdr:nvSpPr>
        <xdr:cNvPr id="89" name="正方形/長方形 88">
          <a:extLst>
            <a:ext uri="{FF2B5EF4-FFF2-40B4-BE49-F238E27FC236}">
              <a16:creationId xmlns:a16="http://schemas.microsoft.com/office/drawing/2014/main" id="{FEB12216-3931-4EFC-A422-5D215C16D2B4}"/>
            </a:ext>
          </a:extLst>
        </xdr:cNvPr>
        <xdr:cNvSpPr/>
      </xdr:nvSpPr>
      <xdr:spPr>
        <a:xfrm>
          <a:off x="6985000" y="4679950"/>
          <a:ext cx="1371600" cy="24765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40</xdr:col>
      <xdr:colOff>127000</xdr:colOff>
      <xdr:row>29</xdr:row>
      <xdr:rowOff>82550</xdr:rowOff>
    </xdr:from>
    <xdr:to>
      <xdr:col>48</xdr:col>
      <xdr:colOff>127000</xdr:colOff>
      <xdr:row>30</xdr:row>
      <xdr:rowOff>165100</xdr:rowOff>
    </xdr:to>
    <xdr:sp macro="" textlink="">
      <xdr:nvSpPr>
        <xdr:cNvPr id="90" name="正方形/長方形 89">
          <a:extLst>
            <a:ext uri="{FF2B5EF4-FFF2-40B4-BE49-F238E27FC236}">
              <a16:creationId xmlns:a16="http://schemas.microsoft.com/office/drawing/2014/main" id="{D4FA65FB-3F50-4CA7-9190-79F7DDC21A04}"/>
            </a:ext>
          </a:extLst>
        </xdr:cNvPr>
        <xdr:cNvSpPr/>
      </xdr:nvSpPr>
      <xdr:spPr>
        <a:xfrm>
          <a:off x="6985000" y="4876800"/>
          <a:ext cx="1371600" cy="24765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0.035</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46</xdr:col>
      <xdr:colOff>127000</xdr:colOff>
      <xdr:row>28</xdr:row>
      <xdr:rowOff>50800</xdr:rowOff>
    </xdr:from>
    <xdr:to>
      <xdr:col>54</xdr:col>
      <xdr:colOff>127000</xdr:colOff>
      <xdr:row>29</xdr:row>
      <xdr:rowOff>133350</xdr:rowOff>
    </xdr:to>
    <xdr:sp macro="" textlink="">
      <xdr:nvSpPr>
        <xdr:cNvPr id="91" name="正方形/長方形 90">
          <a:extLst>
            <a:ext uri="{FF2B5EF4-FFF2-40B4-BE49-F238E27FC236}">
              <a16:creationId xmlns:a16="http://schemas.microsoft.com/office/drawing/2014/main" id="{25F08F55-6374-4C08-8686-413826D53504}"/>
            </a:ext>
          </a:extLst>
        </xdr:cNvPr>
        <xdr:cNvSpPr/>
      </xdr:nvSpPr>
      <xdr:spPr>
        <a:xfrm>
          <a:off x="8013700" y="4679950"/>
          <a:ext cx="1371600" cy="24765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京都府平均</a:t>
          </a:r>
        </a:p>
      </xdr:txBody>
    </xdr:sp>
    <xdr:clientData/>
  </xdr:twoCellAnchor>
  <xdr:twoCellAnchor>
    <xdr:from>
      <xdr:col>46</xdr:col>
      <xdr:colOff>127000</xdr:colOff>
      <xdr:row>29</xdr:row>
      <xdr:rowOff>82550</xdr:rowOff>
    </xdr:from>
    <xdr:to>
      <xdr:col>54</xdr:col>
      <xdr:colOff>127000</xdr:colOff>
      <xdr:row>30</xdr:row>
      <xdr:rowOff>165100</xdr:rowOff>
    </xdr:to>
    <xdr:sp macro="" textlink="">
      <xdr:nvSpPr>
        <xdr:cNvPr id="92" name="正方形/長方形 91">
          <a:extLst>
            <a:ext uri="{FF2B5EF4-FFF2-40B4-BE49-F238E27FC236}">
              <a16:creationId xmlns:a16="http://schemas.microsoft.com/office/drawing/2014/main" id="{30E7034C-7EAF-4545-B13B-4B320316EBD9}"/>
            </a:ext>
          </a:extLst>
        </xdr:cNvPr>
        <xdr:cNvSpPr/>
      </xdr:nvSpPr>
      <xdr:spPr>
        <a:xfrm>
          <a:off x="8013700" y="4876800"/>
          <a:ext cx="1371600" cy="24765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0.021</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34</xdr:col>
      <xdr:colOff>127000</xdr:colOff>
      <xdr:row>31</xdr:row>
      <xdr:rowOff>19050</xdr:rowOff>
    </xdr:from>
    <xdr:to>
      <xdr:col>59</xdr:col>
      <xdr:colOff>88900</xdr:colOff>
      <xdr:row>44</xdr:row>
      <xdr:rowOff>76200</xdr:rowOff>
    </xdr:to>
    <xdr:sp macro="" textlink="">
      <xdr:nvSpPr>
        <xdr:cNvPr id="93" name="正方形/長方形 92">
          <a:extLst>
            <a:ext uri="{FF2B5EF4-FFF2-40B4-BE49-F238E27FC236}">
              <a16:creationId xmlns:a16="http://schemas.microsoft.com/office/drawing/2014/main" id="{90C49DB7-1C7C-43B0-9015-0044B1930387}"/>
            </a:ext>
          </a:extLst>
        </xdr:cNvPr>
        <xdr:cNvSpPr/>
      </xdr:nvSpPr>
      <xdr:spPr>
        <a:xfrm>
          <a:off x="5956300" y="5143500"/>
          <a:ext cx="4248150" cy="220345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34</xdr:col>
      <xdr:colOff>88900</xdr:colOff>
      <xdr:row>30</xdr:row>
      <xdr:rowOff>0</xdr:rowOff>
    </xdr:from>
    <xdr:ext cx="349839" cy="225703"/>
    <xdr:sp macro="" textlink="">
      <xdr:nvSpPr>
        <xdr:cNvPr id="94" name="テキスト ボックス 93">
          <a:extLst>
            <a:ext uri="{FF2B5EF4-FFF2-40B4-BE49-F238E27FC236}">
              <a16:creationId xmlns:a16="http://schemas.microsoft.com/office/drawing/2014/main" id="{84231EAA-D9D6-4899-948A-6F4F33D76273}"/>
            </a:ext>
          </a:extLst>
        </xdr:cNvPr>
        <xdr:cNvSpPr txBox="1"/>
      </xdr:nvSpPr>
      <xdr:spPr>
        <a:xfrm>
          <a:off x="5918200" y="4959350"/>
          <a:ext cx="349839"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44</xdr:row>
      <xdr:rowOff>76200</xdr:rowOff>
    </xdr:from>
    <xdr:to>
      <xdr:col>59</xdr:col>
      <xdr:colOff>50800</xdr:colOff>
      <xdr:row>44</xdr:row>
      <xdr:rowOff>76200</xdr:rowOff>
    </xdr:to>
    <xdr:cxnSp macro="">
      <xdr:nvCxnSpPr>
        <xdr:cNvPr id="95" name="直線コネクタ 94">
          <a:extLst>
            <a:ext uri="{FF2B5EF4-FFF2-40B4-BE49-F238E27FC236}">
              <a16:creationId xmlns:a16="http://schemas.microsoft.com/office/drawing/2014/main" id="{68CCE513-8EA9-41A7-9E52-5C76BE1300D2}"/>
            </a:ext>
          </a:extLst>
        </xdr:cNvPr>
        <xdr:cNvCxnSpPr/>
      </xdr:nvCxnSpPr>
      <xdr:spPr>
        <a:xfrm>
          <a:off x="5956300" y="7346950"/>
          <a:ext cx="421005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34</xdr:col>
      <xdr:colOff>127000</xdr:colOff>
      <xdr:row>42</xdr:row>
      <xdr:rowOff>38100</xdr:rowOff>
    </xdr:from>
    <xdr:to>
      <xdr:col>59</xdr:col>
      <xdr:colOff>50800</xdr:colOff>
      <xdr:row>42</xdr:row>
      <xdr:rowOff>38100</xdr:rowOff>
    </xdr:to>
    <xdr:cxnSp macro="">
      <xdr:nvCxnSpPr>
        <xdr:cNvPr id="96" name="直線コネクタ 95">
          <a:extLst>
            <a:ext uri="{FF2B5EF4-FFF2-40B4-BE49-F238E27FC236}">
              <a16:creationId xmlns:a16="http://schemas.microsoft.com/office/drawing/2014/main" id="{23CB92EA-4292-429F-8F4E-3F612A57158B}"/>
            </a:ext>
          </a:extLst>
        </xdr:cNvPr>
        <xdr:cNvCxnSpPr/>
      </xdr:nvCxnSpPr>
      <xdr:spPr>
        <a:xfrm>
          <a:off x="5956300" y="6978650"/>
          <a:ext cx="421005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32</xdr:col>
      <xdr:colOff>40821</xdr:colOff>
      <xdr:row>41</xdr:row>
      <xdr:rowOff>67327</xdr:rowOff>
    </xdr:from>
    <xdr:ext cx="467179" cy="259045"/>
    <xdr:sp macro="" textlink="">
      <xdr:nvSpPr>
        <xdr:cNvPr id="97" name="テキスト ボックス 96">
          <a:extLst>
            <a:ext uri="{FF2B5EF4-FFF2-40B4-BE49-F238E27FC236}">
              <a16:creationId xmlns:a16="http://schemas.microsoft.com/office/drawing/2014/main" id="{6D237446-3461-4C0A-9CEA-64A6634DCCE0}"/>
            </a:ext>
          </a:extLst>
        </xdr:cNvPr>
        <xdr:cNvSpPr txBox="1"/>
      </xdr:nvSpPr>
      <xdr:spPr>
        <a:xfrm>
          <a:off x="5527221" y="6842777"/>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40</xdr:row>
      <xdr:rowOff>0</xdr:rowOff>
    </xdr:from>
    <xdr:to>
      <xdr:col>59</xdr:col>
      <xdr:colOff>50800</xdr:colOff>
      <xdr:row>40</xdr:row>
      <xdr:rowOff>0</xdr:rowOff>
    </xdr:to>
    <xdr:cxnSp macro="">
      <xdr:nvCxnSpPr>
        <xdr:cNvPr id="98" name="直線コネクタ 97">
          <a:extLst>
            <a:ext uri="{FF2B5EF4-FFF2-40B4-BE49-F238E27FC236}">
              <a16:creationId xmlns:a16="http://schemas.microsoft.com/office/drawing/2014/main" id="{98E55F4D-D58F-48B1-BDAF-E809C91D2B8E}"/>
            </a:ext>
          </a:extLst>
        </xdr:cNvPr>
        <xdr:cNvCxnSpPr/>
      </xdr:nvCxnSpPr>
      <xdr:spPr>
        <a:xfrm>
          <a:off x="5956300" y="6610350"/>
          <a:ext cx="421005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32</xdr:col>
      <xdr:colOff>40821</xdr:colOff>
      <xdr:row>39</xdr:row>
      <xdr:rowOff>29227</xdr:rowOff>
    </xdr:from>
    <xdr:ext cx="467179" cy="259045"/>
    <xdr:sp macro="" textlink="">
      <xdr:nvSpPr>
        <xdr:cNvPr id="99" name="テキスト ボックス 98">
          <a:extLst>
            <a:ext uri="{FF2B5EF4-FFF2-40B4-BE49-F238E27FC236}">
              <a16:creationId xmlns:a16="http://schemas.microsoft.com/office/drawing/2014/main" id="{F5E0308D-EAE4-48D1-8685-FB4BD098C6EA}"/>
            </a:ext>
          </a:extLst>
        </xdr:cNvPr>
        <xdr:cNvSpPr txBox="1"/>
      </xdr:nvSpPr>
      <xdr:spPr>
        <a:xfrm>
          <a:off x="5527221" y="6474477"/>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0.030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37</xdr:row>
      <xdr:rowOff>133350</xdr:rowOff>
    </xdr:from>
    <xdr:to>
      <xdr:col>59</xdr:col>
      <xdr:colOff>50800</xdr:colOff>
      <xdr:row>37</xdr:row>
      <xdr:rowOff>133350</xdr:rowOff>
    </xdr:to>
    <xdr:cxnSp macro="">
      <xdr:nvCxnSpPr>
        <xdr:cNvPr id="100" name="直線コネクタ 99">
          <a:extLst>
            <a:ext uri="{FF2B5EF4-FFF2-40B4-BE49-F238E27FC236}">
              <a16:creationId xmlns:a16="http://schemas.microsoft.com/office/drawing/2014/main" id="{CF0A593A-7F57-4A8B-8DDA-01755A03334D}"/>
            </a:ext>
          </a:extLst>
        </xdr:cNvPr>
        <xdr:cNvCxnSpPr/>
      </xdr:nvCxnSpPr>
      <xdr:spPr>
        <a:xfrm>
          <a:off x="5956300" y="6248400"/>
          <a:ext cx="421005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32</xdr:col>
      <xdr:colOff>40821</xdr:colOff>
      <xdr:row>36</xdr:row>
      <xdr:rowOff>162577</xdr:rowOff>
    </xdr:from>
    <xdr:ext cx="467179" cy="259045"/>
    <xdr:sp macro="" textlink="">
      <xdr:nvSpPr>
        <xdr:cNvPr id="101" name="テキスト ボックス 100">
          <a:extLst>
            <a:ext uri="{FF2B5EF4-FFF2-40B4-BE49-F238E27FC236}">
              <a16:creationId xmlns:a16="http://schemas.microsoft.com/office/drawing/2014/main" id="{1D035B00-3B50-44FB-85D4-E8AFB9C95DFE}"/>
            </a:ext>
          </a:extLst>
        </xdr:cNvPr>
        <xdr:cNvSpPr txBox="1"/>
      </xdr:nvSpPr>
      <xdr:spPr>
        <a:xfrm>
          <a:off x="5527221" y="6112527"/>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0.060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35</xdr:row>
      <xdr:rowOff>95250</xdr:rowOff>
    </xdr:from>
    <xdr:to>
      <xdr:col>59</xdr:col>
      <xdr:colOff>50800</xdr:colOff>
      <xdr:row>35</xdr:row>
      <xdr:rowOff>95250</xdr:rowOff>
    </xdr:to>
    <xdr:cxnSp macro="">
      <xdr:nvCxnSpPr>
        <xdr:cNvPr id="102" name="直線コネクタ 101">
          <a:extLst>
            <a:ext uri="{FF2B5EF4-FFF2-40B4-BE49-F238E27FC236}">
              <a16:creationId xmlns:a16="http://schemas.microsoft.com/office/drawing/2014/main" id="{12ABFA05-7949-45EE-94AC-33F448641696}"/>
            </a:ext>
          </a:extLst>
        </xdr:cNvPr>
        <xdr:cNvCxnSpPr/>
      </xdr:nvCxnSpPr>
      <xdr:spPr>
        <a:xfrm>
          <a:off x="5956300" y="5880100"/>
          <a:ext cx="421005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32</xdr:col>
      <xdr:colOff>40821</xdr:colOff>
      <xdr:row>34</xdr:row>
      <xdr:rowOff>124477</xdr:rowOff>
    </xdr:from>
    <xdr:ext cx="467179" cy="259045"/>
    <xdr:sp macro="" textlink="">
      <xdr:nvSpPr>
        <xdr:cNvPr id="103" name="テキスト ボックス 102">
          <a:extLst>
            <a:ext uri="{FF2B5EF4-FFF2-40B4-BE49-F238E27FC236}">
              <a16:creationId xmlns:a16="http://schemas.microsoft.com/office/drawing/2014/main" id="{C01CC0CC-70D9-474A-8DC6-0C9513E7E81A}"/>
            </a:ext>
          </a:extLst>
        </xdr:cNvPr>
        <xdr:cNvSpPr txBox="1"/>
      </xdr:nvSpPr>
      <xdr:spPr>
        <a:xfrm>
          <a:off x="5527221" y="5744227"/>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0.090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33</xdr:row>
      <xdr:rowOff>57150</xdr:rowOff>
    </xdr:from>
    <xdr:to>
      <xdr:col>59</xdr:col>
      <xdr:colOff>50800</xdr:colOff>
      <xdr:row>33</xdr:row>
      <xdr:rowOff>57150</xdr:rowOff>
    </xdr:to>
    <xdr:cxnSp macro="">
      <xdr:nvCxnSpPr>
        <xdr:cNvPr id="104" name="直線コネクタ 103">
          <a:extLst>
            <a:ext uri="{FF2B5EF4-FFF2-40B4-BE49-F238E27FC236}">
              <a16:creationId xmlns:a16="http://schemas.microsoft.com/office/drawing/2014/main" id="{ADDD3291-EF23-4D19-B7C5-366085B10762}"/>
            </a:ext>
          </a:extLst>
        </xdr:cNvPr>
        <xdr:cNvCxnSpPr/>
      </xdr:nvCxnSpPr>
      <xdr:spPr>
        <a:xfrm>
          <a:off x="5956300" y="5511800"/>
          <a:ext cx="421005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32</xdr:col>
      <xdr:colOff>40821</xdr:colOff>
      <xdr:row>32</xdr:row>
      <xdr:rowOff>86377</xdr:rowOff>
    </xdr:from>
    <xdr:ext cx="467179" cy="259045"/>
    <xdr:sp macro="" textlink="">
      <xdr:nvSpPr>
        <xdr:cNvPr id="105" name="テキスト ボックス 104">
          <a:extLst>
            <a:ext uri="{FF2B5EF4-FFF2-40B4-BE49-F238E27FC236}">
              <a16:creationId xmlns:a16="http://schemas.microsoft.com/office/drawing/2014/main" id="{66696547-7888-442E-A964-5163188DA939}"/>
            </a:ext>
          </a:extLst>
        </xdr:cNvPr>
        <xdr:cNvSpPr txBox="1"/>
      </xdr:nvSpPr>
      <xdr:spPr>
        <a:xfrm>
          <a:off x="5527221" y="5375927"/>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0.120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31</xdr:row>
      <xdr:rowOff>19050</xdr:rowOff>
    </xdr:from>
    <xdr:to>
      <xdr:col>59</xdr:col>
      <xdr:colOff>50800</xdr:colOff>
      <xdr:row>31</xdr:row>
      <xdr:rowOff>19050</xdr:rowOff>
    </xdr:to>
    <xdr:cxnSp macro="">
      <xdr:nvCxnSpPr>
        <xdr:cNvPr id="106" name="直線コネクタ 105">
          <a:extLst>
            <a:ext uri="{FF2B5EF4-FFF2-40B4-BE49-F238E27FC236}">
              <a16:creationId xmlns:a16="http://schemas.microsoft.com/office/drawing/2014/main" id="{7368516A-9B0C-49F0-82D3-05173A9B03FF}"/>
            </a:ext>
          </a:extLst>
        </xdr:cNvPr>
        <xdr:cNvCxnSpPr/>
      </xdr:nvCxnSpPr>
      <xdr:spPr>
        <a:xfrm>
          <a:off x="5956300" y="5143500"/>
          <a:ext cx="421005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32</xdr:col>
      <xdr:colOff>40821</xdr:colOff>
      <xdr:row>30</xdr:row>
      <xdr:rowOff>48277</xdr:rowOff>
    </xdr:from>
    <xdr:ext cx="467179" cy="259045"/>
    <xdr:sp macro="" textlink="">
      <xdr:nvSpPr>
        <xdr:cNvPr id="107" name="テキスト ボックス 106">
          <a:extLst>
            <a:ext uri="{FF2B5EF4-FFF2-40B4-BE49-F238E27FC236}">
              <a16:creationId xmlns:a16="http://schemas.microsoft.com/office/drawing/2014/main" id="{8CE6FDA7-3C4A-4490-BAA9-616AF39CFF17}"/>
            </a:ext>
          </a:extLst>
        </xdr:cNvPr>
        <xdr:cNvSpPr txBox="1"/>
      </xdr:nvSpPr>
      <xdr:spPr>
        <a:xfrm>
          <a:off x="5527221" y="5007627"/>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0.150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31</xdr:row>
      <xdr:rowOff>19050</xdr:rowOff>
    </xdr:from>
    <xdr:to>
      <xdr:col>59</xdr:col>
      <xdr:colOff>88900</xdr:colOff>
      <xdr:row>44</xdr:row>
      <xdr:rowOff>76200</xdr:rowOff>
    </xdr:to>
    <xdr:sp macro="" textlink="">
      <xdr:nvSpPr>
        <xdr:cNvPr id="108" name="【図書館】&#10;一人当たり面積グラフ枠">
          <a:extLst>
            <a:ext uri="{FF2B5EF4-FFF2-40B4-BE49-F238E27FC236}">
              <a16:creationId xmlns:a16="http://schemas.microsoft.com/office/drawing/2014/main" id="{FBFB6BBE-F23C-48BD-A1E7-F48BEB7F1DC9}"/>
            </a:ext>
          </a:extLst>
        </xdr:cNvPr>
        <xdr:cNvSpPr/>
      </xdr:nvSpPr>
      <xdr:spPr>
        <a:xfrm>
          <a:off x="5956300" y="5143500"/>
          <a:ext cx="4248150" cy="220345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54</xdr:col>
      <xdr:colOff>189865</xdr:colOff>
      <xdr:row>34</xdr:row>
      <xdr:rowOff>38100</xdr:rowOff>
    </xdr:from>
    <xdr:to>
      <xdr:col>54</xdr:col>
      <xdr:colOff>189865</xdr:colOff>
      <xdr:row>42</xdr:row>
      <xdr:rowOff>12700</xdr:rowOff>
    </xdr:to>
    <xdr:cxnSp macro="">
      <xdr:nvCxnSpPr>
        <xdr:cNvPr id="109" name="直線コネクタ 108">
          <a:extLst>
            <a:ext uri="{FF2B5EF4-FFF2-40B4-BE49-F238E27FC236}">
              <a16:creationId xmlns:a16="http://schemas.microsoft.com/office/drawing/2014/main" id="{6A946998-BEA9-4E15-B74E-98D35C278213}"/>
            </a:ext>
          </a:extLst>
        </xdr:cNvPr>
        <xdr:cNvCxnSpPr/>
      </xdr:nvCxnSpPr>
      <xdr:spPr>
        <a:xfrm flipV="1">
          <a:off x="9429115" y="5657850"/>
          <a:ext cx="0" cy="1295400"/>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55</xdr:col>
      <xdr:colOff>38100</xdr:colOff>
      <xdr:row>42</xdr:row>
      <xdr:rowOff>16527</xdr:rowOff>
    </xdr:from>
    <xdr:ext cx="469744" cy="259045"/>
    <xdr:sp macro="" textlink="">
      <xdr:nvSpPr>
        <xdr:cNvPr id="110" name="【図書館】&#10;一人当たり面積最小値テキスト">
          <a:extLst>
            <a:ext uri="{FF2B5EF4-FFF2-40B4-BE49-F238E27FC236}">
              <a16:creationId xmlns:a16="http://schemas.microsoft.com/office/drawing/2014/main" id="{98F09A0A-8784-450D-ACD7-6F33F9A67795}"/>
            </a:ext>
          </a:extLst>
        </xdr:cNvPr>
        <xdr:cNvSpPr txBox="1"/>
      </xdr:nvSpPr>
      <xdr:spPr>
        <a:xfrm>
          <a:off x="9467850" y="6957077"/>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0.002</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54</xdr:col>
      <xdr:colOff>101600</xdr:colOff>
      <xdr:row>42</xdr:row>
      <xdr:rowOff>12700</xdr:rowOff>
    </xdr:from>
    <xdr:to>
      <xdr:col>55</xdr:col>
      <xdr:colOff>88900</xdr:colOff>
      <xdr:row>42</xdr:row>
      <xdr:rowOff>12700</xdr:rowOff>
    </xdr:to>
    <xdr:cxnSp macro="">
      <xdr:nvCxnSpPr>
        <xdr:cNvPr id="111" name="直線コネクタ 110">
          <a:extLst>
            <a:ext uri="{FF2B5EF4-FFF2-40B4-BE49-F238E27FC236}">
              <a16:creationId xmlns:a16="http://schemas.microsoft.com/office/drawing/2014/main" id="{7378AC6C-6EB1-4370-A7E2-F7CFB096C65E}"/>
            </a:ext>
          </a:extLst>
        </xdr:cNvPr>
        <xdr:cNvCxnSpPr/>
      </xdr:nvCxnSpPr>
      <xdr:spPr>
        <a:xfrm>
          <a:off x="9359900" y="6953250"/>
          <a:ext cx="15875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55</xdr:col>
      <xdr:colOff>38100</xdr:colOff>
      <xdr:row>32</xdr:row>
      <xdr:rowOff>156227</xdr:rowOff>
    </xdr:from>
    <xdr:ext cx="469744" cy="259045"/>
    <xdr:sp macro="" textlink="">
      <xdr:nvSpPr>
        <xdr:cNvPr id="112" name="【図書館】&#10;一人当たり面積最大値テキスト">
          <a:extLst>
            <a:ext uri="{FF2B5EF4-FFF2-40B4-BE49-F238E27FC236}">
              <a16:creationId xmlns:a16="http://schemas.microsoft.com/office/drawing/2014/main" id="{A7F4B24D-A05F-4152-B854-7FDE3FDEE4B7}"/>
            </a:ext>
          </a:extLst>
        </xdr:cNvPr>
        <xdr:cNvSpPr txBox="1"/>
      </xdr:nvSpPr>
      <xdr:spPr>
        <a:xfrm>
          <a:off x="9467850" y="5445777"/>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0.108</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54</xdr:col>
      <xdr:colOff>101600</xdr:colOff>
      <xdr:row>34</xdr:row>
      <xdr:rowOff>38100</xdr:rowOff>
    </xdr:from>
    <xdr:to>
      <xdr:col>55</xdr:col>
      <xdr:colOff>88900</xdr:colOff>
      <xdr:row>34</xdr:row>
      <xdr:rowOff>38100</xdr:rowOff>
    </xdr:to>
    <xdr:cxnSp macro="">
      <xdr:nvCxnSpPr>
        <xdr:cNvPr id="113" name="直線コネクタ 112">
          <a:extLst>
            <a:ext uri="{FF2B5EF4-FFF2-40B4-BE49-F238E27FC236}">
              <a16:creationId xmlns:a16="http://schemas.microsoft.com/office/drawing/2014/main" id="{DB6BA253-044F-4AE2-A49A-341DA35B934C}"/>
            </a:ext>
          </a:extLst>
        </xdr:cNvPr>
        <xdr:cNvCxnSpPr/>
      </xdr:nvCxnSpPr>
      <xdr:spPr>
        <a:xfrm>
          <a:off x="9359900" y="5657850"/>
          <a:ext cx="15875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55</xdr:col>
      <xdr:colOff>38100</xdr:colOff>
      <xdr:row>38</xdr:row>
      <xdr:rowOff>143527</xdr:rowOff>
    </xdr:from>
    <xdr:ext cx="469744" cy="259045"/>
    <xdr:sp macro="" textlink="">
      <xdr:nvSpPr>
        <xdr:cNvPr id="114" name="【図書館】&#10;一人当たり面積平均値テキスト">
          <a:extLst>
            <a:ext uri="{FF2B5EF4-FFF2-40B4-BE49-F238E27FC236}">
              <a16:creationId xmlns:a16="http://schemas.microsoft.com/office/drawing/2014/main" id="{EEBE962A-B64E-4550-880B-632795E9A5F2}"/>
            </a:ext>
          </a:extLst>
        </xdr:cNvPr>
        <xdr:cNvSpPr txBox="1"/>
      </xdr:nvSpPr>
      <xdr:spPr>
        <a:xfrm>
          <a:off x="9467850" y="6423677"/>
          <a:ext cx="469744"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0.040</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54</xdr:col>
      <xdr:colOff>139700</xdr:colOff>
      <xdr:row>38</xdr:row>
      <xdr:rowOff>165100</xdr:rowOff>
    </xdr:from>
    <xdr:to>
      <xdr:col>55</xdr:col>
      <xdr:colOff>50800</xdr:colOff>
      <xdr:row>39</xdr:row>
      <xdr:rowOff>95250</xdr:rowOff>
    </xdr:to>
    <xdr:sp macro="" textlink="">
      <xdr:nvSpPr>
        <xdr:cNvPr id="115" name="フローチャート: 判断 114">
          <a:extLst>
            <a:ext uri="{FF2B5EF4-FFF2-40B4-BE49-F238E27FC236}">
              <a16:creationId xmlns:a16="http://schemas.microsoft.com/office/drawing/2014/main" id="{06CBC8B0-254E-46E9-9E2A-2B1A7DD757D5}"/>
            </a:ext>
          </a:extLst>
        </xdr:cNvPr>
        <xdr:cNvSpPr/>
      </xdr:nvSpPr>
      <xdr:spPr>
        <a:xfrm>
          <a:off x="9398000" y="6445250"/>
          <a:ext cx="82550" cy="9525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50</xdr:col>
      <xdr:colOff>63500</xdr:colOff>
      <xdr:row>38</xdr:row>
      <xdr:rowOff>152400</xdr:rowOff>
    </xdr:from>
    <xdr:to>
      <xdr:col>50</xdr:col>
      <xdr:colOff>165100</xdr:colOff>
      <xdr:row>39</xdr:row>
      <xdr:rowOff>82550</xdr:rowOff>
    </xdr:to>
    <xdr:sp macro="" textlink="">
      <xdr:nvSpPr>
        <xdr:cNvPr id="116" name="フローチャート: 判断 115">
          <a:extLst>
            <a:ext uri="{FF2B5EF4-FFF2-40B4-BE49-F238E27FC236}">
              <a16:creationId xmlns:a16="http://schemas.microsoft.com/office/drawing/2014/main" id="{739B054F-8437-484E-BE20-77EE48AE360F}"/>
            </a:ext>
          </a:extLst>
        </xdr:cNvPr>
        <xdr:cNvSpPr/>
      </xdr:nvSpPr>
      <xdr:spPr>
        <a:xfrm>
          <a:off x="8636000" y="6432550"/>
          <a:ext cx="101600" cy="9525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45</xdr:col>
      <xdr:colOff>127000</xdr:colOff>
      <xdr:row>39</xdr:row>
      <xdr:rowOff>19050</xdr:rowOff>
    </xdr:from>
    <xdr:to>
      <xdr:col>46</xdr:col>
      <xdr:colOff>38100</xdr:colOff>
      <xdr:row>39</xdr:row>
      <xdr:rowOff>120650</xdr:rowOff>
    </xdr:to>
    <xdr:sp macro="" textlink="">
      <xdr:nvSpPr>
        <xdr:cNvPr id="117" name="フローチャート: 判断 116">
          <a:extLst>
            <a:ext uri="{FF2B5EF4-FFF2-40B4-BE49-F238E27FC236}">
              <a16:creationId xmlns:a16="http://schemas.microsoft.com/office/drawing/2014/main" id="{EF0F5264-CBD0-4954-A78D-1A90BBD90D72}"/>
            </a:ext>
          </a:extLst>
        </xdr:cNvPr>
        <xdr:cNvSpPr/>
      </xdr:nvSpPr>
      <xdr:spPr>
        <a:xfrm>
          <a:off x="7842250" y="6464300"/>
          <a:ext cx="8255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41</xdr:col>
      <xdr:colOff>0</xdr:colOff>
      <xdr:row>39</xdr:row>
      <xdr:rowOff>19050</xdr:rowOff>
    </xdr:from>
    <xdr:to>
      <xdr:col>41</xdr:col>
      <xdr:colOff>101600</xdr:colOff>
      <xdr:row>39</xdr:row>
      <xdr:rowOff>120650</xdr:rowOff>
    </xdr:to>
    <xdr:sp macro="" textlink="">
      <xdr:nvSpPr>
        <xdr:cNvPr id="118" name="フローチャート: 判断 117">
          <a:extLst>
            <a:ext uri="{FF2B5EF4-FFF2-40B4-BE49-F238E27FC236}">
              <a16:creationId xmlns:a16="http://schemas.microsoft.com/office/drawing/2014/main" id="{7CA5775E-88AF-4DA4-986E-E6D87C10040D}"/>
            </a:ext>
          </a:extLst>
        </xdr:cNvPr>
        <xdr:cNvSpPr/>
      </xdr:nvSpPr>
      <xdr:spPr>
        <a:xfrm>
          <a:off x="7029450" y="646430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54</xdr:col>
      <xdr:colOff>0</xdr:colOff>
      <xdr:row>44</xdr:row>
      <xdr:rowOff>73677</xdr:rowOff>
    </xdr:from>
    <xdr:ext cx="762000" cy="259045"/>
    <xdr:sp macro="" textlink="">
      <xdr:nvSpPr>
        <xdr:cNvPr id="119" name="テキスト ボックス 118">
          <a:extLst>
            <a:ext uri="{FF2B5EF4-FFF2-40B4-BE49-F238E27FC236}">
              <a16:creationId xmlns:a16="http://schemas.microsoft.com/office/drawing/2014/main" id="{431C67B1-2246-4E8D-80B0-FBAE9E82C48C}"/>
            </a:ext>
          </a:extLst>
        </xdr:cNvPr>
        <xdr:cNvSpPr txBox="1"/>
      </xdr:nvSpPr>
      <xdr:spPr>
        <a:xfrm>
          <a:off x="9258300" y="734442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H30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49</xdr:col>
      <xdr:colOff>114300</xdr:colOff>
      <xdr:row>44</xdr:row>
      <xdr:rowOff>73677</xdr:rowOff>
    </xdr:from>
    <xdr:ext cx="762000" cy="259045"/>
    <xdr:sp macro="" textlink="">
      <xdr:nvSpPr>
        <xdr:cNvPr id="120" name="テキスト ボックス 119">
          <a:extLst>
            <a:ext uri="{FF2B5EF4-FFF2-40B4-BE49-F238E27FC236}">
              <a16:creationId xmlns:a16="http://schemas.microsoft.com/office/drawing/2014/main" id="{0F6FD6B4-0C4B-4C2E-B349-88F15E474E83}"/>
            </a:ext>
          </a:extLst>
        </xdr:cNvPr>
        <xdr:cNvSpPr txBox="1"/>
      </xdr:nvSpPr>
      <xdr:spPr>
        <a:xfrm>
          <a:off x="8515350" y="734442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H29</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44</xdr:col>
      <xdr:colOff>177800</xdr:colOff>
      <xdr:row>44</xdr:row>
      <xdr:rowOff>73677</xdr:rowOff>
    </xdr:from>
    <xdr:ext cx="762000" cy="259045"/>
    <xdr:sp macro="" textlink="">
      <xdr:nvSpPr>
        <xdr:cNvPr id="121" name="テキスト ボックス 120">
          <a:extLst>
            <a:ext uri="{FF2B5EF4-FFF2-40B4-BE49-F238E27FC236}">
              <a16:creationId xmlns:a16="http://schemas.microsoft.com/office/drawing/2014/main" id="{43943DDB-A373-46EE-BAF5-36165E3DA9D2}"/>
            </a:ext>
          </a:extLst>
        </xdr:cNvPr>
        <xdr:cNvSpPr txBox="1"/>
      </xdr:nvSpPr>
      <xdr:spPr>
        <a:xfrm>
          <a:off x="7715250" y="734442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H28</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40</xdr:col>
      <xdr:colOff>50800</xdr:colOff>
      <xdr:row>44</xdr:row>
      <xdr:rowOff>73677</xdr:rowOff>
    </xdr:from>
    <xdr:ext cx="762000" cy="259045"/>
    <xdr:sp macro="" textlink="">
      <xdr:nvSpPr>
        <xdr:cNvPr id="122" name="テキスト ボックス 121">
          <a:extLst>
            <a:ext uri="{FF2B5EF4-FFF2-40B4-BE49-F238E27FC236}">
              <a16:creationId xmlns:a16="http://schemas.microsoft.com/office/drawing/2014/main" id="{D859C819-4792-49F8-975C-51F4D36A0E46}"/>
            </a:ext>
          </a:extLst>
        </xdr:cNvPr>
        <xdr:cNvSpPr txBox="1"/>
      </xdr:nvSpPr>
      <xdr:spPr>
        <a:xfrm>
          <a:off x="6908800" y="734442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H27</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35</xdr:col>
      <xdr:colOff>114300</xdr:colOff>
      <xdr:row>44</xdr:row>
      <xdr:rowOff>73677</xdr:rowOff>
    </xdr:from>
    <xdr:ext cx="762000" cy="259045"/>
    <xdr:sp macro="" textlink="">
      <xdr:nvSpPr>
        <xdr:cNvPr id="123" name="テキスト ボックス 122">
          <a:extLst>
            <a:ext uri="{FF2B5EF4-FFF2-40B4-BE49-F238E27FC236}">
              <a16:creationId xmlns:a16="http://schemas.microsoft.com/office/drawing/2014/main" id="{C56AA827-F15A-48EF-B934-2CBF048C40AB}"/>
            </a:ext>
          </a:extLst>
        </xdr:cNvPr>
        <xdr:cNvSpPr txBox="1"/>
      </xdr:nvSpPr>
      <xdr:spPr>
        <a:xfrm>
          <a:off x="6115050" y="734442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H26</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54</xdr:col>
      <xdr:colOff>139700</xdr:colOff>
      <xdr:row>38</xdr:row>
      <xdr:rowOff>88900</xdr:rowOff>
    </xdr:from>
    <xdr:to>
      <xdr:col>55</xdr:col>
      <xdr:colOff>50800</xdr:colOff>
      <xdr:row>39</xdr:row>
      <xdr:rowOff>19050</xdr:rowOff>
    </xdr:to>
    <xdr:sp macro="" textlink="">
      <xdr:nvSpPr>
        <xdr:cNvPr id="124" name="楕円 123">
          <a:extLst>
            <a:ext uri="{FF2B5EF4-FFF2-40B4-BE49-F238E27FC236}">
              <a16:creationId xmlns:a16="http://schemas.microsoft.com/office/drawing/2014/main" id="{A0AB4D6C-5D31-4756-95A5-2DD692F8FA08}"/>
            </a:ext>
          </a:extLst>
        </xdr:cNvPr>
        <xdr:cNvSpPr/>
      </xdr:nvSpPr>
      <xdr:spPr>
        <a:xfrm>
          <a:off x="9398000" y="6369050"/>
          <a:ext cx="82550" cy="9525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55</xdr:col>
      <xdr:colOff>38100</xdr:colOff>
      <xdr:row>37</xdr:row>
      <xdr:rowOff>111777</xdr:rowOff>
    </xdr:from>
    <xdr:ext cx="469744" cy="259045"/>
    <xdr:sp macro="" textlink="">
      <xdr:nvSpPr>
        <xdr:cNvPr id="125" name="【図書館】&#10;一人当たり面積該当値テキスト">
          <a:extLst>
            <a:ext uri="{FF2B5EF4-FFF2-40B4-BE49-F238E27FC236}">
              <a16:creationId xmlns:a16="http://schemas.microsoft.com/office/drawing/2014/main" id="{1CD91A3C-37C8-4DF5-A477-504A3E3AB55A}"/>
            </a:ext>
          </a:extLst>
        </xdr:cNvPr>
        <xdr:cNvSpPr txBox="1"/>
      </xdr:nvSpPr>
      <xdr:spPr>
        <a:xfrm>
          <a:off x="9467850" y="6226827"/>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0.046</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50</xdr:col>
      <xdr:colOff>63500</xdr:colOff>
      <xdr:row>38</xdr:row>
      <xdr:rowOff>76200</xdr:rowOff>
    </xdr:from>
    <xdr:to>
      <xdr:col>50</xdr:col>
      <xdr:colOff>165100</xdr:colOff>
      <xdr:row>39</xdr:row>
      <xdr:rowOff>6350</xdr:rowOff>
    </xdr:to>
    <xdr:sp macro="" textlink="">
      <xdr:nvSpPr>
        <xdr:cNvPr id="126" name="楕円 125">
          <a:extLst>
            <a:ext uri="{FF2B5EF4-FFF2-40B4-BE49-F238E27FC236}">
              <a16:creationId xmlns:a16="http://schemas.microsoft.com/office/drawing/2014/main" id="{927C10E5-0020-4BD8-9B53-715A831056B6}"/>
            </a:ext>
          </a:extLst>
        </xdr:cNvPr>
        <xdr:cNvSpPr/>
      </xdr:nvSpPr>
      <xdr:spPr>
        <a:xfrm>
          <a:off x="8636000" y="6356350"/>
          <a:ext cx="101600" cy="9525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50</xdr:col>
      <xdr:colOff>114300</xdr:colOff>
      <xdr:row>38</xdr:row>
      <xdr:rowOff>127000</xdr:rowOff>
    </xdr:from>
    <xdr:to>
      <xdr:col>55</xdr:col>
      <xdr:colOff>0</xdr:colOff>
      <xdr:row>38</xdr:row>
      <xdr:rowOff>139700</xdr:rowOff>
    </xdr:to>
    <xdr:cxnSp macro="">
      <xdr:nvCxnSpPr>
        <xdr:cNvPr id="127" name="直線コネクタ 126">
          <a:extLst>
            <a:ext uri="{FF2B5EF4-FFF2-40B4-BE49-F238E27FC236}">
              <a16:creationId xmlns:a16="http://schemas.microsoft.com/office/drawing/2014/main" id="{ABEA1317-21A2-4DB8-B519-18F5801D969E}"/>
            </a:ext>
          </a:extLst>
        </xdr:cNvPr>
        <xdr:cNvCxnSpPr/>
      </xdr:nvCxnSpPr>
      <xdr:spPr>
        <a:xfrm>
          <a:off x="8686800" y="6407150"/>
          <a:ext cx="742950" cy="1270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45</xdr:col>
      <xdr:colOff>127000</xdr:colOff>
      <xdr:row>38</xdr:row>
      <xdr:rowOff>76200</xdr:rowOff>
    </xdr:from>
    <xdr:to>
      <xdr:col>46</xdr:col>
      <xdr:colOff>38100</xdr:colOff>
      <xdr:row>39</xdr:row>
      <xdr:rowOff>6350</xdr:rowOff>
    </xdr:to>
    <xdr:sp macro="" textlink="">
      <xdr:nvSpPr>
        <xdr:cNvPr id="128" name="楕円 127">
          <a:extLst>
            <a:ext uri="{FF2B5EF4-FFF2-40B4-BE49-F238E27FC236}">
              <a16:creationId xmlns:a16="http://schemas.microsoft.com/office/drawing/2014/main" id="{B6E6538A-808F-4074-AD3D-DB10F4FA6E50}"/>
            </a:ext>
          </a:extLst>
        </xdr:cNvPr>
        <xdr:cNvSpPr/>
      </xdr:nvSpPr>
      <xdr:spPr>
        <a:xfrm>
          <a:off x="7842250" y="6356350"/>
          <a:ext cx="82550" cy="9525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45</xdr:col>
      <xdr:colOff>177800</xdr:colOff>
      <xdr:row>38</xdr:row>
      <xdr:rowOff>127000</xdr:rowOff>
    </xdr:from>
    <xdr:to>
      <xdr:col>50</xdr:col>
      <xdr:colOff>114300</xdr:colOff>
      <xdr:row>38</xdr:row>
      <xdr:rowOff>127000</xdr:rowOff>
    </xdr:to>
    <xdr:cxnSp macro="">
      <xdr:nvCxnSpPr>
        <xdr:cNvPr id="129" name="直線コネクタ 128">
          <a:extLst>
            <a:ext uri="{FF2B5EF4-FFF2-40B4-BE49-F238E27FC236}">
              <a16:creationId xmlns:a16="http://schemas.microsoft.com/office/drawing/2014/main" id="{B14DDF9F-FBCD-49D8-BF85-5E1A2369A17A}"/>
            </a:ext>
          </a:extLst>
        </xdr:cNvPr>
        <xdr:cNvCxnSpPr/>
      </xdr:nvCxnSpPr>
      <xdr:spPr>
        <a:xfrm>
          <a:off x="7886700" y="6407150"/>
          <a:ext cx="800100" cy="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41</xdr:col>
      <xdr:colOff>0</xdr:colOff>
      <xdr:row>38</xdr:row>
      <xdr:rowOff>63500</xdr:rowOff>
    </xdr:from>
    <xdr:to>
      <xdr:col>41</xdr:col>
      <xdr:colOff>101600</xdr:colOff>
      <xdr:row>38</xdr:row>
      <xdr:rowOff>165100</xdr:rowOff>
    </xdr:to>
    <xdr:sp macro="" textlink="">
      <xdr:nvSpPr>
        <xdr:cNvPr id="130" name="楕円 129">
          <a:extLst>
            <a:ext uri="{FF2B5EF4-FFF2-40B4-BE49-F238E27FC236}">
              <a16:creationId xmlns:a16="http://schemas.microsoft.com/office/drawing/2014/main" id="{F3AFBADE-0A61-4E48-AD18-FF6BE0190712}"/>
            </a:ext>
          </a:extLst>
        </xdr:cNvPr>
        <xdr:cNvSpPr/>
      </xdr:nvSpPr>
      <xdr:spPr>
        <a:xfrm>
          <a:off x="7029450" y="634365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41</xdr:col>
      <xdr:colOff>50800</xdr:colOff>
      <xdr:row>38</xdr:row>
      <xdr:rowOff>114300</xdr:rowOff>
    </xdr:from>
    <xdr:to>
      <xdr:col>45</xdr:col>
      <xdr:colOff>177800</xdr:colOff>
      <xdr:row>38</xdr:row>
      <xdr:rowOff>127000</xdr:rowOff>
    </xdr:to>
    <xdr:cxnSp macro="">
      <xdr:nvCxnSpPr>
        <xdr:cNvPr id="131" name="直線コネクタ 130">
          <a:extLst>
            <a:ext uri="{FF2B5EF4-FFF2-40B4-BE49-F238E27FC236}">
              <a16:creationId xmlns:a16="http://schemas.microsoft.com/office/drawing/2014/main" id="{8EF1C2B1-A36B-4AEE-BD0C-26F81C694AD9}"/>
            </a:ext>
          </a:extLst>
        </xdr:cNvPr>
        <xdr:cNvCxnSpPr/>
      </xdr:nvCxnSpPr>
      <xdr:spPr>
        <a:xfrm>
          <a:off x="7080250" y="6394450"/>
          <a:ext cx="806450" cy="1270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49</xdr:col>
      <xdr:colOff>57227</xdr:colOff>
      <xdr:row>39</xdr:row>
      <xdr:rowOff>73677</xdr:rowOff>
    </xdr:from>
    <xdr:ext cx="469744" cy="259045"/>
    <xdr:sp macro="" textlink="">
      <xdr:nvSpPr>
        <xdr:cNvPr id="132" name="n_1aveValue【図書館】&#10;一人当たり面積">
          <a:extLst>
            <a:ext uri="{FF2B5EF4-FFF2-40B4-BE49-F238E27FC236}">
              <a16:creationId xmlns:a16="http://schemas.microsoft.com/office/drawing/2014/main" id="{946029C9-0C16-4527-B652-1934AEC276D2}"/>
            </a:ext>
          </a:extLst>
        </xdr:cNvPr>
        <xdr:cNvSpPr txBox="1"/>
      </xdr:nvSpPr>
      <xdr:spPr>
        <a:xfrm>
          <a:off x="8458277" y="6518927"/>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0.041</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44</xdr:col>
      <xdr:colOff>133427</xdr:colOff>
      <xdr:row>39</xdr:row>
      <xdr:rowOff>111777</xdr:rowOff>
    </xdr:from>
    <xdr:ext cx="469744" cy="259045"/>
    <xdr:sp macro="" textlink="">
      <xdr:nvSpPr>
        <xdr:cNvPr id="133" name="n_2aveValue【図書館】&#10;一人当たり面積">
          <a:extLst>
            <a:ext uri="{FF2B5EF4-FFF2-40B4-BE49-F238E27FC236}">
              <a16:creationId xmlns:a16="http://schemas.microsoft.com/office/drawing/2014/main" id="{DAA7FFF6-E9F5-4C58-8179-05D65885E09C}"/>
            </a:ext>
          </a:extLst>
        </xdr:cNvPr>
        <xdr:cNvSpPr txBox="1"/>
      </xdr:nvSpPr>
      <xdr:spPr>
        <a:xfrm>
          <a:off x="7677227" y="6557027"/>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0.038</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40</xdr:col>
      <xdr:colOff>6427</xdr:colOff>
      <xdr:row>39</xdr:row>
      <xdr:rowOff>111777</xdr:rowOff>
    </xdr:from>
    <xdr:ext cx="469744" cy="259045"/>
    <xdr:sp macro="" textlink="">
      <xdr:nvSpPr>
        <xdr:cNvPr id="134" name="n_3aveValue【図書館】&#10;一人当たり面積">
          <a:extLst>
            <a:ext uri="{FF2B5EF4-FFF2-40B4-BE49-F238E27FC236}">
              <a16:creationId xmlns:a16="http://schemas.microsoft.com/office/drawing/2014/main" id="{3F6D7AFC-BEA7-44A8-8F74-467E1422C1BE}"/>
            </a:ext>
          </a:extLst>
        </xdr:cNvPr>
        <xdr:cNvSpPr txBox="1"/>
      </xdr:nvSpPr>
      <xdr:spPr>
        <a:xfrm>
          <a:off x="6864427" y="6557027"/>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0.038</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49</xdr:col>
      <xdr:colOff>57227</xdr:colOff>
      <xdr:row>37</xdr:row>
      <xdr:rowOff>22877</xdr:rowOff>
    </xdr:from>
    <xdr:ext cx="469744" cy="259045"/>
    <xdr:sp macro="" textlink="">
      <xdr:nvSpPr>
        <xdr:cNvPr id="135" name="n_1mainValue【図書館】&#10;一人当たり面積">
          <a:extLst>
            <a:ext uri="{FF2B5EF4-FFF2-40B4-BE49-F238E27FC236}">
              <a16:creationId xmlns:a16="http://schemas.microsoft.com/office/drawing/2014/main" id="{53A761C7-804D-4F6C-A464-239E99917AF7}"/>
            </a:ext>
          </a:extLst>
        </xdr:cNvPr>
        <xdr:cNvSpPr txBox="1"/>
      </xdr:nvSpPr>
      <xdr:spPr>
        <a:xfrm>
          <a:off x="8458277" y="6137927"/>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0.047</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44</xdr:col>
      <xdr:colOff>133427</xdr:colOff>
      <xdr:row>37</xdr:row>
      <xdr:rowOff>22877</xdr:rowOff>
    </xdr:from>
    <xdr:ext cx="469744" cy="259045"/>
    <xdr:sp macro="" textlink="">
      <xdr:nvSpPr>
        <xdr:cNvPr id="136" name="n_2mainValue【図書館】&#10;一人当たり面積">
          <a:extLst>
            <a:ext uri="{FF2B5EF4-FFF2-40B4-BE49-F238E27FC236}">
              <a16:creationId xmlns:a16="http://schemas.microsoft.com/office/drawing/2014/main" id="{A191FD7E-6F06-4A3C-9C56-29C5DB73F47A}"/>
            </a:ext>
          </a:extLst>
        </xdr:cNvPr>
        <xdr:cNvSpPr txBox="1"/>
      </xdr:nvSpPr>
      <xdr:spPr>
        <a:xfrm>
          <a:off x="7677227" y="6137927"/>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0.047</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40</xdr:col>
      <xdr:colOff>6427</xdr:colOff>
      <xdr:row>37</xdr:row>
      <xdr:rowOff>10177</xdr:rowOff>
    </xdr:from>
    <xdr:ext cx="469744" cy="259045"/>
    <xdr:sp macro="" textlink="">
      <xdr:nvSpPr>
        <xdr:cNvPr id="137" name="n_3mainValue【図書館】&#10;一人当たり面積">
          <a:extLst>
            <a:ext uri="{FF2B5EF4-FFF2-40B4-BE49-F238E27FC236}">
              <a16:creationId xmlns:a16="http://schemas.microsoft.com/office/drawing/2014/main" id="{26853898-B67D-4AA9-AA3F-C0014B3F539B}"/>
            </a:ext>
          </a:extLst>
        </xdr:cNvPr>
        <xdr:cNvSpPr txBox="1"/>
      </xdr:nvSpPr>
      <xdr:spPr>
        <a:xfrm>
          <a:off x="6864427" y="6125227"/>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0.048</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46</xdr:row>
      <xdr:rowOff>114300</xdr:rowOff>
    </xdr:from>
    <xdr:to>
      <xdr:col>28</xdr:col>
      <xdr:colOff>152400</xdr:colOff>
      <xdr:row>50</xdr:row>
      <xdr:rowOff>63500</xdr:rowOff>
    </xdr:to>
    <xdr:sp macro="" textlink="">
      <xdr:nvSpPr>
        <xdr:cNvPr id="138" name="正方形/長方形 137">
          <a:extLst>
            <a:ext uri="{FF2B5EF4-FFF2-40B4-BE49-F238E27FC236}">
              <a16:creationId xmlns:a16="http://schemas.microsoft.com/office/drawing/2014/main" id="{AB0DA866-BDE0-4004-A976-77C9453DA890}"/>
            </a:ext>
          </a:extLst>
        </xdr:cNvPr>
        <xdr:cNvSpPr/>
      </xdr:nvSpPr>
      <xdr:spPr>
        <a:xfrm>
          <a:off x="685800" y="7715250"/>
          <a:ext cx="4267200" cy="6096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rot="0" spcFirstLastPara="0" vertOverflow="overflow" horzOverflow="overflow" vert="horz" wrap="square" lIns="91440" tIns="45720" rIns="91440" bIns="45720" numCol="1" spcCol="0" rtlCol="0" fromWordArt="0" anchor="ctr" anchorCtr="0" forceAA="0" compatLnSpc="1">
          <a:prstTxWarp prst="textNoShape">
            <a:avLst/>
          </a:prstTxWarp>
          <a:noAutofit/>
        </a:bodyPr>
        <a:lstStyle/>
        <a:p>
          <a:pPr algn="ctr"/>
          <a:r>
            <a:rPr kumimoji="1" lang="en-US" altLang="ja-JP" sz="1600" b="1">
              <a:solidFill>
                <a:sysClr val="windowText" lastClr="000000"/>
              </a:solidFill>
              <a:latin typeface="ＭＳ Ｐゴシック" panose="020B0600070205080204" pitchFamily="50" charset="-128"/>
              <a:ea typeface="ＭＳ Ｐゴシック" panose="020B0600070205080204" pitchFamily="50" charset="-128"/>
            </a:rPr>
            <a:t>【</a:t>
          </a: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体育館・プール</a:t>
          </a:r>
          <a:r>
            <a:rPr kumimoji="1" lang="en-US" altLang="ja-JP" sz="1600" b="1">
              <a:solidFill>
                <a:sysClr val="windowText" lastClr="000000"/>
              </a:solidFill>
              <a:latin typeface="ＭＳ Ｐゴシック" panose="020B0600070205080204" pitchFamily="50" charset="-128"/>
              <a:ea typeface="ＭＳ Ｐゴシック" panose="020B0600070205080204" pitchFamily="50" charset="-128"/>
            </a:rPr>
            <a:t>】
</a:t>
          </a: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有形固定資産減価償却率</a:t>
          </a:r>
        </a:p>
      </xdr:txBody>
    </xdr:sp>
    <xdr:clientData/>
  </xdr:twoCellAnchor>
  <xdr:twoCellAnchor>
    <xdr:from>
      <xdr:col>4</xdr:col>
      <xdr:colOff>127000</xdr:colOff>
      <xdr:row>50</xdr:row>
      <xdr:rowOff>88900</xdr:rowOff>
    </xdr:from>
    <xdr:to>
      <xdr:col>12</xdr:col>
      <xdr:colOff>127000</xdr:colOff>
      <xdr:row>52</xdr:row>
      <xdr:rowOff>0</xdr:rowOff>
    </xdr:to>
    <xdr:sp macro="" textlink="">
      <xdr:nvSpPr>
        <xdr:cNvPr id="139" name="正方形/長方形 138">
          <a:extLst>
            <a:ext uri="{FF2B5EF4-FFF2-40B4-BE49-F238E27FC236}">
              <a16:creationId xmlns:a16="http://schemas.microsoft.com/office/drawing/2014/main" id="{CF0A38A6-45EE-4355-B3E6-22D85887FF12}"/>
            </a:ext>
          </a:extLst>
        </xdr:cNvPr>
        <xdr:cNvSpPr/>
      </xdr:nvSpPr>
      <xdr:spPr>
        <a:xfrm>
          <a:off x="812800" y="8350250"/>
          <a:ext cx="1371600" cy="2413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4</xdr:col>
      <xdr:colOff>127000</xdr:colOff>
      <xdr:row>51</xdr:row>
      <xdr:rowOff>120650</xdr:rowOff>
    </xdr:from>
    <xdr:to>
      <xdr:col>12</xdr:col>
      <xdr:colOff>127000</xdr:colOff>
      <xdr:row>53</xdr:row>
      <xdr:rowOff>31750</xdr:rowOff>
    </xdr:to>
    <xdr:sp macro="" textlink="">
      <xdr:nvSpPr>
        <xdr:cNvPr id="140" name="正方形/長方形 139">
          <a:extLst>
            <a:ext uri="{FF2B5EF4-FFF2-40B4-BE49-F238E27FC236}">
              <a16:creationId xmlns:a16="http://schemas.microsoft.com/office/drawing/2014/main" id="{4F14D7C2-6025-42B0-9CC2-C854220A7F35}"/>
            </a:ext>
          </a:extLst>
        </xdr:cNvPr>
        <xdr:cNvSpPr/>
      </xdr:nvSpPr>
      <xdr:spPr>
        <a:xfrm>
          <a:off x="812800" y="8547100"/>
          <a:ext cx="1371600" cy="2413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41/75</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10</xdr:col>
      <xdr:colOff>0</xdr:colOff>
      <xdr:row>50</xdr:row>
      <xdr:rowOff>88900</xdr:rowOff>
    </xdr:from>
    <xdr:to>
      <xdr:col>18</xdr:col>
      <xdr:colOff>0</xdr:colOff>
      <xdr:row>52</xdr:row>
      <xdr:rowOff>0</xdr:rowOff>
    </xdr:to>
    <xdr:sp macro="" textlink="">
      <xdr:nvSpPr>
        <xdr:cNvPr id="141" name="正方形/長方形 140">
          <a:extLst>
            <a:ext uri="{FF2B5EF4-FFF2-40B4-BE49-F238E27FC236}">
              <a16:creationId xmlns:a16="http://schemas.microsoft.com/office/drawing/2014/main" id="{19F20C55-230F-4719-8DE0-5D87F8233E97}"/>
            </a:ext>
          </a:extLst>
        </xdr:cNvPr>
        <xdr:cNvSpPr/>
      </xdr:nvSpPr>
      <xdr:spPr>
        <a:xfrm>
          <a:off x="1714500" y="8350250"/>
          <a:ext cx="1371600" cy="2413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10</xdr:col>
      <xdr:colOff>0</xdr:colOff>
      <xdr:row>51</xdr:row>
      <xdr:rowOff>120650</xdr:rowOff>
    </xdr:from>
    <xdr:to>
      <xdr:col>18</xdr:col>
      <xdr:colOff>0</xdr:colOff>
      <xdr:row>53</xdr:row>
      <xdr:rowOff>31750</xdr:rowOff>
    </xdr:to>
    <xdr:sp macro="" textlink="">
      <xdr:nvSpPr>
        <xdr:cNvPr id="142" name="正方形/長方形 141">
          <a:extLst>
            <a:ext uri="{FF2B5EF4-FFF2-40B4-BE49-F238E27FC236}">
              <a16:creationId xmlns:a16="http://schemas.microsoft.com/office/drawing/2014/main" id="{F63F4DE6-33BD-4FA7-84D7-597E5BAC8798}"/>
            </a:ext>
          </a:extLst>
        </xdr:cNvPr>
        <xdr:cNvSpPr/>
      </xdr:nvSpPr>
      <xdr:spPr>
        <a:xfrm>
          <a:off x="1714500" y="8547100"/>
          <a:ext cx="1371600" cy="2413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58.1</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16</xdr:col>
      <xdr:colOff>0</xdr:colOff>
      <xdr:row>50</xdr:row>
      <xdr:rowOff>88900</xdr:rowOff>
    </xdr:from>
    <xdr:to>
      <xdr:col>24</xdr:col>
      <xdr:colOff>0</xdr:colOff>
      <xdr:row>52</xdr:row>
      <xdr:rowOff>0</xdr:rowOff>
    </xdr:to>
    <xdr:sp macro="" textlink="">
      <xdr:nvSpPr>
        <xdr:cNvPr id="143" name="正方形/長方形 142">
          <a:extLst>
            <a:ext uri="{FF2B5EF4-FFF2-40B4-BE49-F238E27FC236}">
              <a16:creationId xmlns:a16="http://schemas.microsoft.com/office/drawing/2014/main" id="{C0C11A11-8714-4F57-813B-C18F70B442BA}"/>
            </a:ext>
          </a:extLst>
        </xdr:cNvPr>
        <xdr:cNvSpPr/>
      </xdr:nvSpPr>
      <xdr:spPr>
        <a:xfrm>
          <a:off x="2743200" y="8350250"/>
          <a:ext cx="1371600" cy="2413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京都府平均</a:t>
          </a:r>
        </a:p>
      </xdr:txBody>
    </xdr:sp>
    <xdr:clientData/>
  </xdr:twoCellAnchor>
  <xdr:twoCellAnchor>
    <xdr:from>
      <xdr:col>16</xdr:col>
      <xdr:colOff>0</xdr:colOff>
      <xdr:row>51</xdr:row>
      <xdr:rowOff>120650</xdr:rowOff>
    </xdr:from>
    <xdr:to>
      <xdr:col>24</xdr:col>
      <xdr:colOff>0</xdr:colOff>
      <xdr:row>53</xdr:row>
      <xdr:rowOff>31750</xdr:rowOff>
    </xdr:to>
    <xdr:sp macro="" textlink="">
      <xdr:nvSpPr>
        <xdr:cNvPr id="144" name="正方形/長方形 143">
          <a:extLst>
            <a:ext uri="{FF2B5EF4-FFF2-40B4-BE49-F238E27FC236}">
              <a16:creationId xmlns:a16="http://schemas.microsoft.com/office/drawing/2014/main" id="{080E7A9C-D9D5-4284-9360-E191C9AC41A2}"/>
            </a:ext>
          </a:extLst>
        </xdr:cNvPr>
        <xdr:cNvSpPr/>
      </xdr:nvSpPr>
      <xdr:spPr>
        <a:xfrm>
          <a:off x="2743200" y="8547100"/>
          <a:ext cx="1371600" cy="2413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61.5</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4</xdr:col>
      <xdr:colOff>0</xdr:colOff>
      <xdr:row>53</xdr:row>
      <xdr:rowOff>57150</xdr:rowOff>
    </xdr:from>
    <xdr:to>
      <xdr:col>28</xdr:col>
      <xdr:colOff>152400</xdr:colOff>
      <xdr:row>66</xdr:row>
      <xdr:rowOff>114300</xdr:rowOff>
    </xdr:to>
    <xdr:sp macro="" textlink="">
      <xdr:nvSpPr>
        <xdr:cNvPr id="145" name="正方形/長方形 144">
          <a:extLst>
            <a:ext uri="{FF2B5EF4-FFF2-40B4-BE49-F238E27FC236}">
              <a16:creationId xmlns:a16="http://schemas.microsoft.com/office/drawing/2014/main" id="{411A9F59-1619-481F-8871-9E58B57C23DB}"/>
            </a:ext>
          </a:extLst>
        </xdr:cNvPr>
        <xdr:cNvSpPr/>
      </xdr:nvSpPr>
      <xdr:spPr>
        <a:xfrm>
          <a:off x="685800" y="8813800"/>
          <a:ext cx="4267200" cy="220345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xdr:col>
      <xdr:colOff>152400</xdr:colOff>
      <xdr:row>52</xdr:row>
      <xdr:rowOff>38100</xdr:rowOff>
    </xdr:from>
    <xdr:ext cx="298543" cy="225703"/>
    <xdr:sp macro="" textlink="">
      <xdr:nvSpPr>
        <xdr:cNvPr id="146" name="テキスト ボックス 145">
          <a:extLst>
            <a:ext uri="{FF2B5EF4-FFF2-40B4-BE49-F238E27FC236}">
              <a16:creationId xmlns:a16="http://schemas.microsoft.com/office/drawing/2014/main" id="{8BA0C0F7-DE79-467F-A34F-0CAB8CF313AD}"/>
            </a:ext>
          </a:extLst>
        </xdr:cNvPr>
        <xdr:cNvSpPr txBox="1"/>
      </xdr:nvSpPr>
      <xdr:spPr>
        <a:xfrm>
          <a:off x="666750" y="8629650"/>
          <a:ext cx="298543"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66</xdr:row>
      <xdr:rowOff>114300</xdr:rowOff>
    </xdr:from>
    <xdr:to>
      <xdr:col>28</xdr:col>
      <xdr:colOff>114300</xdr:colOff>
      <xdr:row>66</xdr:row>
      <xdr:rowOff>114300</xdr:rowOff>
    </xdr:to>
    <xdr:cxnSp macro="">
      <xdr:nvCxnSpPr>
        <xdr:cNvPr id="147" name="直線コネクタ 146">
          <a:extLst>
            <a:ext uri="{FF2B5EF4-FFF2-40B4-BE49-F238E27FC236}">
              <a16:creationId xmlns:a16="http://schemas.microsoft.com/office/drawing/2014/main" id="{8AE1DACC-53DC-405A-8422-DC831B244C4A}"/>
            </a:ext>
          </a:extLst>
        </xdr:cNvPr>
        <xdr:cNvCxnSpPr/>
      </xdr:nvCxnSpPr>
      <xdr:spPr>
        <a:xfrm>
          <a:off x="685800" y="11017250"/>
          <a:ext cx="42291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xdr:col>
      <xdr:colOff>42061</xdr:colOff>
      <xdr:row>65</xdr:row>
      <xdr:rowOff>143527</xdr:rowOff>
    </xdr:from>
    <xdr:ext cx="338939" cy="259045"/>
    <xdr:sp macro="" textlink="">
      <xdr:nvSpPr>
        <xdr:cNvPr id="148" name="テキスト ボックス 147">
          <a:extLst>
            <a:ext uri="{FF2B5EF4-FFF2-40B4-BE49-F238E27FC236}">
              <a16:creationId xmlns:a16="http://schemas.microsoft.com/office/drawing/2014/main" id="{7F0149D9-8919-412F-9B02-36EE29325E19}"/>
            </a:ext>
          </a:extLst>
        </xdr:cNvPr>
        <xdr:cNvSpPr txBox="1"/>
      </xdr:nvSpPr>
      <xdr:spPr>
        <a:xfrm>
          <a:off x="384961" y="10881377"/>
          <a:ext cx="33893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64</xdr:row>
      <xdr:rowOff>76200</xdr:rowOff>
    </xdr:from>
    <xdr:to>
      <xdr:col>28</xdr:col>
      <xdr:colOff>114300</xdr:colOff>
      <xdr:row>64</xdr:row>
      <xdr:rowOff>76200</xdr:rowOff>
    </xdr:to>
    <xdr:cxnSp macro="">
      <xdr:nvCxnSpPr>
        <xdr:cNvPr id="149" name="直線コネクタ 148">
          <a:extLst>
            <a:ext uri="{FF2B5EF4-FFF2-40B4-BE49-F238E27FC236}">
              <a16:creationId xmlns:a16="http://schemas.microsoft.com/office/drawing/2014/main" id="{B7B54682-D4BD-4A18-A920-B73B41C10CA7}"/>
            </a:ext>
          </a:extLst>
        </xdr:cNvPr>
        <xdr:cNvCxnSpPr/>
      </xdr:nvCxnSpPr>
      <xdr:spPr>
        <a:xfrm>
          <a:off x="685800" y="10648950"/>
          <a:ext cx="42291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168441</xdr:colOff>
      <xdr:row>63</xdr:row>
      <xdr:rowOff>105427</xdr:rowOff>
    </xdr:from>
    <xdr:ext cx="403059" cy="259045"/>
    <xdr:sp macro="" textlink="">
      <xdr:nvSpPr>
        <xdr:cNvPr id="150" name="テキスト ボックス 149">
          <a:extLst>
            <a:ext uri="{FF2B5EF4-FFF2-40B4-BE49-F238E27FC236}">
              <a16:creationId xmlns:a16="http://schemas.microsoft.com/office/drawing/2014/main" id="{3390249F-A28A-4CF1-A4F2-DE01BFF2B339}"/>
            </a:ext>
          </a:extLst>
        </xdr:cNvPr>
        <xdr:cNvSpPr txBox="1"/>
      </xdr:nvSpPr>
      <xdr:spPr>
        <a:xfrm>
          <a:off x="339891" y="10513077"/>
          <a:ext cx="40305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62</xdr:row>
      <xdr:rowOff>38100</xdr:rowOff>
    </xdr:from>
    <xdr:to>
      <xdr:col>28</xdr:col>
      <xdr:colOff>114300</xdr:colOff>
      <xdr:row>62</xdr:row>
      <xdr:rowOff>38100</xdr:rowOff>
    </xdr:to>
    <xdr:cxnSp macro="">
      <xdr:nvCxnSpPr>
        <xdr:cNvPr id="151" name="直線コネクタ 150">
          <a:extLst>
            <a:ext uri="{FF2B5EF4-FFF2-40B4-BE49-F238E27FC236}">
              <a16:creationId xmlns:a16="http://schemas.microsoft.com/office/drawing/2014/main" id="{AA739BAF-971C-45E9-B63A-B87761C974E8}"/>
            </a:ext>
          </a:extLst>
        </xdr:cNvPr>
        <xdr:cNvCxnSpPr/>
      </xdr:nvCxnSpPr>
      <xdr:spPr>
        <a:xfrm>
          <a:off x="685800" y="10280650"/>
          <a:ext cx="42291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168441</xdr:colOff>
      <xdr:row>61</xdr:row>
      <xdr:rowOff>67327</xdr:rowOff>
    </xdr:from>
    <xdr:ext cx="403059" cy="259045"/>
    <xdr:sp macro="" textlink="">
      <xdr:nvSpPr>
        <xdr:cNvPr id="152" name="テキスト ボックス 151">
          <a:extLst>
            <a:ext uri="{FF2B5EF4-FFF2-40B4-BE49-F238E27FC236}">
              <a16:creationId xmlns:a16="http://schemas.microsoft.com/office/drawing/2014/main" id="{2E3F6C53-859F-47E7-8A1F-7319A3D45C5E}"/>
            </a:ext>
          </a:extLst>
        </xdr:cNvPr>
        <xdr:cNvSpPr txBox="1"/>
      </xdr:nvSpPr>
      <xdr:spPr>
        <a:xfrm>
          <a:off x="339891" y="10144777"/>
          <a:ext cx="40305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40.0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60</xdr:row>
      <xdr:rowOff>0</xdr:rowOff>
    </xdr:from>
    <xdr:to>
      <xdr:col>28</xdr:col>
      <xdr:colOff>114300</xdr:colOff>
      <xdr:row>60</xdr:row>
      <xdr:rowOff>0</xdr:rowOff>
    </xdr:to>
    <xdr:cxnSp macro="">
      <xdr:nvCxnSpPr>
        <xdr:cNvPr id="153" name="直線コネクタ 152">
          <a:extLst>
            <a:ext uri="{FF2B5EF4-FFF2-40B4-BE49-F238E27FC236}">
              <a16:creationId xmlns:a16="http://schemas.microsoft.com/office/drawing/2014/main" id="{6E6CAF2F-AF30-41AD-B035-A467AA93C80D}"/>
            </a:ext>
          </a:extLst>
        </xdr:cNvPr>
        <xdr:cNvCxnSpPr/>
      </xdr:nvCxnSpPr>
      <xdr:spPr>
        <a:xfrm>
          <a:off x="685800" y="9912350"/>
          <a:ext cx="42291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168441</xdr:colOff>
      <xdr:row>59</xdr:row>
      <xdr:rowOff>29227</xdr:rowOff>
    </xdr:from>
    <xdr:ext cx="403059" cy="259045"/>
    <xdr:sp macro="" textlink="">
      <xdr:nvSpPr>
        <xdr:cNvPr id="154" name="テキスト ボックス 153">
          <a:extLst>
            <a:ext uri="{FF2B5EF4-FFF2-40B4-BE49-F238E27FC236}">
              <a16:creationId xmlns:a16="http://schemas.microsoft.com/office/drawing/2014/main" id="{46A272B3-84EB-47E1-906B-6CDEE600F2F8}"/>
            </a:ext>
          </a:extLst>
        </xdr:cNvPr>
        <xdr:cNvSpPr txBox="1"/>
      </xdr:nvSpPr>
      <xdr:spPr>
        <a:xfrm>
          <a:off x="339891" y="9776477"/>
          <a:ext cx="40305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60.0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57</xdr:row>
      <xdr:rowOff>133350</xdr:rowOff>
    </xdr:from>
    <xdr:to>
      <xdr:col>28</xdr:col>
      <xdr:colOff>114300</xdr:colOff>
      <xdr:row>57</xdr:row>
      <xdr:rowOff>133350</xdr:rowOff>
    </xdr:to>
    <xdr:cxnSp macro="">
      <xdr:nvCxnSpPr>
        <xdr:cNvPr id="155" name="直線コネクタ 154">
          <a:extLst>
            <a:ext uri="{FF2B5EF4-FFF2-40B4-BE49-F238E27FC236}">
              <a16:creationId xmlns:a16="http://schemas.microsoft.com/office/drawing/2014/main" id="{6F54FFA7-1E1C-4227-9C67-A1CE0481F627}"/>
            </a:ext>
          </a:extLst>
        </xdr:cNvPr>
        <xdr:cNvCxnSpPr/>
      </xdr:nvCxnSpPr>
      <xdr:spPr>
        <a:xfrm>
          <a:off x="685800" y="9550400"/>
          <a:ext cx="42291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168441</xdr:colOff>
      <xdr:row>56</xdr:row>
      <xdr:rowOff>162577</xdr:rowOff>
    </xdr:from>
    <xdr:ext cx="403059" cy="259045"/>
    <xdr:sp macro="" textlink="">
      <xdr:nvSpPr>
        <xdr:cNvPr id="156" name="テキスト ボックス 155">
          <a:extLst>
            <a:ext uri="{FF2B5EF4-FFF2-40B4-BE49-F238E27FC236}">
              <a16:creationId xmlns:a16="http://schemas.microsoft.com/office/drawing/2014/main" id="{366E7665-BB80-47A2-9021-3653B681D1D9}"/>
            </a:ext>
          </a:extLst>
        </xdr:cNvPr>
        <xdr:cNvSpPr txBox="1"/>
      </xdr:nvSpPr>
      <xdr:spPr>
        <a:xfrm>
          <a:off x="339891" y="9414527"/>
          <a:ext cx="40305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80.0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55</xdr:row>
      <xdr:rowOff>95250</xdr:rowOff>
    </xdr:from>
    <xdr:to>
      <xdr:col>28</xdr:col>
      <xdr:colOff>114300</xdr:colOff>
      <xdr:row>55</xdr:row>
      <xdr:rowOff>95250</xdr:rowOff>
    </xdr:to>
    <xdr:cxnSp macro="">
      <xdr:nvCxnSpPr>
        <xdr:cNvPr id="157" name="直線コネクタ 156">
          <a:extLst>
            <a:ext uri="{FF2B5EF4-FFF2-40B4-BE49-F238E27FC236}">
              <a16:creationId xmlns:a16="http://schemas.microsoft.com/office/drawing/2014/main" id="{73A3C20C-AD35-4090-8390-58E8BF974046}"/>
            </a:ext>
          </a:extLst>
        </xdr:cNvPr>
        <xdr:cNvCxnSpPr/>
      </xdr:nvCxnSpPr>
      <xdr:spPr>
        <a:xfrm>
          <a:off x="685800" y="9182100"/>
          <a:ext cx="42291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104321</xdr:colOff>
      <xdr:row>54</xdr:row>
      <xdr:rowOff>124477</xdr:rowOff>
    </xdr:from>
    <xdr:ext cx="467179" cy="259045"/>
    <xdr:sp macro="" textlink="">
      <xdr:nvSpPr>
        <xdr:cNvPr id="158" name="テキスト ボックス 157">
          <a:extLst>
            <a:ext uri="{FF2B5EF4-FFF2-40B4-BE49-F238E27FC236}">
              <a16:creationId xmlns:a16="http://schemas.microsoft.com/office/drawing/2014/main" id="{D89F2E9D-32B1-4C0F-8E01-A94E0F4E081C}"/>
            </a:ext>
          </a:extLst>
        </xdr:cNvPr>
        <xdr:cNvSpPr txBox="1"/>
      </xdr:nvSpPr>
      <xdr:spPr>
        <a:xfrm>
          <a:off x="275771" y="9046227"/>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53</xdr:row>
      <xdr:rowOff>57150</xdr:rowOff>
    </xdr:from>
    <xdr:to>
      <xdr:col>28</xdr:col>
      <xdr:colOff>114300</xdr:colOff>
      <xdr:row>53</xdr:row>
      <xdr:rowOff>57150</xdr:rowOff>
    </xdr:to>
    <xdr:cxnSp macro="">
      <xdr:nvCxnSpPr>
        <xdr:cNvPr id="159" name="直線コネクタ 158">
          <a:extLst>
            <a:ext uri="{FF2B5EF4-FFF2-40B4-BE49-F238E27FC236}">
              <a16:creationId xmlns:a16="http://schemas.microsoft.com/office/drawing/2014/main" id="{7483E25F-28D8-4AEF-A8FC-274DD0741212}"/>
            </a:ext>
          </a:extLst>
        </xdr:cNvPr>
        <xdr:cNvCxnSpPr/>
      </xdr:nvCxnSpPr>
      <xdr:spPr>
        <a:xfrm>
          <a:off x="685800" y="8813800"/>
          <a:ext cx="42291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104321</xdr:colOff>
      <xdr:row>52</xdr:row>
      <xdr:rowOff>86377</xdr:rowOff>
    </xdr:from>
    <xdr:ext cx="467179" cy="259045"/>
    <xdr:sp macro="" textlink="">
      <xdr:nvSpPr>
        <xdr:cNvPr id="160" name="テキスト ボックス 159">
          <a:extLst>
            <a:ext uri="{FF2B5EF4-FFF2-40B4-BE49-F238E27FC236}">
              <a16:creationId xmlns:a16="http://schemas.microsoft.com/office/drawing/2014/main" id="{2C4444BC-1C9B-4C37-B05A-871E9DC1E29D}"/>
            </a:ext>
          </a:extLst>
        </xdr:cNvPr>
        <xdr:cNvSpPr txBox="1"/>
      </xdr:nvSpPr>
      <xdr:spPr>
        <a:xfrm>
          <a:off x="275771" y="8677927"/>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120.0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53</xdr:row>
      <xdr:rowOff>57150</xdr:rowOff>
    </xdr:from>
    <xdr:to>
      <xdr:col>28</xdr:col>
      <xdr:colOff>152400</xdr:colOff>
      <xdr:row>66</xdr:row>
      <xdr:rowOff>114300</xdr:rowOff>
    </xdr:to>
    <xdr:sp macro="" textlink="">
      <xdr:nvSpPr>
        <xdr:cNvPr id="161" name="【体育館・プール】&#10;有形固定資産減価償却率グラフ枠">
          <a:extLst>
            <a:ext uri="{FF2B5EF4-FFF2-40B4-BE49-F238E27FC236}">
              <a16:creationId xmlns:a16="http://schemas.microsoft.com/office/drawing/2014/main" id="{99229986-AD8D-49C3-BEEC-3EBE4DAF8C33}"/>
            </a:ext>
          </a:extLst>
        </xdr:cNvPr>
        <xdr:cNvSpPr/>
      </xdr:nvSpPr>
      <xdr:spPr>
        <a:xfrm>
          <a:off x="685800" y="8813800"/>
          <a:ext cx="4267200" cy="220345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24</xdr:col>
      <xdr:colOff>62865</xdr:colOff>
      <xdr:row>55</xdr:row>
      <xdr:rowOff>150495</xdr:rowOff>
    </xdr:from>
    <xdr:to>
      <xdr:col>24</xdr:col>
      <xdr:colOff>62865</xdr:colOff>
      <xdr:row>64</xdr:row>
      <xdr:rowOff>131445</xdr:rowOff>
    </xdr:to>
    <xdr:cxnSp macro="">
      <xdr:nvCxnSpPr>
        <xdr:cNvPr id="162" name="直線コネクタ 161">
          <a:extLst>
            <a:ext uri="{FF2B5EF4-FFF2-40B4-BE49-F238E27FC236}">
              <a16:creationId xmlns:a16="http://schemas.microsoft.com/office/drawing/2014/main" id="{A6F75F1D-DFED-46E8-98A9-5E8046AB46B6}"/>
            </a:ext>
          </a:extLst>
        </xdr:cNvPr>
        <xdr:cNvCxnSpPr/>
      </xdr:nvCxnSpPr>
      <xdr:spPr>
        <a:xfrm flipV="1">
          <a:off x="4177665" y="9237345"/>
          <a:ext cx="0" cy="1466850"/>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101600</xdr:colOff>
      <xdr:row>64</xdr:row>
      <xdr:rowOff>135272</xdr:rowOff>
    </xdr:from>
    <xdr:ext cx="405111" cy="259045"/>
    <xdr:sp macro="" textlink="">
      <xdr:nvSpPr>
        <xdr:cNvPr id="163" name="【体育館・プール】&#10;有形固定資産減価償却率最小値テキスト">
          <a:extLst>
            <a:ext uri="{FF2B5EF4-FFF2-40B4-BE49-F238E27FC236}">
              <a16:creationId xmlns:a16="http://schemas.microsoft.com/office/drawing/2014/main" id="{FEE3D1FE-FAAF-4846-8823-8248438F8D1E}"/>
            </a:ext>
          </a:extLst>
        </xdr:cNvPr>
        <xdr:cNvSpPr txBox="1"/>
      </xdr:nvSpPr>
      <xdr:spPr>
        <a:xfrm>
          <a:off x="4216400" y="10708022"/>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17.1</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23</xdr:col>
      <xdr:colOff>165100</xdr:colOff>
      <xdr:row>64</xdr:row>
      <xdr:rowOff>131445</xdr:rowOff>
    </xdr:from>
    <xdr:to>
      <xdr:col>24</xdr:col>
      <xdr:colOff>152400</xdr:colOff>
      <xdr:row>64</xdr:row>
      <xdr:rowOff>131445</xdr:rowOff>
    </xdr:to>
    <xdr:cxnSp macro="">
      <xdr:nvCxnSpPr>
        <xdr:cNvPr id="164" name="直線コネクタ 163">
          <a:extLst>
            <a:ext uri="{FF2B5EF4-FFF2-40B4-BE49-F238E27FC236}">
              <a16:creationId xmlns:a16="http://schemas.microsoft.com/office/drawing/2014/main" id="{8C5F9F5C-61F6-423F-9BD5-95F2051974FA}"/>
            </a:ext>
          </a:extLst>
        </xdr:cNvPr>
        <xdr:cNvCxnSpPr/>
      </xdr:nvCxnSpPr>
      <xdr:spPr>
        <a:xfrm>
          <a:off x="4108450" y="10704195"/>
          <a:ext cx="15875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101600</xdr:colOff>
      <xdr:row>54</xdr:row>
      <xdr:rowOff>97172</xdr:rowOff>
    </xdr:from>
    <xdr:ext cx="405111" cy="259045"/>
    <xdr:sp macro="" textlink="">
      <xdr:nvSpPr>
        <xdr:cNvPr id="165" name="【体育館・プール】&#10;有形固定資産減価償却率最大値テキスト">
          <a:extLst>
            <a:ext uri="{FF2B5EF4-FFF2-40B4-BE49-F238E27FC236}">
              <a16:creationId xmlns:a16="http://schemas.microsoft.com/office/drawing/2014/main" id="{333B269C-AA17-4416-970F-67E5182131DC}"/>
            </a:ext>
          </a:extLst>
        </xdr:cNvPr>
        <xdr:cNvSpPr txBox="1"/>
      </xdr:nvSpPr>
      <xdr:spPr>
        <a:xfrm>
          <a:off x="4216400" y="9018922"/>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97.1</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23</xdr:col>
      <xdr:colOff>165100</xdr:colOff>
      <xdr:row>55</xdr:row>
      <xdr:rowOff>150495</xdr:rowOff>
    </xdr:from>
    <xdr:to>
      <xdr:col>24</xdr:col>
      <xdr:colOff>152400</xdr:colOff>
      <xdr:row>55</xdr:row>
      <xdr:rowOff>150495</xdr:rowOff>
    </xdr:to>
    <xdr:cxnSp macro="">
      <xdr:nvCxnSpPr>
        <xdr:cNvPr id="166" name="直線コネクタ 165">
          <a:extLst>
            <a:ext uri="{FF2B5EF4-FFF2-40B4-BE49-F238E27FC236}">
              <a16:creationId xmlns:a16="http://schemas.microsoft.com/office/drawing/2014/main" id="{26F7BC5E-3FBC-43AA-A16C-999ED62989F8}"/>
            </a:ext>
          </a:extLst>
        </xdr:cNvPr>
        <xdr:cNvCxnSpPr/>
      </xdr:nvCxnSpPr>
      <xdr:spPr>
        <a:xfrm>
          <a:off x="4108450" y="9237345"/>
          <a:ext cx="15875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101600</xdr:colOff>
      <xdr:row>59</xdr:row>
      <xdr:rowOff>121937</xdr:rowOff>
    </xdr:from>
    <xdr:ext cx="405111" cy="259045"/>
    <xdr:sp macro="" textlink="">
      <xdr:nvSpPr>
        <xdr:cNvPr id="167" name="【体育館・プール】&#10;有形固定資産減価償却率平均値テキスト">
          <a:extLst>
            <a:ext uri="{FF2B5EF4-FFF2-40B4-BE49-F238E27FC236}">
              <a16:creationId xmlns:a16="http://schemas.microsoft.com/office/drawing/2014/main" id="{5F5635CD-6947-4CEC-8939-3B8509E9152D}"/>
            </a:ext>
          </a:extLst>
        </xdr:cNvPr>
        <xdr:cNvSpPr txBox="1"/>
      </xdr:nvSpPr>
      <xdr:spPr>
        <a:xfrm>
          <a:off x="4216400" y="9869187"/>
          <a:ext cx="405111"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58.8</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24</xdr:col>
      <xdr:colOff>12700</xdr:colOff>
      <xdr:row>59</xdr:row>
      <xdr:rowOff>143510</xdr:rowOff>
    </xdr:from>
    <xdr:to>
      <xdr:col>24</xdr:col>
      <xdr:colOff>114300</xdr:colOff>
      <xdr:row>60</xdr:row>
      <xdr:rowOff>73660</xdr:rowOff>
    </xdr:to>
    <xdr:sp macro="" textlink="">
      <xdr:nvSpPr>
        <xdr:cNvPr id="168" name="フローチャート: 判断 167">
          <a:extLst>
            <a:ext uri="{FF2B5EF4-FFF2-40B4-BE49-F238E27FC236}">
              <a16:creationId xmlns:a16="http://schemas.microsoft.com/office/drawing/2014/main" id="{9B0E24F5-29A6-4E4A-8906-BBC57F029BD9}"/>
            </a:ext>
          </a:extLst>
        </xdr:cNvPr>
        <xdr:cNvSpPr/>
      </xdr:nvSpPr>
      <xdr:spPr>
        <a:xfrm>
          <a:off x="4127500" y="9890760"/>
          <a:ext cx="101600" cy="9525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19</xdr:col>
      <xdr:colOff>127000</xdr:colOff>
      <xdr:row>59</xdr:row>
      <xdr:rowOff>135890</xdr:rowOff>
    </xdr:from>
    <xdr:to>
      <xdr:col>20</xdr:col>
      <xdr:colOff>38100</xdr:colOff>
      <xdr:row>60</xdr:row>
      <xdr:rowOff>66040</xdr:rowOff>
    </xdr:to>
    <xdr:sp macro="" textlink="">
      <xdr:nvSpPr>
        <xdr:cNvPr id="169" name="フローチャート: 判断 168">
          <a:extLst>
            <a:ext uri="{FF2B5EF4-FFF2-40B4-BE49-F238E27FC236}">
              <a16:creationId xmlns:a16="http://schemas.microsoft.com/office/drawing/2014/main" id="{4CC621FC-3DB2-493C-84FD-15767C6F3B0C}"/>
            </a:ext>
          </a:extLst>
        </xdr:cNvPr>
        <xdr:cNvSpPr/>
      </xdr:nvSpPr>
      <xdr:spPr>
        <a:xfrm>
          <a:off x="3384550" y="9883140"/>
          <a:ext cx="82550" cy="9525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15</xdr:col>
      <xdr:colOff>0</xdr:colOff>
      <xdr:row>59</xdr:row>
      <xdr:rowOff>166370</xdr:rowOff>
    </xdr:from>
    <xdr:to>
      <xdr:col>15</xdr:col>
      <xdr:colOff>101600</xdr:colOff>
      <xdr:row>60</xdr:row>
      <xdr:rowOff>96520</xdr:rowOff>
    </xdr:to>
    <xdr:sp macro="" textlink="">
      <xdr:nvSpPr>
        <xdr:cNvPr id="170" name="フローチャート: 判断 169">
          <a:extLst>
            <a:ext uri="{FF2B5EF4-FFF2-40B4-BE49-F238E27FC236}">
              <a16:creationId xmlns:a16="http://schemas.microsoft.com/office/drawing/2014/main" id="{4CAD84D2-7C67-4210-96E0-C0336C09C349}"/>
            </a:ext>
          </a:extLst>
        </xdr:cNvPr>
        <xdr:cNvSpPr/>
      </xdr:nvSpPr>
      <xdr:spPr>
        <a:xfrm>
          <a:off x="2571750" y="9913620"/>
          <a:ext cx="101600" cy="9525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10</xdr:col>
      <xdr:colOff>63500</xdr:colOff>
      <xdr:row>60</xdr:row>
      <xdr:rowOff>17780</xdr:rowOff>
    </xdr:from>
    <xdr:to>
      <xdr:col>10</xdr:col>
      <xdr:colOff>165100</xdr:colOff>
      <xdr:row>60</xdr:row>
      <xdr:rowOff>119380</xdr:rowOff>
    </xdr:to>
    <xdr:sp macro="" textlink="">
      <xdr:nvSpPr>
        <xdr:cNvPr id="171" name="フローチャート: 判断 170">
          <a:extLst>
            <a:ext uri="{FF2B5EF4-FFF2-40B4-BE49-F238E27FC236}">
              <a16:creationId xmlns:a16="http://schemas.microsoft.com/office/drawing/2014/main" id="{29F3BE42-D0AF-44C1-9C06-1B6FC67EA295}"/>
            </a:ext>
          </a:extLst>
        </xdr:cNvPr>
        <xdr:cNvSpPr/>
      </xdr:nvSpPr>
      <xdr:spPr>
        <a:xfrm>
          <a:off x="1778000" y="993013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23</xdr:col>
      <xdr:colOff>63500</xdr:colOff>
      <xdr:row>66</xdr:row>
      <xdr:rowOff>111777</xdr:rowOff>
    </xdr:from>
    <xdr:ext cx="762000" cy="259045"/>
    <xdr:sp macro="" textlink="">
      <xdr:nvSpPr>
        <xdr:cNvPr id="172" name="テキスト ボックス 171">
          <a:extLst>
            <a:ext uri="{FF2B5EF4-FFF2-40B4-BE49-F238E27FC236}">
              <a16:creationId xmlns:a16="http://schemas.microsoft.com/office/drawing/2014/main" id="{1C292837-6F02-4EB9-8BEB-C00DDCD6FFCA}"/>
            </a:ext>
          </a:extLst>
        </xdr:cNvPr>
        <xdr:cNvSpPr txBox="1"/>
      </xdr:nvSpPr>
      <xdr:spPr>
        <a:xfrm>
          <a:off x="4006850" y="1101472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H30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18</xdr:col>
      <xdr:colOff>177800</xdr:colOff>
      <xdr:row>66</xdr:row>
      <xdr:rowOff>111777</xdr:rowOff>
    </xdr:from>
    <xdr:ext cx="762000" cy="259045"/>
    <xdr:sp macro="" textlink="">
      <xdr:nvSpPr>
        <xdr:cNvPr id="173" name="テキスト ボックス 172">
          <a:extLst>
            <a:ext uri="{FF2B5EF4-FFF2-40B4-BE49-F238E27FC236}">
              <a16:creationId xmlns:a16="http://schemas.microsoft.com/office/drawing/2014/main" id="{D720FD22-6DE0-415A-84A0-11FFE6E659C7}"/>
            </a:ext>
          </a:extLst>
        </xdr:cNvPr>
        <xdr:cNvSpPr txBox="1"/>
      </xdr:nvSpPr>
      <xdr:spPr>
        <a:xfrm>
          <a:off x="3257550" y="1101472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H29</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14</xdr:col>
      <xdr:colOff>50800</xdr:colOff>
      <xdr:row>66</xdr:row>
      <xdr:rowOff>111777</xdr:rowOff>
    </xdr:from>
    <xdr:ext cx="762000" cy="259045"/>
    <xdr:sp macro="" textlink="">
      <xdr:nvSpPr>
        <xdr:cNvPr id="174" name="テキスト ボックス 173">
          <a:extLst>
            <a:ext uri="{FF2B5EF4-FFF2-40B4-BE49-F238E27FC236}">
              <a16:creationId xmlns:a16="http://schemas.microsoft.com/office/drawing/2014/main" id="{E3A22110-0D67-4EEF-A6CC-555B9C2638E9}"/>
            </a:ext>
          </a:extLst>
        </xdr:cNvPr>
        <xdr:cNvSpPr txBox="1"/>
      </xdr:nvSpPr>
      <xdr:spPr>
        <a:xfrm>
          <a:off x="2451100" y="1101472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H28</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9</xdr:col>
      <xdr:colOff>114300</xdr:colOff>
      <xdr:row>66</xdr:row>
      <xdr:rowOff>111777</xdr:rowOff>
    </xdr:from>
    <xdr:ext cx="762000" cy="259045"/>
    <xdr:sp macro="" textlink="">
      <xdr:nvSpPr>
        <xdr:cNvPr id="175" name="テキスト ボックス 174">
          <a:extLst>
            <a:ext uri="{FF2B5EF4-FFF2-40B4-BE49-F238E27FC236}">
              <a16:creationId xmlns:a16="http://schemas.microsoft.com/office/drawing/2014/main" id="{4E7EDC94-074A-41EA-9DD5-7A366814DB03}"/>
            </a:ext>
          </a:extLst>
        </xdr:cNvPr>
        <xdr:cNvSpPr txBox="1"/>
      </xdr:nvSpPr>
      <xdr:spPr>
        <a:xfrm>
          <a:off x="1657350" y="1101472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H27</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4</xdr:col>
      <xdr:colOff>177800</xdr:colOff>
      <xdr:row>66</xdr:row>
      <xdr:rowOff>111777</xdr:rowOff>
    </xdr:from>
    <xdr:ext cx="762000" cy="259045"/>
    <xdr:sp macro="" textlink="">
      <xdr:nvSpPr>
        <xdr:cNvPr id="176" name="テキスト ボックス 175">
          <a:extLst>
            <a:ext uri="{FF2B5EF4-FFF2-40B4-BE49-F238E27FC236}">
              <a16:creationId xmlns:a16="http://schemas.microsoft.com/office/drawing/2014/main" id="{2B8537DD-83CC-49C1-832B-B87F553FEE1A}"/>
            </a:ext>
          </a:extLst>
        </xdr:cNvPr>
        <xdr:cNvSpPr txBox="1"/>
      </xdr:nvSpPr>
      <xdr:spPr>
        <a:xfrm>
          <a:off x="857250" y="1101472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H26</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24</xdr:col>
      <xdr:colOff>12700</xdr:colOff>
      <xdr:row>59</xdr:row>
      <xdr:rowOff>84455</xdr:rowOff>
    </xdr:from>
    <xdr:to>
      <xdr:col>24</xdr:col>
      <xdr:colOff>114300</xdr:colOff>
      <xdr:row>60</xdr:row>
      <xdr:rowOff>14605</xdr:rowOff>
    </xdr:to>
    <xdr:sp macro="" textlink="">
      <xdr:nvSpPr>
        <xdr:cNvPr id="177" name="楕円 176">
          <a:extLst>
            <a:ext uri="{FF2B5EF4-FFF2-40B4-BE49-F238E27FC236}">
              <a16:creationId xmlns:a16="http://schemas.microsoft.com/office/drawing/2014/main" id="{9EC48B4C-1413-4F86-BCBF-37EA3A972566}"/>
            </a:ext>
          </a:extLst>
        </xdr:cNvPr>
        <xdr:cNvSpPr/>
      </xdr:nvSpPr>
      <xdr:spPr>
        <a:xfrm>
          <a:off x="4127500" y="9831705"/>
          <a:ext cx="101600" cy="9525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24</xdr:col>
      <xdr:colOff>101600</xdr:colOff>
      <xdr:row>58</xdr:row>
      <xdr:rowOff>107332</xdr:rowOff>
    </xdr:from>
    <xdr:ext cx="405111" cy="259045"/>
    <xdr:sp macro="" textlink="">
      <xdr:nvSpPr>
        <xdr:cNvPr id="178" name="【体育館・プール】&#10;有形固定資産減価償却率該当値テキスト">
          <a:extLst>
            <a:ext uri="{FF2B5EF4-FFF2-40B4-BE49-F238E27FC236}">
              <a16:creationId xmlns:a16="http://schemas.microsoft.com/office/drawing/2014/main" id="{5C448A43-34A5-46E0-A1DC-27A9A0E5EB72}"/>
            </a:ext>
          </a:extLst>
        </xdr:cNvPr>
        <xdr:cNvSpPr txBox="1"/>
      </xdr:nvSpPr>
      <xdr:spPr>
        <a:xfrm>
          <a:off x="4216400" y="9689482"/>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61.9</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19</xdr:col>
      <xdr:colOff>127000</xdr:colOff>
      <xdr:row>59</xdr:row>
      <xdr:rowOff>82550</xdr:rowOff>
    </xdr:from>
    <xdr:to>
      <xdr:col>20</xdr:col>
      <xdr:colOff>38100</xdr:colOff>
      <xdr:row>60</xdr:row>
      <xdr:rowOff>12700</xdr:rowOff>
    </xdr:to>
    <xdr:sp macro="" textlink="">
      <xdr:nvSpPr>
        <xdr:cNvPr id="179" name="楕円 178">
          <a:extLst>
            <a:ext uri="{FF2B5EF4-FFF2-40B4-BE49-F238E27FC236}">
              <a16:creationId xmlns:a16="http://schemas.microsoft.com/office/drawing/2014/main" id="{F3AD5541-B184-4874-93A9-F5A9FF809849}"/>
            </a:ext>
          </a:extLst>
        </xdr:cNvPr>
        <xdr:cNvSpPr/>
      </xdr:nvSpPr>
      <xdr:spPr>
        <a:xfrm>
          <a:off x="3384550" y="9829800"/>
          <a:ext cx="82550" cy="9525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19</xdr:col>
      <xdr:colOff>177800</xdr:colOff>
      <xdr:row>59</xdr:row>
      <xdr:rowOff>133350</xdr:rowOff>
    </xdr:from>
    <xdr:to>
      <xdr:col>24</xdr:col>
      <xdr:colOff>63500</xdr:colOff>
      <xdr:row>59</xdr:row>
      <xdr:rowOff>135255</xdr:rowOff>
    </xdr:to>
    <xdr:cxnSp macro="">
      <xdr:nvCxnSpPr>
        <xdr:cNvPr id="180" name="直線コネクタ 179">
          <a:extLst>
            <a:ext uri="{FF2B5EF4-FFF2-40B4-BE49-F238E27FC236}">
              <a16:creationId xmlns:a16="http://schemas.microsoft.com/office/drawing/2014/main" id="{F3545CFC-9F59-48DD-BDE5-18534CAB1525}"/>
            </a:ext>
          </a:extLst>
        </xdr:cNvPr>
        <xdr:cNvCxnSpPr/>
      </xdr:nvCxnSpPr>
      <xdr:spPr>
        <a:xfrm>
          <a:off x="3429000" y="9880600"/>
          <a:ext cx="749300" cy="1905"/>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15</xdr:col>
      <xdr:colOff>0</xdr:colOff>
      <xdr:row>59</xdr:row>
      <xdr:rowOff>86360</xdr:rowOff>
    </xdr:from>
    <xdr:to>
      <xdr:col>15</xdr:col>
      <xdr:colOff>101600</xdr:colOff>
      <xdr:row>60</xdr:row>
      <xdr:rowOff>16510</xdr:rowOff>
    </xdr:to>
    <xdr:sp macro="" textlink="">
      <xdr:nvSpPr>
        <xdr:cNvPr id="181" name="楕円 180">
          <a:extLst>
            <a:ext uri="{FF2B5EF4-FFF2-40B4-BE49-F238E27FC236}">
              <a16:creationId xmlns:a16="http://schemas.microsoft.com/office/drawing/2014/main" id="{14898FD7-E21B-49E7-99DD-93FCF11D7434}"/>
            </a:ext>
          </a:extLst>
        </xdr:cNvPr>
        <xdr:cNvSpPr/>
      </xdr:nvSpPr>
      <xdr:spPr>
        <a:xfrm>
          <a:off x="2571750" y="9833610"/>
          <a:ext cx="101600" cy="9525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15</xdr:col>
      <xdr:colOff>50800</xdr:colOff>
      <xdr:row>59</xdr:row>
      <xdr:rowOff>133350</xdr:rowOff>
    </xdr:from>
    <xdr:to>
      <xdr:col>19</xdr:col>
      <xdr:colOff>177800</xdr:colOff>
      <xdr:row>59</xdr:row>
      <xdr:rowOff>137160</xdr:rowOff>
    </xdr:to>
    <xdr:cxnSp macro="">
      <xdr:nvCxnSpPr>
        <xdr:cNvPr id="182" name="直線コネクタ 181">
          <a:extLst>
            <a:ext uri="{FF2B5EF4-FFF2-40B4-BE49-F238E27FC236}">
              <a16:creationId xmlns:a16="http://schemas.microsoft.com/office/drawing/2014/main" id="{4AA8E566-E8DA-45FD-BCDB-1F61F4AF1C05}"/>
            </a:ext>
          </a:extLst>
        </xdr:cNvPr>
        <xdr:cNvCxnSpPr/>
      </xdr:nvCxnSpPr>
      <xdr:spPr>
        <a:xfrm flipV="1">
          <a:off x="2622550" y="9880600"/>
          <a:ext cx="806450" cy="381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10</xdr:col>
      <xdr:colOff>63500</xdr:colOff>
      <xdr:row>59</xdr:row>
      <xdr:rowOff>130175</xdr:rowOff>
    </xdr:from>
    <xdr:to>
      <xdr:col>10</xdr:col>
      <xdr:colOff>165100</xdr:colOff>
      <xdr:row>60</xdr:row>
      <xdr:rowOff>60325</xdr:rowOff>
    </xdr:to>
    <xdr:sp macro="" textlink="">
      <xdr:nvSpPr>
        <xdr:cNvPr id="183" name="楕円 182">
          <a:extLst>
            <a:ext uri="{FF2B5EF4-FFF2-40B4-BE49-F238E27FC236}">
              <a16:creationId xmlns:a16="http://schemas.microsoft.com/office/drawing/2014/main" id="{BFCDD20F-C3AA-42DD-A57D-298F84F06D4D}"/>
            </a:ext>
          </a:extLst>
        </xdr:cNvPr>
        <xdr:cNvSpPr/>
      </xdr:nvSpPr>
      <xdr:spPr>
        <a:xfrm>
          <a:off x="1778000" y="9877425"/>
          <a:ext cx="101600" cy="9525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10</xdr:col>
      <xdr:colOff>114300</xdr:colOff>
      <xdr:row>59</xdr:row>
      <xdr:rowOff>137160</xdr:rowOff>
    </xdr:from>
    <xdr:to>
      <xdr:col>15</xdr:col>
      <xdr:colOff>50800</xdr:colOff>
      <xdr:row>60</xdr:row>
      <xdr:rowOff>9525</xdr:rowOff>
    </xdr:to>
    <xdr:cxnSp macro="">
      <xdr:nvCxnSpPr>
        <xdr:cNvPr id="184" name="直線コネクタ 183">
          <a:extLst>
            <a:ext uri="{FF2B5EF4-FFF2-40B4-BE49-F238E27FC236}">
              <a16:creationId xmlns:a16="http://schemas.microsoft.com/office/drawing/2014/main" id="{4E3C8FE0-2377-4581-B766-AFA80A64EA16}"/>
            </a:ext>
          </a:extLst>
        </xdr:cNvPr>
        <xdr:cNvCxnSpPr/>
      </xdr:nvCxnSpPr>
      <xdr:spPr>
        <a:xfrm flipV="1">
          <a:off x="1828800" y="9884410"/>
          <a:ext cx="793750" cy="37465"/>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18</xdr:col>
      <xdr:colOff>153044</xdr:colOff>
      <xdr:row>60</xdr:row>
      <xdr:rowOff>57167</xdr:rowOff>
    </xdr:from>
    <xdr:ext cx="405111" cy="259045"/>
    <xdr:sp macro="" textlink="">
      <xdr:nvSpPr>
        <xdr:cNvPr id="185" name="n_1aveValue【体育館・プール】&#10;有形固定資産減価償却率">
          <a:extLst>
            <a:ext uri="{FF2B5EF4-FFF2-40B4-BE49-F238E27FC236}">
              <a16:creationId xmlns:a16="http://schemas.microsoft.com/office/drawing/2014/main" id="{8421DC97-ED34-47CB-90A9-9C299AFCCC1A}"/>
            </a:ext>
          </a:extLst>
        </xdr:cNvPr>
        <xdr:cNvSpPr txBox="1"/>
      </xdr:nvSpPr>
      <xdr:spPr>
        <a:xfrm>
          <a:off x="3239144" y="9969517"/>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59.2</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14</xdr:col>
      <xdr:colOff>38744</xdr:colOff>
      <xdr:row>60</xdr:row>
      <xdr:rowOff>87647</xdr:rowOff>
    </xdr:from>
    <xdr:ext cx="405111" cy="259045"/>
    <xdr:sp macro="" textlink="">
      <xdr:nvSpPr>
        <xdr:cNvPr id="186" name="n_2aveValue【体育館・プール】&#10;有形固定資産減価償却率">
          <a:extLst>
            <a:ext uri="{FF2B5EF4-FFF2-40B4-BE49-F238E27FC236}">
              <a16:creationId xmlns:a16="http://schemas.microsoft.com/office/drawing/2014/main" id="{4DA96261-6205-4F17-B638-582E05F01BE8}"/>
            </a:ext>
          </a:extLst>
        </xdr:cNvPr>
        <xdr:cNvSpPr txBox="1"/>
      </xdr:nvSpPr>
      <xdr:spPr>
        <a:xfrm>
          <a:off x="2439044" y="9999997"/>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57.6</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9</xdr:col>
      <xdr:colOff>102244</xdr:colOff>
      <xdr:row>60</xdr:row>
      <xdr:rowOff>110507</xdr:rowOff>
    </xdr:from>
    <xdr:ext cx="405111" cy="259045"/>
    <xdr:sp macro="" textlink="">
      <xdr:nvSpPr>
        <xdr:cNvPr id="187" name="n_3aveValue【体育館・プール】&#10;有形固定資産減価償却率">
          <a:extLst>
            <a:ext uri="{FF2B5EF4-FFF2-40B4-BE49-F238E27FC236}">
              <a16:creationId xmlns:a16="http://schemas.microsoft.com/office/drawing/2014/main" id="{E62D38B6-2913-4152-8F30-2E6D1E60D991}"/>
            </a:ext>
          </a:extLst>
        </xdr:cNvPr>
        <xdr:cNvSpPr txBox="1"/>
      </xdr:nvSpPr>
      <xdr:spPr>
        <a:xfrm>
          <a:off x="1645294" y="10022857"/>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56.4</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18</xdr:col>
      <xdr:colOff>153044</xdr:colOff>
      <xdr:row>58</xdr:row>
      <xdr:rowOff>29227</xdr:rowOff>
    </xdr:from>
    <xdr:ext cx="405111" cy="259045"/>
    <xdr:sp macro="" textlink="">
      <xdr:nvSpPr>
        <xdr:cNvPr id="188" name="n_1mainValue【体育館・プール】&#10;有形固定資産減価償却率">
          <a:extLst>
            <a:ext uri="{FF2B5EF4-FFF2-40B4-BE49-F238E27FC236}">
              <a16:creationId xmlns:a16="http://schemas.microsoft.com/office/drawing/2014/main" id="{842A902C-3255-419F-B521-1BC15D471293}"/>
            </a:ext>
          </a:extLst>
        </xdr:cNvPr>
        <xdr:cNvSpPr txBox="1"/>
      </xdr:nvSpPr>
      <xdr:spPr>
        <a:xfrm>
          <a:off x="3239144" y="9611377"/>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62.0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14</xdr:col>
      <xdr:colOff>38744</xdr:colOff>
      <xdr:row>58</xdr:row>
      <xdr:rowOff>33037</xdr:rowOff>
    </xdr:from>
    <xdr:ext cx="405111" cy="259045"/>
    <xdr:sp macro="" textlink="">
      <xdr:nvSpPr>
        <xdr:cNvPr id="189" name="n_2mainValue【体育館・プール】&#10;有形固定資産減価償却率">
          <a:extLst>
            <a:ext uri="{FF2B5EF4-FFF2-40B4-BE49-F238E27FC236}">
              <a16:creationId xmlns:a16="http://schemas.microsoft.com/office/drawing/2014/main" id="{B11747FC-3599-492F-9A67-9F854FA7CE5F}"/>
            </a:ext>
          </a:extLst>
        </xdr:cNvPr>
        <xdr:cNvSpPr txBox="1"/>
      </xdr:nvSpPr>
      <xdr:spPr>
        <a:xfrm>
          <a:off x="2439044" y="9615187"/>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61.8</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9</xdr:col>
      <xdr:colOff>102244</xdr:colOff>
      <xdr:row>58</xdr:row>
      <xdr:rowOff>76852</xdr:rowOff>
    </xdr:from>
    <xdr:ext cx="405111" cy="259045"/>
    <xdr:sp macro="" textlink="">
      <xdr:nvSpPr>
        <xdr:cNvPr id="190" name="n_3mainValue【体育館・プール】&#10;有形固定資産減価償却率">
          <a:extLst>
            <a:ext uri="{FF2B5EF4-FFF2-40B4-BE49-F238E27FC236}">
              <a16:creationId xmlns:a16="http://schemas.microsoft.com/office/drawing/2014/main" id="{234FBE1B-10DA-47F0-8D09-551C4EA98672}"/>
            </a:ext>
          </a:extLst>
        </xdr:cNvPr>
        <xdr:cNvSpPr txBox="1"/>
      </xdr:nvSpPr>
      <xdr:spPr>
        <a:xfrm>
          <a:off x="1645294" y="9659002"/>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59.5</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46</xdr:row>
      <xdr:rowOff>114300</xdr:rowOff>
    </xdr:from>
    <xdr:to>
      <xdr:col>59</xdr:col>
      <xdr:colOff>88900</xdr:colOff>
      <xdr:row>50</xdr:row>
      <xdr:rowOff>63500</xdr:rowOff>
    </xdr:to>
    <xdr:sp macro="" textlink="">
      <xdr:nvSpPr>
        <xdr:cNvPr id="191" name="正方形/長方形 190">
          <a:extLst>
            <a:ext uri="{FF2B5EF4-FFF2-40B4-BE49-F238E27FC236}">
              <a16:creationId xmlns:a16="http://schemas.microsoft.com/office/drawing/2014/main" id="{F41EB570-71A5-416B-86C3-6A4C2082D3FF}"/>
            </a:ext>
          </a:extLst>
        </xdr:cNvPr>
        <xdr:cNvSpPr/>
      </xdr:nvSpPr>
      <xdr:spPr>
        <a:xfrm>
          <a:off x="5956300" y="7715250"/>
          <a:ext cx="4248150" cy="6096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rot="0" spcFirstLastPara="0" vertOverflow="overflow" horzOverflow="overflow" vert="horz" wrap="square" lIns="91440" tIns="45720" rIns="91440" bIns="45720" numCol="1" spcCol="0" rtlCol="0" fromWordArt="0" anchor="ctr" anchorCtr="0" forceAA="0" compatLnSpc="1">
          <a:prstTxWarp prst="textNoShape">
            <a:avLst/>
          </a:prstTxWarp>
          <a:noAutofit/>
        </a:bodyPr>
        <a:lstStyle/>
        <a:p>
          <a:pPr algn="ctr"/>
          <a:r>
            <a:rPr kumimoji="1" lang="en-US" altLang="ja-JP" sz="1600" b="1">
              <a:solidFill>
                <a:sysClr val="windowText" lastClr="000000"/>
              </a:solidFill>
              <a:latin typeface="ＭＳ Ｐゴシック" panose="020B0600070205080204" pitchFamily="50" charset="-128"/>
              <a:ea typeface="ＭＳ Ｐゴシック" panose="020B0600070205080204" pitchFamily="50" charset="-128"/>
            </a:rPr>
            <a:t>【</a:t>
          </a: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体育館・プール</a:t>
          </a:r>
          <a:r>
            <a:rPr kumimoji="1" lang="en-US" altLang="ja-JP" sz="1600" b="1">
              <a:solidFill>
                <a:sysClr val="windowText" lastClr="000000"/>
              </a:solidFill>
              <a:latin typeface="ＭＳ Ｐゴシック" panose="020B0600070205080204" pitchFamily="50" charset="-128"/>
              <a:ea typeface="ＭＳ Ｐゴシック" panose="020B0600070205080204" pitchFamily="50" charset="-128"/>
            </a:rPr>
            <a:t>】
</a:t>
          </a: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一人当たり面積</a:t>
          </a:r>
        </a:p>
      </xdr:txBody>
    </xdr:sp>
    <xdr:clientData/>
  </xdr:twoCellAnchor>
  <xdr:twoCellAnchor>
    <xdr:from>
      <xdr:col>35</xdr:col>
      <xdr:colOff>63500</xdr:colOff>
      <xdr:row>50</xdr:row>
      <xdr:rowOff>88900</xdr:rowOff>
    </xdr:from>
    <xdr:to>
      <xdr:col>43</xdr:col>
      <xdr:colOff>63500</xdr:colOff>
      <xdr:row>52</xdr:row>
      <xdr:rowOff>0</xdr:rowOff>
    </xdr:to>
    <xdr:sp macro="" textlink="">
      <xdr:nvSpPr>
        <xdr:cNvPr id="192" name="正方形/長方形 191">
          <a:extLst>
            <a:ext uri="{FF2B5EF4-FFF2-40B4-BE49-F238E27FC236}">
              <a16:creationId xmlns:a16="http://schemas.microsoft.com/office/drawing/2014/main" id="{E960D80B-C8BE-4D51-89E6-CC58AB5C22EB}"/>
            </a:ext>
          </a:extLst>
        </xdr:cNvPr>
        <xdr:cNvSpPr/>
      </xdr:nvSpPr>
      <xdr:spPr>
        <a:xfrm>
          <a:off x="6064250" y="8350250"/>
          <a:ext cx="1371600" cy="2413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35</xdr:col>
      <xdr:colOff>63500</xdr:colOff>
      <xdr:row>51</xdr:row>
      <xdr:rowOff>120650</xdr:rowOff>
    </xdr:from>
    <xdr:to>
      <xdr:col>43</xdr:col>
      <xdr:colOff>63500</xdr:colOff>
      <xdr:row>53</xdr:row>
      <xdr:rowOff>31750</xdr:rowOff>
    </xdr:to>
    <xdr:sp macro="" textlink="">
      <xdr:nvSpPr>
        <xdr:cNvPr id="193" name="正方形/長方形 192">
          <a:extLst>
            <a:ext uri="{FF2B5EF4-FFF2-40B4-BE49-F238E27FC236}">
              <a16:creationId xmlns:a16="http://schemas.microsoft.com/office/drawing/2014/main" id="{FE63172A-45A6-4534-AAD3-0E5759A7DEED}"/>
            </a:ext>
          </a:extLst>
        </xdr:cNvPr>
        <xdr:cNvSpPr/>
      </xdr:nvSpPr>
      <xdr:spPr>
        <a:xfrm>
          <a:off x="6064250" y="8547100"/>
          <a:ext cx="1371600" cy="2413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43/75</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40</xdr:col>
      <xdr:colOff>127000</xdr:colOff>
      <xdr:row>50</xdr:row>
      <xdr:rowOff>88900</xdr:rowOff>
    </xdr:from>
    <xdr:to>
      <xdr:col>48</xdr:col>
      <xdr:colOff>127000</xdr:colOff>
      <xdr:row>52</xdr:row>
      <xdr:rowOff>0</xdr:rowOff>
    </xdr:to>
    <xdr:sp macro="" textlink="">
      <xdr:nvSpPr>
        <xdr:cNvPr id="194" name="正方形/長方形 193">
          <a:extLst>
            <a:ext uri="{FF2B5EF4-FFF2-40B4-BE49-F238E27FC236}">
              <a16:creationId xmlns:a16="http://schemas.microsoft.com/office/drawing/2014/main" id="{33FA5E16-50F7-429F-B1CA-7D8F4491B3EB}"/>
            </a:ext>
          </a:extLst>
        </xdr:cNvPr>
        <xdr:cNvSpPr/>
      </xdr:nvSpPr>
      <xdr:spPr>
        <a:xfrm>
          <a:off x="6985000" y="8350250"/>
          <a:ext cx="1371600" cy="2413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40</xdr:col>
      <xdr:colOff>127000</xdr:colOff>
      <xdr:row>51</xdr:row>
      <xdr:rowOff>120650</xdr:rowOff>
    </xdr:from>
    <xdr:to>
      <xdr:col>48</xdr:col>
      <xdr:colOff>127000</xdr:colOff>
      <xdr:row>53</xdr:row>
      <xdr:rowOff>31750</xdr:rowOff>
    </xdr:to>
    <xdr:sp macro="" textlink="">
      <xdr:nvSpPr>
        <xdr:cNvPr id="195" name="正方形/長方形 194">
          <a:extLst>
            <a:ext uri="{FF2B5EF4-FFF2-40B4-BE49-F238E27FC236}">
              <a16:creationId xmlns:a16="http://schemas.microsoft.com/office/drawing/2014/main" id="{A382E536-ECF1-4E1B-ADDE-FE160926D04B}"/>
            </a:ext>
          </a:extLst>
        </xdr:cNvPr>
        <xdr:cNvSpPr/>
      </xdr:nvSpPr>
      <xdr:spPr>
        <a:xfrm>
          <a:off x="6985000" y="8547100"/>
          <a:ext cx="1371600" cy="2413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0.156</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46</xdr:col>
      <xdr:colOff>127000</xdr:colOff>
      <xdr:row>50</xdr:row>
      <xdr:rowOff>88900</xdr:rowOff>
    </xdr:from>
    <xdr:to>
      <xdr:col>54</xdr:col>
      <xdr:colOff>127000</xdr:colOff>
      <xdr:row>52</xdr:row>
      <xdr:rowOff>0</xdr:rowOff>
    </xdr:to>
    <xdr:sp macro="" textlink="">
      <xdr:nvSpPr>
        <xdr:cNvPr id="196" name="正方形/長方形 195">
          <a:extLst>
            <a:ext uri="{FF2B5EF4-FFF2-40B4-BE49-F238E27FC236}">
              <a16:creationId xmlns:a16="http://schemas.microsoft.com/office/drawing/2014/main" id="{50CEB8EF-744C-42FC-A5D4-6F7A388DA7DE}"/>
            </a:ext>
          </a:extLst>
        </xdr:cNvPr>
        <xdr:cNvSpPr/>
      </xdr:nvSpPr>
      <xdr:spPr>
        <a:xfrm>
          <a:off x="8013700" y="8350250"/>
          <a:ext cx="1371600" cy="2413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京都府平均</a:t>
          </a:r>
        </a:p>
      </xdr:txBody>
    </xdr:sp>
    <xdr:clientData/>
  </xdr:twoCellAnchor>
  <xdr:twoCellAnchor>
    <xdr:from>
      <xdr:col>46</xdr:col>
      <xdr:colOff>127000</xdr:colOff>
      <xdr:row>51</xdr:row>
      <xdr:rowOff>120650</xdr:rowOff>
    </xdr:from>
    <xdr:to>
      <xdr:col>54</xdr:col>
      <xdr:colOff>127000</xdr:colOff>
      <xdr:row>53</xdr:row>
      <xdr:rowOff>31750</xdr:rowOff>
    </xdr:to>
    <xdr:sp macro="" textlink="">
      <xdr:nvSpPr>
        <xdr:cNvPr id="197" name="正方形/長方形 196">
          <a:extLst>
            <a:ext uri="{FF2B5EF4-FFF2-40B4-BE49-F238E27FC236}">
              <a16:creationId xmlns:a16="http://schemas.microsoft.com/office/drawing/2014/main" id="{FD213CF2-ADB1-4D08-8F31-0A38296E80D9}"/>
            </a:ext>
          </a:extLst>
        </xdr:cNvPr>
        <xdr:cNvSpPr/>
      </xdr:nvSpPr>
      <xdr:spPr>
        <a:xfrm>
          <a:off x="8013700" y="8547100"/>
          <a:ext cx="1371600" cy="2413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0.074</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34</xdr:col>
      <xdr:colOff>127000</xdr:colOff>
      <xdr:row>53</xdr:row>
      <xdr:rowOff>57150</xdr:rowOff>
    </xdr:from>
    <xdr:to>
      <xdr:col>59</xdr:col>
      <xdr:colOff>88900</xdr:colOff>
      <xdr:row>66</xdr:row>
      <xdr:rowOff>114300</xdr:rowOff>
    </xdr:to>
    <xdr:sp macro="" textlink="">
      <xdr:nvSpPr>
        <xdr:cNvPr id="198" name="正方形/長方形 197">
          <a:extLst>
            <a:ext uri="{FF2B5EF4-FFF2-40B4-BE49-F238E27FC236}">
              <a16:creationId xmlns:a16="http://schemas.microsoft.com/office/drawing/2014/main" id="{74A58E0D-8E5A-41AA-9468-4209664DC4A8}"/>
            </a:ext>
          </a:extLst>
        </xdr:cNvPr>
        <xdr:cNvSpPr/>
      </xdr:nvSpPr>
      <xdr:spPr>
        <a:xfrm>
          <a:off x="5956300" y="8813800"/>
          <a:ext cx="4248150" cy="220345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34</xdr:col>
      <xdr:colOff>88900</xdr:colOff>
      <xdr:row>52</xdr:row>
      <xdr:rowOff>38100</xdr:rowOff>
    </xdr:from>
    <xdr:ext cx="349839" cy="225703"/>
    <xdr:sp macro="" textlink="">
      <xdr:nvSpPr>
        <xdr:cNvPr id="199" name="テキスト ボックス 198">
          <a:extLst>
            <a:ext uri="{FF2B5EF4-FFF2-40B4-BE49-F238E27FC236}">
              <a16:creationId xmlns:a16="http://schemas.microsoft.com/office/drawing/2014/main" id="{5190B110-2BFC-46DF-BDB6-432F1D58E928}"/>
            </a:ext>
          </a:extLst>
        </xdr:cNvPr>
        <xdr:cNvSpPr txBox="1"/>
      </xdr:nvSpPr>
      <xdr:spPr>
        <a:xfrm>
          <a:off x="5918200" y="8629650"/>
          <a:ext cx="349839"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66</xdr:row>
      <xdr:rowOff>114300</xdr:rowOff>
    </xdr:from>
    <xdr:to>
      <xdr:col>59</xdr:col>
      <xdr:colOff>50800</xdr:colOff>
      <xdr:row>66</xdr:row>
      <xdr:rowOff>114300</xdr:rowOff>
    </xdr:to>
    <xdr:cxnSp macro="">
      <xdr:nvCxnSpPr>
        <xdr:cNvPr id="200" name="直線コネクタ 199">
          <a:extLst>
            <a:ext uri="{FF2B5EF4-FFF2-40B4-BE49-F238E27FC236}">
              <a16:creationId xmlns:a16="http://schemas.microsoft.com/office/drawing/2014/main" id="{0B7EF434-D9D9-44D6-814A-9CAB77B7ADF0}"/>
            </a:ext>
          </a:extLst>
        </xdr:cNvPr>
        <xdr:cNvCxnSpPr/>
      </xdr:nvCxnSpPr>
      <xdr:spPr>
        <a:xfrm>
          <a:off x="5956300" y="11017250"/>
          <a:ext cx="421005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34</xdr:col>
      <xdr:colOff>127000</xdr:colOff>
      <xdr:row>64</xdr:row>
      <xdr:rowOff>76200</xdr:rowOff>
    </xdr:from>
    <xdr:to>
      <xdr:col>59</xdr:col>
      <xdr:colOff>50800</xdr:colOff>
      <xdr:row>64</xdr:row>
      <xdr:rowOff>76200</xdr:rowOff>
    </xdr:to>
    <xdr:cxnSp macro="">
      <xdr:nvCxnSpPr>
        <xdr:cNvPr id="201" name="直線コネクタ 200">
          <a:extLst>
            <a:ext uri="{FF2B5EF4-FFF2-40B4-BE49-F238E27FC236}">
              <a16:creationId xmlns:a16="http://schemas.microsoft.com/office/drawing/2014/main" id="{116B803D-DABC-43A1-8E97-BD49B5C0AC3A}"/>
            </a:ext>
          </a:extLst>
        </xdr:cNvPr>
        <xdr:cNvCxnSpPr/>
      </xdr:nvCxnSpPr>
      <xdr:spPr>
        <a:xfrm>
          <a:off x="5956300" y="10648950"/>
          <a:ext cx="421005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32</xdr:col>
      <xdr:colOff>40821</xdr:colOff>
      <xdr:row>63</xdr:row>
      <xdr:rowOff>105427</xdr:rowOff>
    </xdr:from>
    <xdr:ext cx="467179" cy="259045"/>
    <xdr:sp macro="" textlink="">
      <xdr:nvSpPr>
        <xdr:cNvPr id="202" name="テキスト ボックス 201">
          <a:extLst>
            <a:ext uri="{FF2B5EF4-FFF2-40B4-BE49-F238E27FC236}">
              <a16:creationId xmlns:a16="http://schemas.microsoft.com/office/drawing/2014/main" id="{A4853A08-08FE-438D-9A93-67DD7865C708}"/>
            </a:ext>
          </a:extLst>
        </xdr:cNvPr>
        <xdr:cNvSpPr txBox="1"/>
      </xdr:nvSpPr>
      <xdr:spPr>
        <a:xfrm>
          <a:off x="5527221" y="10513077"/>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62</xdr:row>
      <xdr:rowOff>38100</xdr:rowOff>
    </xdr:from>
    <xdr:to>
      <xdr:col>59</xdr:col>
      <xdr:colOff>50800</xdr:colOff>
      <xdr:row>62</xdr:row>
      <xdr:rowOff>38100</xdr:rowOff>
    </xdr:to>
    <xdr:cxnSp macro="">
      <xdr:nvCxnSpPr>
        <xdr:cNvPr id="203" name="直線コネクタ 202">
          <a:extLst>
            <a:ext uri="{FF2B5EF4-FFF2-40B4-BE49-F238E27FC236}">
              <a16:creationId xmlns:a16="http://schemas.microsoft.com/office/drawing/2014/main" id="{57E3B047-A05E-4929-96BA-3E3708825888}"/>
            </a:ext>
          </a:extLst>
        </xdr:cNvPr>
        <xdr:cNvCxnSpPr/>
      </xdr:nvCxnSpPr>
      <xdr:spPr>
        <a:xfrm>
          <a:off x="5956300" y="10280650"/>
          <a:ext cx="421005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32</xdr:col>
      <xdr:colOff>40821</xdr:colOff>
      <xdr:row>61</xdr:row>
      <xdr:rowOff>67327</xdr:rowOff>
    </xdr:from>
    <xdr:ext cx="467179" cy="259045"/>
    <xdr:sp macro="" textlink="">
      <xdr:nvSpPr>
        <xdr:cNvPr id="204" name="テキスト ボックス 203">
          <a:extLst>
            <a:ext uri="{FF2B5EF4-FFF2-40B4-BE49-F238E27FC236}">
              <a16:creationId xmlns:a16="http://schemas.microsoft.com/office/drawing/2014/main" id="{5B0F6690-04EB-49BD-B8DC-20DD5373A3B2}"/>
            </a:ext>
          </a:extLst>
        </xdr:cNvPr>
        <xdr:cNvSpPr txBox="1"/>
      </xdr:nvSpPr>
      <xdr:spPr>
        <a:xfrm>
          <a:off x="5527221" y="10144777"/>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0.100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60</xdr:row>
      <xdr:rowOff>0</xdr:rowOff>
    </xdr:from>
    <xdr:to>
      <xdr:col>59</xdr:col>
      <xdr:colOff>50800</xdr:colOff>
      <xdr:row>60</xdr:row>
      <xdr:rowOff>0</xdr:rowOff>
    </xdr:to>
    <xdr:cxnSp macro="">
      <xdr:nvCxnSpPr>
        <xdr:cNvPr id="205" name="直線コネクタ 204">
          <a:extLst>
            <a:ext uri="{FF2B5EF4-FFF2-40B4-BE49-F238E27FC236}">
              <a16:creationId xmlns:a16="http://schemas.microsoft.com/office/drawing/2014/main" id="{2C8564E4-A6D4-4EC1-B14A-5DF6F190B91D}"/>
            </a:ext>
          </a:extLst>
        </xdr:cNvPr>
        <xdr:cNvCxnSpPr/>
      </xdr:nvCxnSpPr>
      <xdr:spPr>
        <a:xfrm>
          <a:off x="5956300" y="9912350"/>
          <a:ext cx="421005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32</xdr:col>
      <xdr:colOff>40821</xdr:colOff>
      <xdr:row>59</xdr:row>
      <xdr:rowOff>29227</xdr:rowOff>
    </xdr:from>
    <xdr:ext cx="467179" cy="259045"/>
    <xdr:sp macro="" textlink="">
      <xdr:nvSpPr>
        <xdr:cNvPr id="206" name="テキスト ボックス 205">
          <a:extLst>
            <a:ext uri="{FF2B5EF4-FFF2-40B4-BE49-F238E27FC236}">
              <a16:creationId xmlns:a16="http://schemas.microsoft.com/office/drawing/2014/main" id="{4F8F75C6-8A74-4FEB-B4BF-6FBB8F41840A}"/>
            </a:ext>
          </a:extLst>
        </xdr:cNvPr>
        <xdr:cNvSpPr txBox="1"/>
      </xdr:nvSpPr>
      <xdr:spPr>
        <a:xfrm>
          <a:off x="5527221" y="9776477"/>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0.200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57</xdr:row>
      <xdr:rowOff>133350</xdr:rowOff>
    </xdr:from>
    <xdr:to>
      <xdr:col>59</xdr:col>
      <xdr:colOff>50800</xdr:colOff>
      <xdr:row>57</xdr:row>
      <xdr:rowOff>133350</xdr:rowOff>
    </xdr:to>
    <xdr:cxnSp macro="">
      <xdr:nvCxnSpPr>
        <xdr:cNvPr id="207" name="直線コネクタ 206">
          <a:extLst>
            <a:ext uri="{FF2B5EF4-FFF2-40B4-BE49-F238E27FC236}">
              <a16:creationId xmlns:a16="http://schemas.microsoft.com/office/drawing/2014/main" id="{684D70D6-02C2-4ABD-8A6F-7BFE877C16CC}"/>
            </a:ext>
          </a:extLst>
        </xdr:cNvPr>
        <xdr:cNvCxnSpPr/>
      </xdr:nvCxnSpPr>
      <xdr:spPr>
        <a:xfrm>
          <a:off x="5956300" y="9550400"/>
          <a:ext cx="421005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32</xdr:col>
      <xdr:colOff>40821</xdr:colOff>
      <xdr:row>56</xdr:row>
      <xdr:rowOff>162577</xdr:rowOff>
    </xdr:from>
    <xdr:ext cx="467179" cy="259045"/>
    <xdr:sp macro="" textlink="">
      <xdr:nvSpPr>
        <xdr:cNvPr id="208" name="テキスト ボックス 207">
          <a:extLst>
            <a:ext uri="{FF2B5EF4-FFF2-40B4-BE49-F238E27FC236}">
              <a16:creationId xmlns:a16="http://schemas.microsoft.com/office/drawing/2014/main" id="{0B9F5BAE-0203-4763-BCD1-65ABD0EAAC31}"/>
            </a:ext>
          </a:extLst>
        </xdr:cNvPr>
        <xdr:cNvSpPr txBox="1"/>
      </xdr:nvSpPr>
      <xdr:spPr>
        <a:xfrm>
          <a:off x="5527221" y="9414527"/>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0.300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55</xdr:row>
      <xdr:rowOff>95250</xdr:rowOff>
    </xdr:from>
    <xdr:to>
      <xdr:col>59</xdr:col>
      <xdr:colOff>50800</xdr:colOff>
      <xdr:row>55</xdr:row>
      <xdr:rowOff>95250</xdr:rowOff>
    </xdr:to>
    <xdr:cxnSp macro="">
      <xdr:nvCxnSpPr>
        <xdr:cNvPr id="209" name="直線コネクタ 208">
          <a:extLst>
            <a:ext uri="{FF2B5EF4-FFF2-40B4-BE49-F238E27FC236}">
              <a16:creationId xmlns:a16="http://schemas.microsoft.com/office/drawing/2014/main" id="{8400035F-4E97-4157-B01F-4CF3567F2F64}"/>
            </a:ext>
          </a:extLst>
        </xdr:cNvPr>
        <xdr:cNvCxnSpPr/>
      </xdr:nvCxnSpPr>
      <xdr:spPr>
        <a:xfrm>
          <a:off x="5956300" y="9182100"/>
          <a:ext cx="421005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32</xdr:col>
      <xdr:colOff>40821</xdr:colOff>
      <xdr:row>54</xdr:row>
      <xdr:rowOff>124477</xdr:rowOff>
    </xdr:from>
    <xdr:ext cx="467179" cy="259045"/>
    <xdr:sp macro="" textlink="">
      <xdr:nvSpPr>
        <xdr:cNvPr id="210" name="テキスト ボックス 209">
          <a:extLst>
            <a:ext uri="{FF2B5EF4-FFF2-40B4-BE49-F238E27FC236}">
              <a16:creationId xmlns:a16="http://schemas.microsoft.com/office/drawing/2014/main" id="{E001E545-997D-449C-96EC-4686D4DAB1FD}"/>
            </a:ext>
          </a:extLst>
        </xdr:cNvPr>
        <xdr:cNvSpPr txBox="1"/>
      </xdr:nvSpPr>
      <xdr:spPr>
        <a:xfrm>
          <a:off x="5527221" y="9046227"/>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0.400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53</xdr:row>
      <xdr:rowOff>57150</xdr:rowOff>
    </xdr:from>
    <xdr:to>
      <xdr:col>59</xdr:col>
      <xdr:colOff>50800</xdr:colOff>
      <xdr:row>53</xdr:row>
      <xdr:rowOff>57150</xdr:rowOff>
    </xdr:to>
    <xdr:cxnSp macro="">
      <xdr:nvCxnSpPr>
        <xdr:cNvPr id="211" name="直線コネクタ 210">
          <a:extLst>
            <a:ext uri="{FF2B5EF4-FFF2-40B4-BE49-F238E27FC236}">
              <a16:creationId xmlns:a16="http://schemas.microsoft.com/office/drawing/2014/main" id="{F6D2B6E0-13E1-4651-8273-8C01F335BE9A}"/>
            </a:ext>
          </a:extLst>
        </xdr:cNvPr>
        <xdr:cNvCxnSpPr/>
      </xdr:nvCxnSpPr>
      <xdr:spPr>
        <a:xfrm>
          <a:off x="5956300" y="8813800"/>
          <a:ext cx="421005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32</xdr:col>
      <xdr:colOff>40821</xdr:colOff>
      <xdr:row>52</xdr:row>
      <xdr:rowOff>86377</xdr:rowOff>
    </xdr:from>
    <xdr:ext cx="467179" cy="259045"/>
    <xdr:sp macro="" textlink="">
      <xdr:nvSpPr>
        <xdr:cNvPr id="212" name="テキスト ボックス 211">
          <a:extLst>
            <a:ext uri="{FF2B5EF4-FFF2-40B4-BE49-F238E27FC236}">
              <a16:creationId xmlns:a16="http://schemas.microsoft.com/office/drawing/2014/main" id="{EAE3376F-DCEC-4081-ACF5-0B16A3B8EB09}"/>
            </a:ext>
          </a:extLst>
        </xdr:cNvPr>
        <xdr:cNvSpPr txBox="1"/>
      </xdr:nvSpPr>
      <xdr:spPr>
        <a:xfrm>
          <a:off x="5527221" y="8677927"/>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0.500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53</xdr:row>
      <xdr:rowOff>57150</xdr:rowOff>
    </xdr:from>
    <xdr:to>
      <xdr:col>59</xdr:col>
      <xdr:colOff>88900</xdr:colOff>
      <xdr:row>66</xdr:row>
      <xdr:rowOff>114300</xdr:rowOff>
    </xdr:to>
    <xdr:sp macro="" textlink="">
      <xdr:nvSpPr>
        <xdr:cNvPr id="213" name="【体育館・プール】&#10;一人当たり面積グラフ枠">
          <a:extLst>
            <a:ext uri="{FF2B5EF4-FFF2-40B4-BE49-F238E27FC236}">
              <a16:creationId xmlns:a16="http://schemas.microsoft.com/office/drawing/2014/main" id="{3A26C01E-6E64-435B-9793-34B3A23FB3E5}"/>
            </a:ext>
          </a:extLst>
        </xdr:cNvPr>
        <xdr:cNvSpPr/>
      </xdr:nvSpPr>
      <xdr:spPr>
        <a:xfrm>
          <a:off x="5956300" y="8813800"/>
          <a:ext cx="4248150" cy="220345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54</xdr:col>
      <xdr:colOff>189865</xdr:colOff>
      <xdr:row>55</xdr:row>
      <xdr:rowOff>11430</xdr:rowOff>
    </xdr:from>
    <xdr:to>
      <xdr:col>54</xdr:col>
      <xdr:colOff>189865</xdr:colOff>
      <xdr:row>64</xdr:row>
      <xdr:rowOff>15240</xdr:rowOff>
    </xdr:to>
    <xdr:cxnSp macro="">
      <xdr:nvCxnSpPr>
        <xdr:cNvPr id="214" name="直線コネクタ 213">
          <a:extLst>
            <a:ext uri="{FF2B5EF4-FFF2-40B4-BE49-F238E27FC236}">
              <a16:creationId xmlns:a16="http://schemas.microsoft.com/office/drawing/2014/main" id="{9FADA284-37F4-40A7-B111-49BB6DEE471D}"/>
            </a:ext>
          </a:extLst>
        </xdr:cNvPr>
        <xdr:cNvCxnSpPr/>
      </xdr:nvCxnSpPr>
      <xdr:spPr>
        <a:xfrm flipV="1">
          <a:off x="9429115" y="9098280"/>
          <a:ext cx="0" cy="1489710"/>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55</xdr:col>
      <xdr:colOff>38100</xdr:colOff>
      <xdr:row>64</xdr:row>
      <xdr:rowOff>19067</xdr:rowOff>
    </xdr:from>
    <xdr:ext cx="469744" cy="259045"/>
    <xdr:sp macro="" textlink="">
      <xdr:nvSpPr>
        <xdr:cNvPr id="215" name="【体育館・プール】&#10;一人当たり面積最小値テキスト">
          <a:extLst>
            <a:ext uri="{FF2B5EF4-FFF2-40B4-BE49-F238E27FC236}">
              <a16:creationId xmlns:a16="http://schemas.microsoft.com/office/drawing/2014/main" id="{B633E640-E7B4-4717-A8B3-7F15128192CF}"/>
            </a:ext>
          </a:extLst>
        </xdr:cNvPr>
        <xdr:cNvSpPr txBox="1"/>
      </xdr:nvSpPr>
      <xdr:spPr>
        <a:xfrm>
          <a:off x="9467850" y="10591817"/>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0.016</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54</xdr:col>
      <xdr:colOff>101600</xdr:colOff>
      <xdr:row>64</xdr:row>
      <xdr:rowOff>15240</xdr:rowOff>
    </xdr:from>
    <xdr:to>
      <xdr:col>55</xdr:col>
      <xdr:colOff>88900</xdr:colOff>
      <xdr:row>64</xdr:row>
      <xdr:rowOff>15240</xdr:rowOff>
    </xdr:to>
    <xdr:cxnSp macro="">
      <xdr:nvCxnSpPr>
        <xdr:cNvPr id="216" name="直線コネクタ 215">
          <a:extLst>
            <a:ext uri="{FF2B5EF4-FFF2-40B4-BE49-F238E27FC236}">
              <a16:creationId xmlns:a16="http://schemas.microsoft.com/office/drawing/2014/main" id="{61F9D2C6-99A9-48B4-81C1-18A86030D69F}"/>
            </a:ext>
          </a:extLst>
        </xdr:cNvPr>
        <xdr:cNvCxnSpPr/>
      </xdr:nvCxnSpPr>
      <xdr:spPr>
        <a:xfrm>
          <a:off x="9359900" y="10587990"/>
          <a:ext cx="15875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55</xdr:col>
      <xdr:colOff>38100</xdr:colOff>
      <xdr:row>53</xdr:row>
      <xdr:rowOff>129557</xdr:rowOff>
    </xdr:from>
    <xdr:ext cx="469744" cy="259045"/>
    <xdr:sp macro="" textlink="">
      <xdr:nvSpPr>
        <xdr:cNvPr id="217" name="【体育館・プール】&#10;一人当たり面積最大値テキスト">
          <a:extLst>
            <a:ext uri="{FF2B5EF4-FFF2-40B4-BE49-F238E27FC236}">
              <a16:creationId xmlns:a16="http://schemas.microsoft.com/office/drawing/2014/main" id="{2825E5E3-1FD9-4D9D-8799-6A632369AB34}"/>
            </a:ext>
          </a:extLst>
        </xdr:cNvPr>
        <xdr:cNvSpPr txBox="1"/>
      </xdr:nvSpPr>
      <xdr:spPr>
        <a:xfrm>
          <a:off x="9467850" y="8886207"/>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0.422</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54</xdr:col>
      <xdr:colOff>101600</xdr:colOff>
      <xdr:row>55</xdr:row>
      <xdr:rowOff>11430</xdr:rowOff>
    </xdr:from>
    <xdr:to>
      <xdr:col>55</xdr:col>
      <xdr:colOff>88900</xdr:colOff>
      <xdr:row>55</xdr:row>
      <xdr:rowOff>11430</xdr:rowOff>
    </xdr:to>
    <xdr:cxnSp macro="">
      <xdr:nvCxnSpPr>
        <xdr:cNvPr id="218" name="直線コネクタ 217">
          <a:extLst>
            <a:ext uri="{FF2B5EF4-FFF2-40B4-BE49-F238E27FC236}">
              <a16:creationId xmlns:a16="http://schemas.microsoft.com/office/drawing/2014/main" id="{E0ED5A25-FD31-496A-8FDA-0B457610109E}"/>
            </a:ext>
          </a:extLst>
        </xdr:cNvPr>
        <xdr:cNvCxnSpPr/>
      </xdr:nvCxnSpPr>
      <xdr:spPr>
        <a:xfrm>
          <a:off x="9359900" y="9098280"/>
          <a:ext cx="15875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55</xdr:col>
      <xdr:colOff>38100</xdr:colOff>
      <xdr:row>60</xdr:row>
      <xdr:rowOff>33037</xdr:rowOff>
    </xdr:from>
    <xdr:ext cx="469744" cy="259045"/>
    <xdr:sp macro="" textlink="">
      <xdr:nvSpPr>
        <xdr:cNvPr id="219" name="【体育館・プール】&#10;一人当たり面積平均値テキスト">
          <a:extLst>
            <a:ext uri="{FF2B5EF4-FFF2-40B4-BE49-F238E27FC236}">
              <a16:creationId xmlns:a16="http://schemas.microsoft.com/office/drawing/2014/main" id="{A2A76B2F-C013-42B2-8F91-8BB1B16BA28C}"/>
            </a:ext>
          </a:extLst>
        </xdr:cNvPr>
        <xdr:cNvSpPr txBox="1"/>
      </xdr:nvSpPr>
      <xdr:spPr>
        <a:xfrm>
          <a:off x="9467850" y="9945387"/>
          <a:ext cx="469744"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0.139</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54</xdr:col>
      <xdr:colOff>139700</xdr:colOff>
      <xdr:row>61</xdr:row>
      <xdr:rowOff>10160</xdr:rowOff>
    </xdr:from>
    <xdr:to>
      <xdr:col>55</xdr:col>
      <xdr:colOff>50800</xdr:colOff>
      <xdr:row>61</xdr:row>
      <xdr:rowOff>111760</xdr:rowOff>
    </xdr:to>
    <xdr:sp macro="" textlink="">
      <xdr:nvSpPr>
        <xdr:cNvPr id="220" name="フローチャート: 判断 219">
          <a:extLst>
            <a:ext uri="{FF2B5EF4-FFF2-40B4-BE49-F238E27FC236}">
              <a16:creationId xmlns:a16="http://schemas.microsoft.com/office/drawing/2014/main" id="{35778FDD-8587-45E6-A381-357982E04504}"/>
            </a:ext>
          </a:extLst>
        </xdr:cNvPr>
        <xdr:cNvSpPr/>
      </xdr:nvSpPr>
      <xdr:spPr>
        <a:xfrm>
          <a:off x="9398000" y="10087610"/>
          <a:ext cx="8255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50</xdr:col>
      <xdr:colOff>63500</xdr:colOff>
      <xdr:row>60</xdr:row>
      <xdr:rowOff>158750</xdr:rowOff>
    </xdr:from>
    <xdr:to>
      <xdr:col>50</xdr:col>
      <xdr:colOff>165100</xdr:colOff>
      <xdr:row>61</xdr:row>
      <xdr:rowOff>88900</xdr:rowOff>
    </xdr:to>
    <xdr:sp macro="" textlink="">
      <xdr:nvSpPr>
        <xdr:cNvPr id="221" name="フローチャート: 判断 220">
          <a:extLst>
            <a:ext uri="{FF2B5EF4-FFF2-40B4-BE49-F238E27FC236}">
              <a16:creationId xmlns:a16="http://schemas.microsoft.com/office/drawing/2014/main" id="{EAA3DD95-1E47-4647-9BF7-B1DBA899CE3E}"/>
            </a:ext>
          </a:extLst>
        </xdr:cNvPr>
        <xdr:cNvSpPr/>
      </xdr:nvSpPr>
      <xdr:spPr>
        <a:xfrm>
          <a:off x="8636000" y="10071100"/>
          <a:ext cx="101600" cy="9525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45</xdr:col>
      <xdr:colOff>127000</xdr:colOff>
      <xdr:row>60</xdr:row>
      <xdr:rowOff>33020</xdr:rowOff>
    </xdr:from>
    <xdr:to>
      <xdr:col>46</xdr:col>
      <xdr:colOff>38100</xdr:colOff>
      <xdr:row>60</xdr:row>
      <xdr:rowOff>134620</xdr:rowOff>
    </xdr:to>
    <xdr:sp macro="" textlink="">
      <xdr:nvSpPr>
        <xdr:cNvPr id="222" name="フローチャート: 判断 221">
          <a:extLst>
            <a:ext uri="{FF2B5EF4-FFF2-40B4-BE49-F238E27FC236}">
              <a16:creationId xmlns:a16="http://schemas.microsoft.com/office/drawing/2014/main" id="{86410E7E-6A1B-4A9F-A43B-AC5CA2AC12F6}"/>
            </a:ext>
          </a:extLst>
        </xdr:cNvPr>
        <xdr:cNvSpPr/>
      </xdr:nvSpPr>
      <xdr:spPr>
        <a:xfrm>
          <a:off x="7842250" y="9945370"/>
          <a:ext cx="8255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41</xdr:col>
      <xdr:colOff>0</xdr:colOff>
      <xdr:row>61</xdr:row>
      <xdr:rowOff>17780</xdr:rowOff>
    </xdr:from>
    <xdr:to>
      <xdr:col>41</xdr:col>
      <xdr:colOff>101600</xdr:colOff>
      <xdr:row>61</xdr:row>
      <xdr:rowOff>119380</xdr:rowOff>
    </xdr:to>
    <xdr:sp macro="" textlink="">
      <xdr:nvSpPr>
        <xdr:cNvPr id="223" name="フローチャート: 判断 222">
          <a:extLst>
            <a:ext uri="{FF2B5EF4-FFF2-40B4-BE49-F238E27FC236}">
              <a16:creationId xmlns:a16="http://schemas.microsoft.com/office/drawing/2014/main" id="{C4D759A7-41B5-4A5A-9EB6-448AF939C45F}"/>
            </a:ext>
          </a:extLst>
        </xdr:cNvPr>
        <xdr:cNvSpPr/>
      </xdr:nvSpPr>
      <xdr:spPr>
        <a:xfrm>
          <a:off x="7029450" y="1009523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54</xdr:col>
      <xdr:colOff>0</xdr:colOff>
      <xdr:row>66</xdr:row>
      <xdr:rowOff>111777</xdr:rowOff>
    </xdr:from>
    <xdr:ext cx="762000" cy="259045"/>
    <xdr:sp macro="" textlink="">
      <xdr:nvSpPr>
        <xdr:cNvPr id="224" name="テキスト ボックス 223">
          <a:extLst>
            <a:ext uri="{FF2B5EF4-FFF2-40B4-BE49-F238E27FC236}">
              <a16:creationId xmlns:a16="http://schemas.microsoft.com/office/drawing/2014/main" id="{F5582D18-A697-4014-8414-26D1B10C2754}"/>
            </a:ext>
          </a:extLst>
        </xdr:cNvPr>
        <xdr:cNvSpPr txBox="1"/>
      </xdr:nvSpPr>
      <xdr:spPr>
        <a:xfrm>
          <a:off x="9258300" y="1101472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H30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49</xdr:col>
      <xdr:colOff>114300</xdr:colOff>
      <xdr:row>66</xdr:row>
      <xdr:rowOff>111777</xdr:rowOff>
    </xdr:from>
    <xdr:ext cx="762000" cy="259045"/>
    <xdr:sp macro="" textlink="">
      <xdr:nvSpPr>
        <xdr:cNvPr id="225" name="テキスト ボックス 224">
          <a:extLst>
            <a:ext uri="{FF2B5EF4-FFF2-40B4-BE49-F238E27FC236}">
              <a16:creationId xmlns:a16="http://schemas.microsoft.com/office/drawing/2014/main" id="{C958FE6F-957B-4637-9ABA-410272B3C318}"/>
            </a:ext>
          </a:extLst>
        </xdr:cNvPr>
        <xdr:cNvSpPr txBox="1"/>
      </xdr:nvSpPr>
      <xdr:spPr>
        <a:xfrm>
          <a:off x="8515350" y="1101472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H29</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44</xdr:col>
      <xdr:colOff>177800</xdr:colOff>
      <xdr:row>66</xdr:row>
      <xdr:rowOff>111777</xdr:rowOff>
    </xdr:from>
    <xdr:ext cx="762000" cy="259045"/>
    <xdr:sp macro="" textlink="">
      <xdr:nvSpPr>
        <xdr:cNvPr id="226" name="テキスト ボックス 225">
          <a:extLst>
            <a:ext uri="{FF2B5EF4-FFF2-40B4-BE49-F238E27FC236}">
              <a16:creationId xmlns:a16="http://schemas.microsoft.com/office/drawing/2014/main" id="{801B2149-28B7-4F24-9EF1-A15298B152C5}"/>
            </a:ext>
          </a:extLst>
        </xdr:cNvPr>
        <xdr:cNvSpPr txBox="1"/>
      </xdr:nvSpPr>
      <xdr:spPr>
        <a:xfrm>
          <a:off x="7715250" y="1101472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H28</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40</xdr:col>
      <xdr:colOff>50800</xdr:colOff>
      <xdr:row>66</xdr:row>
      <xdr:rowOff>111777</xdr:rowOff>
    </xdr:from>
    <xdr:ext cx="762000" cy="259045"/>
    <xdr:sp macro="" textlink="">
      <xdr:nvSpPr>
        <xdr:cNvPr id="227" name="テキスト ボックス 226">
          <a:extLst>
            <a:ext uri="{FF2B5EF4-FFF2-40B4-BE49-F238E27FC236}">
              <a16:creationId xmlns:a16="http://schemas.microsoft.com/office/drawing/2014/main" id="{331D0433-8412-4609-8473-F3BE60FD0A8E}"/>
            </a:ext>
          </a:extLst>
        </xdr:cNvPr>
        <xdr:cNvSpPr txBox="1"/>
      </xdr:nvSpPr>
      <xdr:spPr>
        <a:xfrm>
          <a:off x="6908800" y="1101472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H27</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35</xdr:col>
      <xdr:colOff>114300</xdr:colOff>
      <xdr:row>66</xdr:row>
      <xdr:rowOff>111777</xdr:rowOff>
    </xdr:from>
    <xdr:ext cx="762000" cy="259045"/>
    <xdr:sp macro="" textlink="">
      <xdr:nvSpPr>
        <xdr:cNvPr id="228" name="テキスト ボックス 227">
          <a:extLst>
            <a:ext uri="{FF2B5EF4-FFF2-40B4-BE49-F238E27FC236}">
              <a16:creationId xmlns:a16="http://schemas.microsoft.com/office/drawing/2014/main" id="{7D2C046E-38DF-4098-A554-CE936C9BF7F7}"/>
            </a:ext>
          </a:extLst>
        </xdr:cNvPr>
        <xdr:cNvSpPr txBox="1"/>
      </xdr:nvSpPr>
      <xdr:spPr>
        <a:xfrm>
          <a:off x="6115050" y="1101472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H26</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54</xdr:col>
      <xdr:colOff>139700</xdr:colOff>
      <xdr:row>61</xdr:row>
      <xdr:rowOff>139700</xdr:rowOff>
    </xdr:from>
    <xdr:to>
      <xdr:col>55</xdr:col>
      <xdr:colOff>50800</xdr:colOff>
      <xdr:row>62</xdr:row>
      <xdr:rowOff>69850</xdr:rowOff>
    </xdr:to>
    <xdr:sp macro="" textlink="">
      <xdr:nvSpPr>
        <xdr:cNvPr id="229" name="楕円 228">
          <a:extLst>
            <a:ext uri="{FF2B5EF4-FFF2-40B4-BE49-F238E27FC236}">
              <a16:creationId xmlns:a16="http://schemas.microsoft.com/office/drawing/2014/main" id="{168DDBAC-503C-4725-AF54-106C4AAC0EC7}"/>
            </a:ext>
          </a:extLst>
        </xdr:cNvPr>
        <xdr:cNvSpPr/>
      </xdr:nvSpPr>
      <xdr:spPr>
        <a:xfrm>
          <a:off x="9398000" y="10217150"/>
          <a:ext cx="82550" cy="9525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55</xdr:col>
      <xdr:colOff>38100</xdr:colOff>
      <xdr:row>61</xdr:row>
      <xdr:rowOff>118127</xdr:rowOff>
    </xdr:from>
    <xdr:ext cx="469744" cy="259045"/>
    <xdr:sp macro="" textlink="">
      <xdr:nvSpPr>
        <xdr:cNvPr id="230" name="【体育館・プール】&#10;一人当たり面積該当値テキスト">
          <a:extLst>
            <a:ext uri="{FF2B5EF4-FFF2-40B4-BE49-F238E27FC236}">
              <a16:creationId xmlns:a16="http://schemas.microsoft.com/office/drawing/2014/main" id="{94CE58D7-CF0A-41F0-A178-B9A7BB64DE7A}"/>
            </a:ext>
          </a:extLst>
        </xdr:cNvPr>
        <xdr:cNvSpPr txBox="1"/>
      </xdr:nvSpPr>
      <xdr:spPr>
        <a:xfrm>
          <a:off x="9467850" y="10195577"/>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0.105</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50</xdr:col>
      <xdr:colOff>63500</xdr:colOff>
      <xdr:row>61</xdr:row>
      <xdr:rowOff>135890</xdr:rowOff>
    </xdr:from>
    <xdr:to>
      <xdr:col>50</xdr:col>
      <xdr:colOff>165100</xdr:colOff>
      <xdr:row>62</xdr:row>
      <xdr:rowOff>66040</xdr:rowOff>
    </xdr:to>
    <xdr:sp macro="" textlink="">
      <xdr:nvSpPr>
        <xdr:cNvPr id="231" name="楕円 230">
          <a:extLst>
            <a:ext uri="{FF2B5EF4-FFF2-40B4-BE49-F238E27FC236}">
              <a16:creationId xmlns:a16="http://schemas.microsoft.com/office/drawing/2014/main" id="{09EDA01E-2D22-458D-A3A1-83A5B5E18207}"/>
            </a:ext>
          </a:extLst>
        </xdr:cNvPr>
        <xdr:cNvSpPr/>
      </xdr:nvSpPr>
      <xdr:spPr>
        <a:xfrm>
          <a:off x="8636000" y="10213340"/>
          <a:ext cx="101600" cy="9525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50</xdr:col>
      <xdr:colOff>114300</xdr:colOff>
      <xdr:row>62</xdr:row>
      <xdr:rowOff>15240</xdr:rowOff>
    </xdr:from>
    <xdr:to>
      <xdr:col>55</xdr:col>
      <xdr:colOff>0</xdr:colOff>
      <xdr:row>62</xdr:row>
      <xdr:rowOff>19050</xdr:rowOff>
    </xdr:to>
    <xdr:cxnSp macro="">
      <xdr:nvCxnSpPr>
        <xdr:cNvPr id="232" name="直線コネクタ 231">
          <a:extLst>
            <a:ext uri="{FF2B5EF4-FFF2-40B4-BE49-F238E27FC236}">
              <a16:creationId xmlns:a16="http://schemas.microsoft.com/office/drawing/2014/main" id="{A7128E68-7CAF-4739-A2D3-651F6A15DA72}"/>
            </a:ext>
          </a:extLst>
        </xdr:cNvPr>
        <xdr:cNvCxnSpPr/>
      </xdr:nvCxnSpPr>
      <xdr:spPr>
        <a:xfrm>
          <a:off x="8686800" y="10257790"/>
          <a:ext cx="742950" cy="381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45</xdr:col>
      <xdr:colOff>127000</xdr:colOff>
      <xdr:row>61</xdr:row>
      <xdr:rowOff>132080</xdr:rowOff>
    </xdr:from>
    <xdr:to>
      <xdr:col>46</xdr:col>
      <xdr:colOff>38100</xdr:colOff>
      <xdr:row>62</xdr:row>
      <xdr:rowOff>62230</xdr:rowOff>
    </xdr:to>
    <xdr:sp macro="" textlink="">
      <xdr:nvSpPr>
        <xdr:cNvPr id="233" name="楕円 232">
          <a:extLst>
            <a:ext uri="{FF2B5EF4-FFF2-40B4-BE49-F238E27FC236}">
              <a16:creationId xmlns:a16="http://schemas.microsoft.com/office/drawing/2014/main" id="{0A453EBE-7A68-403D-A762-B64F1839E7AD}"/>
            </a:ext>
          </a:extLst>
        </xdr:cNvPr>
        <xdr:cNvSpPr/>
      </xdr:nvSpPr>
      <xdr:spPr>
        <a:xfrm>
          <a:off x="7842250" y="10209530"/>
          <a:ext cx="82550" cy="9525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45</xdr:col>
      <xdr:colOff>177800</xdr:colOff>
      <xdr:row>62</xdr:row>
      <xdr:rowOff>11430</xdr:rowOff>
    </xdr:from>
    <xdr:to>
      <xdr:col>50</xdr:col>
      <xdr:colOff>114300</xdr:colOff>
      <xdr:row>62</xdr:row>
      <xdr:rowOff>15240</xdr:rowOff>
    </xdr:to>
    <xdr:cxnSp macro="">
      <xdr:nvCxnSpPr>
        <xdr:cNvPr id="234" name="直線コネクタ 233">
          <a:extLst>
            <a:ext uri="{FF2B5EF4-FFF2-40B4-BE49-F238E27FC236}">
              <a16:creationId xmlns:a16="http://schemas.microsoft.com/office/drawing/2014/main" id="{F0D74201-7A88-47B6-8855-35F4E39E5F3D}"/>
            </a:ext>
          </a:extLst>
        </xdr:cNvPr>
        <xdr:cNvCxnSpPr/>
      </xdr:nvCxnSpPr>
      <xdr:spPr>
        <a:xfrm>
          <a:off x="7886700" y="10253980"/>
          <a:ext cx="800100" cy="381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41</xdr:col>
      <xdr:colOff>0</xdr:colOff>
      <xdr:row>61</xdr:row>
      <xdr:rowOff>124460</xdr:rowOff>
    </xdr:from>
    <xdr:to>
      <xdr:col>41</xdr:col>
      <xdr:colOff>101600</xdr:colOff>
      <xdr:row>62</xdr:row>
      <xdr:rowOff>54610</xdr:rowOff>
    </xdr:to>
    <xdr:sp macro="" textlink="">
      <xdr:nvSpPr>
        <xdr:cNvPr id="235" name="楕円 234">
          <a:extLst>
            <a:ext uri="{FF2B5EF4-FFF2-40B4-BE49-F238E27FC236}">
              <a16:creationId xmlns:a16="http://schemas.microsoft.com/office/drawing/2014/main" id="{1E3AF687-413D-4513-91E9-611BDAF37507}"/>
            </a:ext>
          </a:extLst>
        </xdr:cNvPr>
        <xdr:cNvSpPr/>
      </xdr:nvSpPr>
      <xdr:spPr>
        <a:xfrm>
          <a:off x="7029450" y="10201910"/>
          <a:ext cx="101600" cy="9525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41</xdr:col>
      <xdr:colOff>50800</xdr:colOff>
      <xdr:row>62</xdr:row>
      <xdr:rowOff>3810</xdr:rowOff>
    </xdr:from>
    <xdr:to>
      <xdr:col>45</xdr:col>
      <xdr:colOff>177800</xdr:colOff>
      <xdr:row>62</xdr:row>
      <xdr:rowOff>11430</xdr:rowOff>
    </xdr:to>
    <xdr:cxnSp macro="">
      <xdr:nvCxnSpPr>
        <xdr:cNvPr id="236" name="直線コネクタ 235">
          <a:extLst>
            <a:ext uri="{FF2B5EF4-FFF2-40B4-BE49-F238E27FC236}">
              <a16:creationId xmlns:a16="http://schemas.microsoft.com/office/drawing/2014/main" id="{95FBF629-4240-4908-B97B-4DE9D85CA3CA}"/>
            </a:ext>
          </a:extLst>
        </xdr:cNvPr>
        <xdr:cNvCxnSpPr/>
      </xdr:nvCxnSpPr>
      <xdr:spPr>
        <a:xfrm>
          <a:off x="7080250" y="10246360"/>
          <a:ext cx="806450" cy="762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49</xdr:col>
      <xdr:colOff>57227</xdr:colOff>
      <xdr:row>59</xdr:row>
      <xdr:rowOff>105427</xdr:rowOff>
    </xdr:from>
    <xdr:ext cx="469744" cy="259045"/>
    <xdr:sp macro="" textlink="">
      <xdr:nvSpPr>
        <xdr:cNvPr id="237" name="n_1aveValue【体育館・プール】&#10;一人当たり面積">
          <a:extLst>
            <a:ext uri="{FF2B5EF4-FFF2-40B4-BE49-F238E27FC236}">
              <a16:creationId xmlns:a16="http://schemas.microsoft.com/office/drawing/2014/main" id="{5F3BA25F-5AC7-4A84-B7B9-5572EF851F1C}"/>
            </a:ext>
          </a:extLst>
        </xdr:cNvPr>
        <xdr:cNvSpPr txBox="1"/>
      </xdr:nvSpPr>
      <xdr:spPr>
        <a:xfrm>
          <a:off x="8458277" y="9852677"/>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0.145</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44</xdr:col>
      <xdr:colOff>133427</xdr:colOff>
      <xdr:row>58</xdr:row>
      <xdr:rowOff>151147</xdr:rowOff>
    </xdr:from>
    <xdr:ext cx="469744" cy="259045"/>
    <xdr:sp macro="" textlink="">
      <xdr:nvSpPr>
        <xdr:cNvPr id="238" name="n_2aveValue【体育館・プール】&#10;一人当たり面積">
          <a:extLst>
            <a:ext uri="{FF2B5EF4-FFF2-40B4-BE49-F238E27FC236}">
              <a16:creationId xmlns:a16="http://schemas.microsoft.com/office/drawing/2014/main" id="{08F37929-E3E5-42A5-80C3-212CD3AC2C0B}"/>
            </a:ext>
          </a:extLst>
        </xdr:cNvPr>
        <xdr:cNvSpPr txBox="1"/>
      </xdr:nvSpPr>
      <xdr:spPr>
        <a:xfrm>
          <a:off x="7677227" y="9733297"/>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0.178</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40</xdr:col>
      <xdr:colOff>6427</xdr:colOff>
      <xdr:row>59</xdr:row>
      <xdr:rowOff>135907</xdr:rowOff>
    </xdr:from>
    <xdr:ext cx="469744" cy="259045"/>
    <xdr:sp macro="" textlink="">
      <xdr:nvSpPr>
        <xdr:cNvPr id="239" name="n_3aveValue【体育館・プール】&#10;一人当たり面積">
          <a:extLst>
            <a:ext uri="{FF2B5EF4-FFF2-40B4-BE49-F238E27FC236}">
              <a16:creationId xmlns:a16="http://schemas.microsoft.com/office/drawing/2014/main" id="{0182EF78-0E54-43C1-BA03-12AA9E8C8369}"/>
            </a:ext>
          </a:extLst>
        </xdr:cNvPr>
        <xdr:cNvSpPr txBox="1"/>
      </xdr:nvSpPr>
      <xdr:spPr>
        <a:xfrm>
          <a:off x="6864427" y="9883157"/>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0.137</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49</xdr:col>
      <xdr:colOff>57227</xdr:colOff>
      <xdr:row>62</xdr:row>
      <xdr:rowOff>57167</xdr:rowOff>
    </xdr:from>
    <xdr:ext cx="469744" cy="259045"/>
    <xdr:sp macro="" textlink="">
      <xdr:nvSpPr>
        <xdr:cNvPr id="240" name="n_1mainValue【体育館・プール】&#10;一人当たり面積">
          <a:extLst>
            <a:ext uri="{FF2B5EF4-FFF2-40B4-BE49-F238E27FC236}">
              <a16:creationId xmlns:a16="http://schemas.microsoft.com/office/drawing/2014/main" id="{576E3C09-0893-411A-B86C-EAA5D7B74A09}"/>
            </a:ext>
          </a:extLst>
        </xdr:cNvPr>
        <xdr:cNvSpPr txBox="1"/>
      </xdr:nvSpPr>
      <xdr:spPr>
        <a:xfrm>
          <a:off x="8458277" y="10299717"/>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0.106</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44</xdr:col>
      <xdr:colOff>133427</xdr:colOff>
      <xdr:row>62</xdr:row>
      <xdr:rowOff>53357</xdr:rowOff>
    </xdr:from>
    <xdr:ext cx="469744" cy="259045"/>
    <xdr:sp macro="" textlink="">
      <xdr:nvSpPr>
        <xdr:cNvPr id="241" name="n_2mainValue【体育館・プール】&#10;一人当たり面積">
          <a:extLst>
            <a:ext uri="{FF2B5EF4-FFF2-40B4-BE49-F238E27FC236}">
              <a16:creationId xmlns:a16="http://schemas.microsoft.com/office/drawing/2014/main" id="{EA7E77A1-D1BA-47E4-9DD2-B7A50F04B4D7}"/>
            </a:ext>
          </a:extLst>
        </xdr:cNvPr>
        <xdr:cNvSpPr txBox="1"/>
      </xdr:nvSpPr>
      <xdr:spPr>
        <a:xfrm>
          <a:off x="7677227" y="10295907"/>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0.107</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40</xdr:col>
      <xdr:colOff>6427</xdr:colOff>
      <xdr:row>62</xdr:row>
      <xdr:rowOff>45737</xdr:rowOff>
    </xdr:from>
    <xdr:ext cx="469744" cy="259045"/>
    <xdr:sp macro="" textlink="">
      <xdr:nvSpPr>
        <xdr:cNvPr id="242" name="n_3mainValue【体育館・プール】&#10;一人当たり面積">
          <a:extLst>
            <a:ext uri="{FF2B5EF4-FFF2-40B4-BE49-F238E27FC236}">
              <a16:creationId xmlns:a16="http://schemas.microsoft.com/office/drawing/2014/main" id="{BC80DADF-7FA2-4BD7-9132-78946FD4F208}"/>
            </a:ext>
          </a:extLst>
        </xdr:cNvPr>
        <xdr:cNvSpPr txBox="1"/>
      </xdr:nvSpPr>
      <xdr:spPr>
        <a:xfrm>
          <a:off x="6864427" y="10288287"/>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0.109</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68</xdr:row>
      <xdr:rowOff>152400</xdr:rowOff>
    </xdr:from>
    <xdr:to>
      <xdr:col>28</xdr:col>
      <xdr:colOff>152400</xdr:colOff>
      <xdr:row>72</xdr:row>
      <xdr:rowOff>101600</xdr:rowOff>
    </xdr:to>
    <xdr:sp macro="" textlink="">
      <xdr:nvSpPr>
        <xdr:cNvPr id="243" name="正方形/長方形 242">
          <a:extLst>
            <a:ext uri="{FF2B5EF4-FFF2-40B4-BE49-F238E27FC236}">
              <a16:creationId xmlns:a16="http://schemas.microsoft.com/office/drawing/2014/main" id="{116E0ED6-6B13-40ED-B06E-D17BA40E2CB0}"/>
            </a:ext>
          </a:extLst>
        </xdr:cNvPr>
        <xdr:cNvSpPr/>
      </xdr:nvSpPr>
      <xdr:spPr>
        <a:xfrm>
          <a:off x="685800" y="11385550"/>
          <a:ext cx="4267200" cy="6096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rot="0" spcFirstLastPara="0" vertOverflow="overflow" horzOverflow="overflow" vert="horz" wrap="square" lIns="91440" tIns="45720" rIns="91440" bIns="45720" numCol="1" spcCol="0" rtlCol="0" fromWordArt="0" anchor="ctr" anchorCtr="0" forceAA="0" compatLnSpc="1">
          <a:prstTxWarp prst="textNoShape">
            <a:avLst/>
          </a:prstTxWarp>
          <a:noAutofit/>
        </a:bodyPr>
        <a:lstStyle/>
        <a:p>
          <a:pPr algn="ctr"/>
          <a:r>
            <a:rPr kumimoji="1" lang="en-US" altLang="ja-JP" sz="1600" b="1">
              <a:solidFill>
                <a:sysClr val="windowText" lastClr="000000"/>
              </a:solidFill>
              <a:latin typeface="ＭＳ Ｐゴシック" panose="020B0600070205080204" pitchFamily="50" charset="-128"/>
              <a:ea typeface="ＭＳ Ｐゴシック" panose="020B0600070205080204" pitchFamily="50" charset="-128"/>
            </a:rPr>
            <a:t>【</a:t>
          </a: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福祉施設</a:t>
          </a:r>
          <a:r>
            <a:rPr kumimoji="1" lang="en-US" altLang="ja-JP" sz="1600" b="1">
              <a:solidFill>
                <a:sysClr val="windowText" lastClr="000000"/>
              </a:solidFill>
              <a:latin typeface="ＭＳ Ｐゴシック" panose="020B0600070205080204" pitchFamily="50" charset="-128"/>
              <a:ea typeface="ＭＳ Ｐゴシック" panose="020B0600070205080204" pitchFamily="50" charset="-128"/>
            </a:rPr>
            <a:t>】
</a:t>
          </a: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有形固定資産減価償却率</a:t>
          </a:r>
        </a:p>
      </xdr:txBody>
    </xdr:sp>
    <xdr:clientData/>
  </xdr:twoCellAnchor>
  <xdr:twoCellAnchor>
    <xdr:from>
      <xdr:col>4</xdr:col>
      <xdr:colOff>127000</xdr:colOff>
      <xdr:row>72</xdr:row>
      <xdr:rowOff>127000</xdr:rowOff>
    </xdr:from>
    <xdr:to>
      <xdr:col>12</xdr:col>
      <xdr:colOff>127000</xdr:colOff>
      <xdr:row>74</xdr:row>
      <xdr:rowOff>38100</xdr:rowOff>
    </xdr:to>
    <xdr:sp macro="" textlink="">
      <xdr:nvSpPr>
        <xdr:cNvPr id="244" name="正方形/長方形 243">
          <a:extLst>
            <a:ext uri="{FF2B5EF4-FFF2-40B4-BE49-F238E27FC236}">
              <a16:creationId xmlns:a16="http://schemas.microsoft.com/office/drawing/2014/main" id="{C3990A5B-36F9-462E-A973-3E9ED7F52CB5}"/>
            </a:ext>
          </a:extLst>
        </xdr:cNvPr>
        <xdr:cNvSpPr/>
      </xdr:nvSpPr>
      <xdr:spPr>
        <a:xfrm>
          <a:off x="812800" y="12020550"/>
          <a:ext cx="1371600" cy="2413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4</xdr:col>
      <xdr:colOff>127000</xdr:colOff>
      <xdr:row>73</xdr:row>
      <xdr:rowOff>158750</xdr:rowOff>
    </xdr:from>
    <xdr:to>
      <xdr:col>12</xdr:col>
      <xdr:colOff>127000</xdr:colOff>
      <xdr:row>75</xdr:row>
      <xdr:rowOff>69850</xdr:rowOff>
    </xdr:to>
    <xdr:sp macro="" textlink="">
      <xdr:nvSpPr>
        <xdr:cNvPr id="245" name="正方形/長方形 244">
          <a:extLst>
            <a:ext uri="{FF2B5EF4-FFF2-40B4-BE49-F238E27FC236}">
              <a16:creationId xmlns:a16="http://schemas.microsoft.com/office/drawing/2014/main" id="{DCF0932F-94A9-41AC-8EC1-1097C0F6419F}"/>
            </a:ext>
          </a:extLst>
        </xdr:cNvPr>
        <xdr:cNvSpPr/>
      </xdr:nvSpPr>
      <xdr:spPr>
        <a:xfrm>
          <a:off x="812800" y="12217400"/>
          <a:ext cx="1371600" cy="2413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56/67</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10</xdr:col>
      <xdr:colOff>0</xdr:colOff>
      <xdr:row>72</xdr:row>
      <xdr:rowOff>127000</xdr:rowOff>
    </xdr:from>
    <xdr:to>
      <xdr:col>18</xdr:col>
      <xdr:colOff>0</xdr:colOff>
      <xdr:row>74</xdr:row>
      <xdr:rowOff>38100</xdr:rowOff>
    </xdr:to>
    <xdr:sp macro="" textlink="">
      <xdr:nvSpPr>
        <xdr:cNvPr id="246" name="正方形/長方形 245">
          <a:extLst>
            <a:ext uri="{FF2B5EF4-FFF2-40B4-BE49-F238E27FC236}">
              <a16:creationId xmlns:a16="http://schemas.microsoft.com/office/drawing/2014/main" id="{262B182D-1D12-43A0-A39F-6DE64A06E9B0}"/>
            </a:ext>
          </a:extLst>
        </xdr:cNvPr>
        <xdr:cNvSpPr/>
      </xdr:nvSpPr>
      <xdr:spPr>
        <a:xfrm>
          <a:off x="1714500" y="12020550"/>
          <a:ext cx="1371600" cy="2413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10</xdr:col>
      <xdr:colOff>0</xdr:colOff>
      <xdr:row>73</xdr:row>
      <xdr:rowOff>158750</xdr:rowOff>
    </xdr:from>
    <xdr:to>
      <xdr:col>18</xdr:col>
      <xdr:colOff>0</xdr:colOff>
      <xdr:row>75</xdr:row>
      <xdr:rowOff>69850</xdr:rowOff>
    </xdr:to>
    <xdr:sp macro="" textlink="">
      <xdr:nvSpPr>
        <xdr:cNvPr id="247" name="正方形/長方形 246">
          <a:extLst>
            <a:ext uri="{FF2B5EF4-FFF2-40B4-BE49-F238E27FC236}">
              <a16:creationId xmlns:a16="http://schemas.microsoft.com/office/drawing/2014/main" id="{FACBDBC3-7C3C-47B2-8FF6-184A659E35A6}"/>
            </a:ext>
          </a:extLst>
        </xdr:cNvPr>
        <xdr:cNvSpPr/>
      </xdr:nvSpPr>
      <xdr:spPr>
        <a:xfrm>
          <a:off x="1714500" y="12217400"/>
          <a:ext cx="1371600" cy="2413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52.6</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16</xdr:col>
      <xdr:colOff>0</xdr:colOff>
      <xdr:row>72</xdr:row>
      <xdr:rowOff>127000</xdr:rowOff>
    </xdr:from>
    <xdr:to>
      <xdr:col>24</xdr:col>
      <xdr:colOff>0</xdr:colOff>
      <xdr:row>74</xdr:row>
      <xdr:rowOff>38100</xdr:rowOff>
    </xdr:to>
    <xdr:sp macro="" textlink="">
      <xdr:nvSpPr>
        <xdr:cNvPr id="248" name="正方形/長方形 247">
          <a:extLst>
            <a:ext uri="{FF2B5EF4-FFF2-40B4-BE49-F238E27FC236}">
              <a16:creationId xmlns:a16="http://schemas.microsoft.com/office/drawing/2014/main" id="{CCBDB47E-2513-4F93-9738-C4DF4D9CA9DE}"/>
            </a:ext>
          </a:extLst>
        </xdr:cNvPr>
        <xdr:cNvSpPr/>
      </xdr:nvSpPr>
      <xdr:spPr>
        <a:xfrm>
          <a:off x="2743200" y="12020550"/>
          <a:ext cx="1371600" cy="2413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京都府平均</a:t>
          </a:r>
        </a:p>
      </xdr:txBody>
    </xdr:sp>
    <xdr:clientData/>
  </xdr:twoCellAnchor>
  <xdr:twoCellAnchor>
    <xdr:from>
      <xdr:col>16</xdr:col>
      <xdr:colOff>0</xdr:colOff>
      <xdr:row>73</xdr:row>
      <xdr:rowOff>158750</xdr:rowOff>
    </xdr:from>
    <xdr:to>
      <xdr:col>24</xdr:col>
      <xdr:colOff>0</xdr:colOff>
      <xdr:row>75</xdr:row>
      <xdr:rowOff>69850</xdr:rowOff>
    </xdr:to>
    <xdr:sp macro="" textlink="">
      <xdr:nvSpPr>
        <xdr:cNvPr id="249" name="正方形/長方形 248">
          <a:extLst>
            <a:ext uri="{FF2B5EF4-FFF2-40B4-BE49-F238E27FC236}">
              <a16:creationId xmlns:a16="http://schemas.microsoft.com/office/drawing/2014/main" id="{5E9DC864-350C-47CA-B071-5DA78198D6C0}"/>
            </a:ext>
          </a:extLst>
        </xdr:cNvPr>
        <xdr:cNvSpPr/>
      </xdr:nvSpPr>
      <xdr:spPr>
        <a:xfrm>
          <a:off x="2743200" y="12217400"/>
          <a:ext cx="1371600" cy="2413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51.0</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4</xdr:col>
      <xdr:colOff>0</xdr:colOff>
      <xdr:row>75</xdr:row>
      <xdr:rowOff>95250</xdr:rowOff>
    </xdr:from>
    <xdr:to>
      <xdr:col>28</xdr:col>
      <xdr:colOff>152400</xdr:colOff>
      <xdr:row>88</xdr:row>
      <xdr:rowOff>152400</xdr:rowOff>
    </xdr:to>
    <xdr:sp macro="" textlink="">
      <xdr:nvSpPr>
        <xdr:cNvPr id="250" name="正方形/長方形 249">
          <a:extLst>
            <a:ext uri="{FF2B5EF4-FFF2-40B4-BE49-F238E27FC236}">
              <a16:creationId xmlns:a16="http://schemas.microsoft.com/office/drawing/2014/main" id="{02033064-A2FE-4E6E-BF69-B33B828DB181}"/>
            </a:ext>
          </a:extLst>
        </xdr:cNvPr>
        <xdr:cNvSpPr/>
      </xdr:nvSpPr>
      <xdr:spPr>
        <a:xfrm>
          <a:off x="685800" y="12484100"/>
          <a:ext cx="4267200" cy="220345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xdr:col>
      <xdr:colOff>152400</xdr:colOff>
      <xdr:row>74</xdr:row>
      <xdr:rowOff>76200</xdr:rowOff>
    </xdr:from>
    <xdr:ext cx="298543" cy="225703"/>
    <xdr:sp macro="" textlink="">
      <xdr:nvSpPr>
        <xdr:cNvPr id="251" name="テキスト ボックス 250">
          <a:extLst>
            <a:ext uri="{FF2B5EF4-FFF2-40B4-BE49-F238E27FC236}">
              <a16:creationId xmlns:a16="http://schemas.microsoft.com/office/drawing/2014/main" id="{C213DA9A-6CFC-4AAB-9938-89E025A28028}"/>
            </a:ext>
          </a:extLst>
        </xdr:cNvPr>
        <xdr:cNvSpPr txBox="1"/>
      </xdr:nvSpPr>
      <xdr:spPr>
        <a:xfrm>
          <a:off x="666750" y="12299950"/>
          <a:ext cx="298543"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88</xdr:row>
      <xdr:rowOff>152400</xdr:rowOff>
    </xdr:from>
    <xdr:to>
      <xdr:col>28</xdr:col>
      <xdr:colOff>114300</xdr:colOff>
      <xdr:row>88</xdr:row>
      <xdr:rowOff>152400</xdr:rowOff>
    </xdr:to>
    <xdr:cxnSp macro="">
      <xdr:nvCxnSpPr>
        <xdr:cNvPr id="252" name="直線コネクタ 251">
          <a:extLst>
            <a:ext uri="{FF2B5EF4-FFF2-40B4-BE49-F238E27FC236}">
              <a16:creationId xmlns:a16="http://schemas.microsoft.com/office/drawing/2014/main" id="{ABC19B31-9035-4105-94C9-4CA102AA3D84}"/>
            </a:ext>
          </a:extLst>
        </xdr:cNvPr>
        <xdr:cNvCxnSpPr/>
      </xdr:nvCxnSpPr>
      <xdr:spPr>
        <a:xfrm>
          <a:off x="685800" y="14687550"/>
          <a:ext cx="42291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168441</xdr:colOff>
      <xdr:row>88</xdr:row>
      <xdr:rowOff>10177</xdr:rowOff>
    </xdr:from>
    <xdr:ext cx="403059" cy="259045"/>
    <xdr:sp macro="" textlink="">
      <xdr:nvSpPr>
        <xdr:cNvPr id="253" name="テキスト ボックス 252">
          <a:extLst>
            <a:ext uri="{FF2B5EF4-FFF2-40B4-BE49-F238E27FC236}">
              <a16:creationId xmlns:a16="http://schemas.microsoft.com/office/drawing/2014/main" id="{21E3D8AF-CA4B-4708-9BD4-D32F32345715}"/>
            </a:ext>
          </a:extLst>
        </xdr:cNvPr>
        <xdr:cNvSpPr txBox="1"/>
      </xdr:nvSpPr>
      <xdr:spPr>
        <a:xfrm>
          <a:off x="339891" y="14545327"/>
          <a:ext cx="40305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86</xdr:row>
      <xdr:rowOff>38100</xdr:rowOff>
    </xdr:from>
    <xdr:to>
      <xdr:col>28</xdr:col>
      <xdr:colOff>114300</xdr:colOff>
      <xdr:row>86</xdr:row>
      <xdr:rowOff>38100</xdr:rowOff>
    </xdr:to>
    <xdr:cxnSp macro="">
      <xdr:nvCxnSpPr>
        <xdr:cNvPr id="254" name="直線コネクタ 253">
          <a:extLst>
            <a:ext uri="{FF2B5EF4-FFF2-40B4-BE49-F238E27FC236}">
              <a16:creationId xmlns:a16="http://schemas.microsoft.com/office/drawing/2014/main" id="{B153195B-5445-4917-8AA2-25C73DF27C11}"/>
            </a:ext>
          </a:extLst>
        </xdr:cNvPr>
        <xdr:cNvCxnSpPr/>
      </xdr:nvCxnSpPr>
      <xdr:spPr>
        <a:xfrm>
          <a:off x="685800" y="14243050"/>
          <a:ext cx="42291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168441</xdr:colOff>
      <xdr:row>85</xdr:row>
      <xdr:rowOff>67327</xdr:rowOff>
    </xdr:from>
    <xdr:ext cx="403059" cy="259045"/>
    <xdr:sp macro="" textlink="">
      <xdr:nvSpPr>
        <xdr:cNvPr id="255" name="テキスト ボックス 254">
          <a:extLst>
            <a:ext uri="{FF2B5EF4-FFF2-40B4-BE49-F238E27FC236}">
              <a16:creationId xmlns:a16="http://schemas.microsoft.com/office/drawing/2014/main" id="{4077B4F1-6730-460D-9149-B934BC22DCF5}"/>
            </a:ext>
          </a:extLst>
        </xdr:cNvPr>
        <xdr:cNvSpPr txBox="1"/>
      </xdr:nvSpPr>
      <xdr:spPr>
        <a:xfrm>
          <a:off x="339891" y="14107177"/>
          <a:ext cx="40305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40.0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83</xdr:row>
      <xdr:rowOff>95250</xdr:rowOff>
    </xdr:from>
    <xdr:to>
      <xdr:col>28</xdr:col>
      <xdr:colOff>114300</xdr:colOff>
      <xdr:row>83</xdr:row>
      <xdr:rowOff>95250</xdr:rowOff>
    </xdr:to>
    <xdr:cxnSp macro="">
      <xdr:nvCxnSpPr>
        <xdr:cNvPr id="256" name="直線コネクタ 255">
          <a:extLst>
            <a:ext uri="{FF2B5EF4-FFF2-40B4-BE49-F238E27FC236}">
              <a16:creationId xmlns:a16="http://schemas.microsoft.com/office/drawing/2014/main" id="{4DFD2FDD-F9B4-4906-9637-54DB18D48FA5}"/>
            </a:ext>
          </a:extLst>
        </xdr:cNvPr>
        <xdr:cNvCxnSpPr/>
      </xdr:nvCxnSpPr>
      <xdr:spPr>
        <a:xfrm>
          <a:off x="685800" y="13804900"/>
          <a:ext cx="42291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168441</xdr:colOff>
      <xdr:row>82</xdr:row>
      <xdr:rowOff>124477</xdr:rowOff>
    </xdr:from>
    <xdr:ext cx="403059" cy="259045"/>
    <xdr:sp macro="" textlink="">
      <xdr:nvSpPr>
        <xdr:cNvPr id="257" name="テキスト ボックス 256">
          <a:extLst>
            <a:ext uri="{FF2B5EF4-FFF2-40B4-BE49-F238E27FC236}">
              <a16:creationId xmlns:a16="http://schemas.microsoft.com/office/drawing/2014/main" id="{4743ECFA-E6A8-42DF-AAE7-E59E9F61C97E}"/>
            </a:ext>
          </a:extLst>
        </xdr:cNvPr>
        <xdr:cNvSpPr txBox="1"/>
      </xdr:nvSpPr>
      <xdr:spPr>
        <a:xfrm>
          <a:off x="339891" y="13669027"/>
          <a:ext cx="40305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60.0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80</xdr:row>
      <xdr:rowOff>152400</xdr:rowOff>
    </xdr:from>
    <xdr:to>
      <xdr:col>28</xdr:col>
      <xdr:colOff>114300</xdr:colOff>
      <xdr:row>80</xdr:row>
      <xdr:rowOff>152400</xdr:rowOff>
    </xdr:to>
    <xdr:cxnSp macro="">
      <xdr:nvCxnSpPr>
        <xdr:cNvPr id="258" name="直線コネクタ 257">
          <a:extLst>
            <a:ext uri="{FF2B5EF4-FFF2-40B4-BE49-F238E27FC236}">
              <a16:creationId xmlns:a16="http://schemas.microsoft.com/office/drawing/2014/main" id="{5B198FA4-2CB3-4ADF-B31A-4DC0AD7B0396}"/>
            </a:ext>
          </a:extLst>
        </xdr:cNvPr>
        <xdr:cNvCxnSpPr/>
      </xdr:nvCxnSpPr>
      <xdr:spPr>
        <a:xfrm>
          <a:off x="685800" y="13366750"/>
          <a:ext cx="42291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168441</xdr:colOff>
      <xdr:row>80</xdr:row>
      <xdr:rowOff>10177</xdr:rowOff>
    </xdr:from>
    <xdr:ext cx="403059" cy="259045"/>
    <xdr:sp macro="" textlink="">
      <xdr:nvSpPr>
        <xdr:cNvPr id="259" name="テキスト ボックス 258">
          <a:extLst>
            <a:ext uri="{FF2B5EF4-FFF2-40B4-BE49-F238E27FC236}">
              <a16:creationId xmlns:a16="http://schemas.microsoft.com/office/drawing/2014/main" id="{F104C40E-0420-4090-8C7D-5722858573E2}"/>
            </a:ext>
          </a:extLst>
        </xdr:cNvPr>
        <xdr:cNvSpPr txBox="1"/>
      </xdr:nvSpPr>
      <xdr:spPr>
        <a:xfrm>
          <a:off x="339891" y="13224527"/>
          <a:ext cx="40305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80.0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78</xdr:row>
      <xdr:rowOff>38100</xdr:rowOff>
    </xdr:from>
    <xdr:to>
      <xdr:col>28</xdr:col>
      <xdr:colOff>114300</xdr:colOff>
      <xdr:row>78</xdr:row>
      <xdr:rowOff>38100</xdr:rowOff>
    </xdr:to>
    <xdr:cxnSp macro="">
      <xdr:nvCxnSpPr>
        <xdr:cNvPr id="260" name="直線コネクタ 259">
          <a:extLst>
            <a:ext uri="{FF2B5EF4-FFF2-40B4-BE49-F238E27FC236}">
              <a16:creationId xmlns:a16="http://schemas.microsoft.com/office/drawing/2014/main" id="{423BC37C-D134-4B9D-88D4-3720941F3E47}"/>
            </a:ext>
          </a:extLst>
        </xdr:cNvPr>
        <xdr:cNvCxnSpPr/>
      </xdr:nvCxnSpPr>
      <xdr:spPr>
        <a:xfrm>
          <a:off x="685800" y="12922250"/>
          <a:ext cx="42291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104321</xdr:colOff>
      <xdr:row>77</xdr:row>
      <xdr:rowOff>67327</xdr:rowOff>
    </xdr:from>
    <xdr:ext cx="467179" cy="259045"/>
    <xdr:sp macro="" textlink="">
      <xdr:nvSpPr>
        <xdr:cNvPr id="261" name="テキスト ボックス 260">
          <a:extLst>
            <a:ext uri="{FF2B5EF4-FFF2-40B4-BE49-F238E27FC236}">
              <a16:creationId xmlns:a16="http://schemas.microsoft.com/office/drawing/2014/main" id="{70048221-1418-4614-A592-ED0F803F3628}"/>
            </a:ext>
          </a:extLst>
        </xdr:cNvPr>
        <xdr:cNvSpPr txBox="1"/>
      </xdr:nvSpPr>
      <xdr:spPr>
        <a:xfrm>
          <a:off x="275771" y="12786377"/>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75</xdr:row>
      <xdr:rowOff>95250</xdr:rowOff>
    </xdr:from>
    <xdr:to>
      <xdr:col>28</xdr:col>
      <xdr:colOff>114300</xdr:colOff>
      <xdr:row>75</xdr:row>
      <xdr:rowOff>95250</xdr:rowOff>
    </xdr:to>
    <xdr:cxnSp macro="">
      <xdr:nvCxnSpPr>
        <xdr:cNvPr id="262" name="直線コネクタ 261">
          <a:extLst>
            <a:ext uri="{FF2B5EF4-FFF2-40B4-BE49-F238E27FC236}">
              <a16:creationId xmlns:a16="http://schemas.microsoft.com/office/drawing/2014/main" id="{FFC4B4E5-D110-4D3C-865B-59037EAAF34B}"/>
            </a:ext>
          </a:extLst>
        </xdr:cNvPr>
        <xdr:cNvCxnSpPr/>
      </xdr:nvCxnSpPr>
      <xdr:spPr>
        <a:xfrm>
          <a:off x="685800" y="12484100"/>
          <a:ext cx="42291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104321</xdr:colOff>
      <xdr:row>74</xdr:row>
      <xdr:rowOff>124477</xdr:rowOff>
    </xdr:from>
    <xdr:ext cx="467179" cy="259045"/>
    <xdr:sp macro="" textlink="">
      <xdr:nvSpPr>
        <xdr:cNvPr id="263" name="テキスト ボックス 262">
          <a:extLst>
            <a:ext uri="{FF2B5EF4-FFF2-40B4-BE49-F238E27FC236}">
              <a16:creationId xmlns:a16="http://schemas.microsoft.com/office/drawing/2014/main" id="{00816744-21A7-43C8-B918-EF4698D90A8D}"/>
            </a:ext>
          </a:extLst>
        </xdr:cNvPr>
        <xdr:cNvSpPr txBox="1"/>
      </xdr:nvSpPr>
      <xdr:spPr>
        <a:xfrm>
          <a:off x="275771" y="12348227"/>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120.0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75</xdr:row>
      <xdr:rowOff>95250</xdr:rowOff>
    </xdr:from>
    <xdr:to>
      <xdr:col>28</xdr:col>
      <xdr:colOff>152400</xdr:colOff>
      <xdr:row>88</xdr:row>
      <xdr:rowOff>152400</xdr:rowOff>
    </xdr:to>
    <xdr:sp macro="" textlink="">
      <xdr:nvSpPr>
        <xdr:cNvPr id="264" name="【福祉施設】&#10;有形固定資産減価償却率グラフ枠">
          <a:extLst>
            <a:ext uri="{FF2B5EF4-FFF2-40B4-BE49-F238E27FC236}">
              <a16:creationId xmlns:a16="http://schemas.microsoft.com/office/drawing/2014/main" id="{852FF503-93E8-4A52-BE52-9354C56D0101}"/>
            </a:ext>
          </a:extLst>
        </xdr:cNvPr>
        <xdr:cNvSpPr/>
      </xdr:nvSpPr>
      <xdr:spPr>
        <a:xfrm>
          <a:off x="685800" y="12484100"/>
          <a:ext cx="4267200" cy="220345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24</xdr:col>
      <xdr:colOff>62865</xdr:colOff>
      <xdr:row>78</xdr:row>
      <xdr:rowOff>38100</xdr:rowOff>
    </xdr:from>
    <xdr:to>
      <xdr:col>24</xdr:col>
      <xdr:colOff>62865</xdr:colOff>
      <xdr:row>86</xdr:row>
      <xdr:rowOff>147828</xdr:rowOff>
    </xdr:to>
    <xdr:cxnSp macro="">
      <xdr:nvCxnSpPr>
        <xdr:cNvPr id="265" name="直線コネクタ 264">
          <a:extLst>
            <a:ext uri="{FF2B5EF4-FFF2-40B4-BE49-F238E27FC236}">
              <a16:creationId xmlns:a16="http://schemas.microsoft.com/office/drawing/2014/main" id="{9A01FD45-FA29-4AD9-AB18-9EFCE0A6034B}"/>
            </a:ext>
          </a:extLst>
        </xdr:cNvPr>
        <xdr:cNvCxnSpPr/>
      </xdr:nvCxnSpPr>
      <xdr:spPr>
        <a:xfrm flipV="1">
          <a:off x="4177665" y="12922250"/>
          <a:ext cx="0" cy="1430528"/>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101600</xdr:colOff>
      <xdr:row>86</xdr:row>
      <xdr:rowOff>151655</xdr:rowOff>
    </xdr:from>
    <xdr:ext cx="405111" cy="259045"/>
    <xdr:sp macro="" textlink="">
      <xdr:nvSpPr>
        <xdr:cNvPr id="266" name="【福祉施設】&#10;有形固定資産減価償却率最小値テキスト">
          <a:extLst>
            <a:ext uri="{FF2B5EF4-FFF2-40B4-BE49-F238E27FC236}">
              <a16:creationId xmlns:a16="http://schemas.microsoft.com/office/drawing/2014/main" id="{59323BB4-BB40-4D80-BB21-FD7ABE64AAFE}"/>
            </a:ext>
          </a:extLst>
        </xdr:cNvPr>
        <xdr:cNvSpPr txBox="1"/>
      </xdr:nvSpPr>
      <xdr:spPr>
        <a:xfrm>
          <a:off x="4216400" y="14356605"/>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35.2</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23</xdr:col>
      <xdr:colOff>165100</xdr:colOff>
      <xdr:row>86</xdr:row>
      <xdr:rowOff>147828</xdr:rowOff>
    </xdr:from>
    <xdr:to>
      <xdr:col>24</xdr:col>
      <xdr:colOff>152400</xdr:colOff>
      <xdr:row>86</xdr:row>
      <xdr:rowOff>147828</xdr:rowOff>
    </xdr:to>
    <xdr:cxnSp macro="">
      <xdr:nvCxnSpPr>
        <xdr:cNvPr id="267" name="直線コネクタ 266">
          <a:extLst>
            <a:ext uri="{FF2B5EF4-FFF2-40B4-BE49-F238E27FC236}">
              <a16:creationId xmlns:a16="http://schemas.microsoft.com/office/drawing/2014/main" id="{77518A63-C961-41D7-8961-1ADF8249FA70}"/>
            </a:ext>
          </a:extLst>
        </xdr:cNvPr>
        <xdr:cNvCxnSpPr/>
      </xdr:nvCxnSpPr>
      <xdr:spPr>
        <a:xfrm>
          <a:off x="4108450" y="14352778"/>
          <a:ext cx="15875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101600</xdr:colOff>
      <xdr:row>76</xdr:row>
      <xdr:rowOff>156227</xdr:rowOff>
    </xdr:from>
    <xdr:ext cx="469744" cy="259045"/>
    <xdr:sp macro="" textlink="">
      <xdr:nvSpPr>
        <xdr:cNvPr id="268" name="【福祉施設】&#10;有形固定資産減価償却率最大値テキスト">
          <a:extLst>
            <a:ext uri="{FF2B5EF4-FFF2-40B4-BE49-F238E27FC236}">
              <a16:creationId xmlns:a16="http://schemas.microsoft.com/office/drawing/2014/main" id="{52BBA29B-CB67-4DBE-99D4-9C8C1C3346C4}"/>
            </a:ext>
          </a:extLst>
        </xdr:cNvPr>
        <xdr:cNvSpPr txBox="1"/>
      </xdr:nvSpPr>
      <xdr:spPr>
        <a:xfrm>
          <a:off x="4216400" y="12710177"/>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100.0</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23</xdr:col>
      <xdr:colOff>165100</xdr:colOff>
      <xdr:row>78</xdr:row>
      <xdr:rowOff>38100</xdr:rowOff>
    </xdr:from>
    <xdr:to>
      <xdr:col>24</xdr:col>
      <xdr:colOff>152400</xdr:colOff>
      <xdr:row>78</xdr:row>
      <xdr:rowOff>38100</xdr:rowOff>
    </xdr:to>
    <xdr:cxnSp macro="">
      <xdr:nvCxnSpPr>
        <xdr:cNvPr id="269" name="直線コネクタ 268">
          <a:extLst>
            <a:ext uri="{FF2B5EF4-FFF2-40B4-BE49-F238E27FC236}">
              <a16:creationId xmlns:a16="http://schemas.microsoft.com/office/drawing/2014/main" id="{C5295039-105A-4EB1-BBB0-B54B59E14EE3}"/>
            </a:ext>
          </a:extLst>
        </xdr:cNvPr>
        <xdr:cNvCxnSpPr/>
      </xdr:nvCxnSpPr>
      <xdr:spPr>
        <a:xfrm>
          <a:off x="4108450" y="12922250"/>
          <a:ext cx="15875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101600</xdr:colOff>
      <xdr:row>82</xdr:row>
      <xdr:rowOff>117619</xdr:rowOff>
    </xdr:from>
    <xdr:ext cx="405111" cy="259045"/>
    <xdr:sp macro="" textlink="">
      <xdr:nvSpPr>
        <xdr:cNvPr id="270" name="【福祉施設】&#10;有形固定資産減価償却率平均値テキスト">
          <a:extLst>
            <a:ext uri="{FF2B5EF4-FFF2-40B4-BE49-F238E27FC236}">
              <a16:creationId xmlns:a16="http://schemas.microsoft.com/office/drawing/2014/main" id="{F5CF443C-43EE-42FC-9B5C-1883033548A9}"/>
            </a:ext>
          </a:extLst>
        </xdr:cNvPr>
        <xdr:cNvSpPr txBox="1"/>
      </xdr:nvSpPr>
      <xdr:spPr>
        <a:xfrm>
          <a:off x="4216400" y="13662169"/>
          <a:ext cx="405111"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57.8</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24</xdr:col>
      <xdr:colOff>12700</xdr:colOff>
      <xdr:row>83</xdr:row>
      <xdr:rowOff>94742</xdr:rowOff>
    </xdr:from>
    <xdr:to>
      <xdr:col>24</xdr:col>
      <xdr:colOff>114300</xdr:colOff>
      <xdr:row>84</xdr:row>
      <xdr:rowOff>24892</xdr:rowOff>
    </xdr:to>
    <xdr:sp macro="" textlink="">
      <xdr:nvSpPr>
        <xdr:cNvPr id="271" name="フローチャート: 判断 270">
          <a:extLst>
            <a:ext uri="{FF2B5EF4-FFF2-40B4-BE49-F238E27FC236}">
              <a16:creationId xmlns:a16="http://schemas.microsoft.com/office/drawing/2014/main" id="{31AEF7D3-88DD-48DC-BF91-DD1DE3DE5C6D}"/>
            </a:ext>
          </a:extLst>
        </xdr:cNvPr>
        <xdr:cNvSpPr/>
      </xdr:nvSpPr>
      <xdr:spPr>
        <a:xfrm>
          <a:off x="4127500" y="13804392"/>
          <a:ext cx="101600" cy="9525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19</xdr:col>
      <xdr:colOff>127000</xdr:colOff>
      <xdr:row>83</xdr:row>
      <xdr:rowOff>135889</xdr:rowOff>
    </xdr:from>
    <xdr:to>
      <xdr:col>20</xdr:col>
      <xdr:colOff>38100</xdr:colOff>
      <xdr:row>84</xdr:row>
      <xdr:rowOff>66039</xdr:rowOff>
    </xdr:to>
    <xdr:sp macro="" textlink="">
      <xdr:nvSpPr>
        <xdr:cNvPr id="272" name="フローチャート: 判断 271">
          <a:extLst>
            <a:ext uri="{FF2B5EF4-FFF2-40B4-BE49-F238E27FC236}">
              <a16:creationId xmlns:a16="http://schemas.microsoft.com/office/drawing/2014/main" id="{903E8637-2894-4595-9BD5-4412490C26F8}"/>
            </a:ext>
          </a:extLst>
        </xdr:cNvPr>
        <xdr:cNvSpPr/>
      </xdr:nvSpPr>
      <xdr:spPr>
        <a:xfrm>
          <a:off x="3384550" y="13845539"/>
          <a:ext cx="82550" cy="9525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15</xdr:col>
      <xdr:colOff>0</xdr:colOff>
      <xdr:row>83</xdr:row>
      <xdr:rowOff>170180</xdr:rowOff>
    </xdr:from>
    <xdr:to>
      <xdr:col>15</xdr:col>
      <xdr:colOff>101600</xdr:colOff>
      <xdr:row>84</xdr:row>
      <xdr:rowOff>100330</xdr:rowOff>
    </xdr:to>
    <xdr:sp macro="" textlink="">
      <xdr:nvSpPr>
        <xdr:cNvPr id="273" name="フローチャート: 判断 272">
          <a:extLst>
            <a:ext uri="{FF2B5EF4-FFF2-40B4-BE49-F238E27FC236}">
              <a16:creationId xmlns:a16="http://schemas.microsoft.com/office/drawing/2014/main" id="{5B8B0F68-39CD-4817-8E34-5EE9175866F9}"/>
            </a:ext>
          </a:extLst>
        </xdr:cNvPr>
        <xdr:cNvSpPr/>
      </xdr:nvSpPr>
      <xdr:spPr>
        <a:xfrm>
          <a:off x="2571750" y="1387348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10</xdr:col>
      <xdr:colOff>63500</xdr:colOff>
      <xdr:row>84</xdr:row>
      <xdr:rowOff>90170</xdr:rowOff>
    </xdr:from>
    <xdr:to>
      <xdr:col>10</xdr:col>
      <xdr:colOff>165100</xdr:colOff>
      <xdr:row>85</xdr:row>
      <xdr:rowOff>20320</xdr:rowOff>
    </xdr:to>
    <xdr:sp macro="" textlink="">
      <xdr:nvSpPr>
        <xdr:cNvPr id="274" name="フローチャート: 判断 273">
          <a:extLst>
            <a:ext uri="{FF2B5EF4-FFF2-40B4-BE49-F238E27FC236}">
              <a16:creationId xmlns:a16="http://schemas.microsoft.com/office/drawing/2014/main" id="{3520D32F-8AC0-41D2-8A4A-3C04E710365F}"/>
            </a:ext>
          </a:extLst>
        </xdr:cNvPr>
        <xdr:cNvSpPr/>
      </xdr:nvSpPr>
      <xdr:spPr>
        <a:xfrm>
          <a:off x="1778000" y="13964920"/>
          <a:ext cx="101600" cy="9525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23</xdr:col>
      <xdr:colOff>63500</xdr:colOff>
      <xdr:row>88</xdr:row>
      <xdr:rowOff>149877</xdr:rowOff>
    </xdr:from>
    <xdr:ext cx="762000" cy="259045"/>
    <xdr:sp macro="" textlink="">
      <xdr:nvSpPr>
        <xdr:cNvPr id="275" name="テキスト ボックス 274">
          <a:extLst>
            <a:ext uri="{FF2B5EF4-FFF2-40B4-BE49-F238E27FC236}">
              <a16:creationId xmlns:a16="http://schemas.microsoft.com/office/drawing/2014/main" id="{030E7E67-A996-4BA0-BE28-FD80A7B3B6C0}"/>
            </a:ext>
          </a:extLst>
        </xdr:cNvPr>
        <xdr:cNvSpPr txBox="1"/>
      </xdr:nvSpPr>
      <xdr:spPr>
        <a:xfrm>
          <a:off x="4006850" y="1468502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H30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18</xdr:col>
      <xdr:colOff>177800</xdr:colOff>
      <xdr:row>88</xdr:row>
      <xdr:rowOff>149877</xdr:rowOff>
    </xdr:from>
    <xdr:ext cx="762000" cy="259045"/>
    <xdr:sp macro="" textlink="">
      <xdr:nvSpPr>
        <xdr:cNvPr id="276" name="テキスト ボックス 275">
          <a:extLst>
            <a:ext uri="{FF2B5EF4-FFF2-40B4-BE49-F238E27FC236}">
              <a16:creationId xmlns:a16="http://schemas.microsoft.com/office/drawing/2014/main" id="{73754A75-01C8-4665-A1DD-F3022AB35349}"/>
            </a:ext>
          </a:extLst>
        </xdr:cNvPr>
        <xdr:cNvSpPr txBox="1"/>
      </xdr:nvSpPr>
      <xdr:spPr>
        <a:xfrm>
          <a:off x="3257550" y="1468502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H29</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14</xdr:col>
      <xdr:colOff>50800</xdr:colOff>
      <xdr:row>88</xdr:row>
      <xdr:rowOff>149877</xdr:rowOff>
    </xdr:from>
    <xdr:ext cx="762000" cy="259045"/>
    <xdr:sp macro="" textlink="">
      <xdr:nvSpPr>
        <xdr:cNvPr id="277" name="テキスト ボックス 276">
          <a:extLst>
            <a:ext uri="{FF2B5EF4-FFF2-40B4-BE49-F238E27FC236}">
              <a16:creationId xmlns:a16="http://schemas.microsoft.com/office/drawing/2014/main" id="{D9527D00-34FC-45D8-95D6-21EC6EF73C51}"/>
            </a:ext>
          </a:extLst>
        </xdr:cNvPr>
        <xdr:cNvSpPr txBox="1"/>
      </xdr:nvSpPr>
      <xdr:spPr>
        <a:xfrm>
          <a:off x="2451100" y="1468502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H28</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9</xdr:col>
      <xdr:colOff>114300</xdr:colOff>
      <xdr:row>88</xdr:row>
      <xdr:rowOff>149877</xdr:rowOff>
    </xdr:from>
    <xdr:ext cx="762000" cy="259045"/>
    <xdr:sp macro="" textlink="">
      <xdr:nvSpPr>
        <xdr:cNvPr id="278" name="テキスト ボックス 277">
          <a:extLst>
            <a:ext uri="{FF2B5EF4-FFF2-40B4-BE49-F238E27FC236}">
              <a16:creationId xmlns:a16="http://schemas.microsoft.com/office/drawing/2014/main" id="{BFDE92F4-6DC9-42F2-9128-C05375B84C5D}"/>
            </a:ext>
          </a:extLst>
        </xdr:cNvPr>
        <xdr:cNvSpPr txBox="1"/>
      </xdr:nvSpPr>
      <xdr:spPr>
        <a:xfrm>
          <a:off x="1657350" y="1468502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H27</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4</xdr:col>
      <xdr:colOff>177800</xdr:colOff>
      <xdr:row>88</xdr:row>
      <xdr:rowOff>149877</xdr:rowOff>
    </xdr:from>
    <xdr:ext cx="762000" cy="259045"/>
    <xdr:sp macro="" textlink="">
      <xdr:nvSpPr>
        <xdr:cNvPr id="279" name="テキスト ボックス 278">
          <a:extLst>
            <a:ext uri="{FF2B5EF4-FFF2-40B4-BE49-F238E27FC236}">
              <a16:creationId xmlns:a16="http://schemas.microsoft.com/office/drawing/2014/main" id="{9561510B-8055-4EB0-84F3-DDCDB3137C61}"/>
            </a:ext>
          </a:extLst>
        </xdr:cNvPr>
        <xdr:cNvSpPr txBox="1"/>
      </xdr:nvSpPr>
      <xdr:spPr>
        <a:xfrm>
          <a:off x="857250" y="1468502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H26</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24</xdr:col>
      <xdr:colOff>12700</xdr:colOff>
      <xdr:row>84</xdr:row>
      <xdr:rowOff>149606</xdr:rowOff>
    </xdr:from>
    <xdr:to>
      <xdr:col>24</xdr:col>
      <xdr:colOff>114300</xdr:colOff>
      <xdr:row>85</xdr:row>
      <xdr:rowOff>79756</xdr:rowOff>
    </xdr:to>
    <xdr:sp macro="" textlink="">
      <xdr:nvSpPr>
        <xdr:cNvPr id="280" name="楕円 279">
          <a:extLst>
            <a:ext uri="{FF2B5EF4-FFF2-40B4-BE49-F238E27FC236}">
              <a16:creationId xmlns:a16="http://schemas.microsoft.com/office/drawing/2014/main" id="{44A45B01-291D-47F5-9F54-2207A8A75CF5}"/>
            </a:ext>
          </a:extLst>
        </xdr:cNvPr>
        <xdr:cNvSpPr/>
      </xdr:nvSpPr>
      <xdr:spPr>
        <a:xfrm>
          <a:off x="4127500" y="14024356"/>
          <a:ext cx="101600" cy="9525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24</xdr:col>
      <xdr:colOff>101600</xdr:colOff>
      <xdr:row>84</xdr:row>
      <xdr:rowOff>128033</xdr:rowOff>
    </xdr:from>
    <xdr:ext cx="405111" cy="259045"/>
    <xdr:sp macro="" textlink="">
      <xdr:nvSpPr>
        <xdr:cNvPr id="281" name="【福祉施設】&#10;有形固定資産減価償却率該当値テキスト">
          <a:extLst>
            <a:ext uri="{FF2B5EF4-FFF2-40B4-BE49-F238E27FC236}">
              <a16:creationId xmlns:a16="http://schemas.microsoft.com/office/drawing/2014/main" id="{1161C455-0216-4BB9-A94A-DF84E1AD6407}"/>
            </a:ext>
          </a:extLst>
        </xdr:cNvPr>
        <xdr:cNvSpPr txBox="1"/>
      </xdr:nvSpPr>
      <xdr:spPr>
        <a:xfrm>
          <a:off x="4216400" y="14002783"/>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47.9</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19</xdr:col>
      <xdr:colOff>127000</xdr:colOff>
      <xdr:row>85</xdr:row>
      <xdr:rowOff>33020</xdr:rowOff>
    </xdr:from>
    <xdr:to>
      <xdr:col>20</xdr:col>
      <xdr:colOff>38100</xdr:colOff>
      <xdr:row>85</xdr:row>
      <xdr:rowOff>134620</xdr:rowOff>
    </xdr:to>
    <xdr:sp macro="" textlink="">
      <xdr:nvSpPr>
        <xdr:cNvPr id="282" name="楕円 281">
          <a:extLst>
            <a:ext uri="{FF2B5EF4-FFF2-40B4-BE49-F238E27FC236}">
              <a16:creationId xmlns:a16="http://schemas.microsoft.com/office/drawing/2014/main" id="{A37A7680-8ED3-4B34-9409-1F6171D00F7A}"/>
            </a:ext>
          </a:extLst>
        </xdr:cNvPr>
        <xdr:cNvSpPr/>
      </xdr:nvSpPr>
      <xdr:spPr>
        <a:xfrm>
          <a:off x="3384550" y="14072870"/>
          <a:ext cx="8255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19</xdr:col>
      <xdr:colOff>177800</xdr:colOff>
      <xdr:row>85</xdr:row>
      <xdr:rowOff>28956</xdr:rowOff>
    </xdr:from>
    <xdr:to>
      <xdr:col>24</xdr:col>
      <xdr:colOff>63500</xdr:colOff>
      <xdr:row>85</xdr:row>
      <xdr:rowOff>83820</xdr:rowOff>
    </xdr:to>
    <xdr:cxnSp macro="">
      <xdr:nvCxnSpPr>
        <xdr:cNvPr id="283" name="直線コネクタ 282">
          <a:extLst>
            <a:ext uri="{FF2B5EF4-FFF2-40B4-BE49-F238E27FC236}">
              <a16:creationId xmlns:a16="http://schemas.microsoft.com/office/drawing/2014/main" id="{9D34CFCE-CFCB-4E9D-8016-112BFEB1DD40}"/>
            </a:ext>
          </a:extLst>
        </xdr:cNvPr>
        <xdr:cNvCxnSpPr/>
      </xdr:nvCxnSpPr>
      <xdr:spPr>
        <a:xfrm flipV="1">
          <a:off x="3429000" y="14068806"/>
          <a:ext cx="749300" cy="54864"/>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15</xdr:col>
      <xdr:colOff>0</xdr:colOff>
      <xdr:row>85</xdr:row>
      <xdr:rowOff>85598</xdr:rowOff>
    </xdr:from>
    <xdr:to>
      <xdr:col>15</xdr:col>
      <xdr:colOff>101600</xdr:colOff>
      <xdr:row>86</xdr:row>
      <xdr:rowOff>15748</xdr:rowOff>
    </xdr:to>
    <xdr:sp macro="" textlink="">
      <xdr:nvSpPr>
        <xdr:cNvPr id="284" name="楕円 283">
          <a:extLst>
            <a:ext uri="{FF2B5EF4-FFF2-40B4-BE49-F238E27FC236}">
              <a16:creationId xmlns:a16="http://schemas.microsoft.com/office/drawing/2014/main" id="{4CABA38E-0649-4DA3-8CD5-B92C6FE5586F}"/>
            </a:ext>
          </a:extLst>
        </xdr:cNvPr>
        <xdr:cNvSpPr/>
      </xdr:nvSpPr>
      <xdr:spPr>
        <a:xfrm>
          <a:off x="2571750" y="14125448"/>
          <a:ext cx="101600" cy="9525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15</xdr:col>
      <xdr:colOff>50800</xdr:colOff>
      <xdr:row>85</xdr:row>
      <xdr:rowOff>83820</xdr:rowOff>
    </xdr:from>
    <xdr:to>
      <xdr:col>19</xdr:col>
      <xdr:colOff>177800</xdr:colOff>
      <xdr:row>85</xdr:row>
      <xdr:rowOff>136398</xdr:rowOff>
    </xdr:to>
    <xdr:cxnSp macro="">
      <xdr:nvCxnSpPr>
        <xdr:cNvPr id="285" name="直線コネクタ 284">
          <a:extLst>
            <a:ext uri="{FF2B5EF4-FFF2-40B4-BE49-F238E27FC236}">
              <a16:creationId xmlns:a16="http://schemas.microsoft.com/office/drawing/2014/main" id="{8EF43634-8772-4D1B-9A68-4FB05F0DBB53}"/>
            </a:ext>
          </a:extLst>
        </xdr:cNvPr>
        <xdr:cNvCxnSpPr/>
      </xdr:nvCxnSpPr>
      <xdr:spPr>
        <a:xfrm flipV="1">
          <a:off x="2622550" y="14123670"/>
          <a:ext cx="806450" cy="52578"/>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10</xdr:col>
      <xdr:colOff>63500</xdr:colOff>
      <xdr:row>86</xdr:row>
      <xdr:rowOff>1015</xdr:rowOff>
    </xdr:from>
    <xdr:to>
      <xdr:col>10</xdr:col>
      <xdr:colOff>165100</xdr:colOff>
      <xdr:row>86</xdr:row>
      <xdr:rowOff>102615</xdr:rowOff>
    </xdr:to>
    <xdr:sp macro="" textlink="">
      <xdr:nvSpPr>
        <xdr:cNvPr id="286" name="楕円 285">
          <a:extLst>
            <a:ext uri="{FF2B5EF4-FFF2-40B4-BE49-F238E27FC236}">
              <a16:creationId xmlns:a16="http://schemas.microsoft.com/office/drawing/2014/main" id="{8E0EC7A7-F6C3-4C9B-9210-D9F9420E5346}"/>
            </a:ext>
          </a:extLst>
        </xdr:cNvPr>
        <xdr:cNvSpPr/>
      </xdr:nvSpPr>
      <xdr:spPr>
        <a:xfrm>
          <a:off x="1778000" y="14205965"/>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10</xdr:col>
      <xdr:colOff>114300</xdr:colOff>
      <xdr:row>85</xdr:row>
      <xdr:rowOff>136398</xdr:rowOff>
    </xdr:from>
    <xdr:to>
      <xdr:col>15</xdr:col>
      <xdr:colOff>50800</xdr:colOff>
      <xdr:row>86</xdr:row>
      <xdr:rowOff>51815</xdr:rowOff>
    </xdr:to>
    <xdr:cxnSp macro="">
      <xdr:nvCxnSpPr>
        <xdr:cNvPr id="287" name="直線コネクタ 286">
          <a:extLst>
            <a:ext uri="{FF2B5EF4-FFF2-40B4-BE49-F238E27FC236}">
              <a16:creationId xmlns:a16="http://schemas.microsoft.com/office/drawing/2014/main" id="{DD3C3EA3-D91A-46F1-BA31-B8A316EC0160}"/>
            </a:ext>
          </a:extLst>
        </xdr:cNvPr>
        <xdr:cNvCxnSpPr/>
      </xdr:nvCxnSpPr>
      <xdr:spPr>
        <a:xfrm flipV="1">
          <a:off x="1828800" y="14176248"/>
          <a:ext cx="793750" cy="80517"/>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18</xdr:col>
      <xdr:colOff>153044</xdr:colOff>
      <xdr:row>82</xdr:row>
      <xdr:rowOff>82566</xdr:rowOff>
    </xdr:from>
    <xdr:ext cx="405111" cy="259045"/>
    <xdr:sp macro="" textlink="">
      <xdr:nvSpPr>
        <xdr:cNvPr id="288" name="n_1aveValue【福祉施設】&#10;有形固定資産減価償却率">
          <a:extLst>
            <a:ext uri="{FF2B5EF4-FFF2-40B4-BE49-F238E27FC236}">
              <a16:creationId xmlns:a16="http://schemas.microsoft.com/office/drawing/2014/main" id="{5719341A-2B06-4758-8C12-BCF5AFBBF757}"/>
            </a:ext>
          </a:extLst>
        </xdr:cNvPr>
        <xdr:cNvSpPr txBox="1"/>
      </xdr:nvSpPr>
      <xdr:spPr>
        <a:xfrm>
          <a:off x="3239144" y="13627116"/>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56.0</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14</xdr:col>
      <xdr:colOff>38744</xdr:colOff>
      <xdr:row>82</xdr:row>
      <xdr:rowOff>116857</xdr:rowOff>
    </xdr:from>
    <xdr:ext cx="405111" cy="259045"/>
    <xdr:sp macro="" textlink="">
      <xdr:nvSpPr>
        <xdr:cNvPr id="289" name="n_2aveValue【福祉施設】&#10;有形固定資産減価償却率">
          <a:extLst>
            <a:ext uri="{FF2B5EF4-FFF2-40B4-BE49-F238E27FC236}">
              <a16:creationId xmlns:a16="http://schemas.microsoft.com/office/drawing/2014/main" id="{99DFC6BC-8238-40E6-8A24-2AC710A13086}"/>
            </a:ext>
          </a:extLst>
        </xdr:cNvPr>
        <xdr:cNvSpPr txBox="1"/>
      </xdr:nvSpPr>
      <xdr:spPr>
        <a:xfrm>
          <a:off x="2439044" y="13661407"/>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54.5</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9</xdr:col>
      <xdr:colOff>102244</xdr:colOff>
      <xdr:row>83</xdr:row>
      <xdr:rowOff>36847</xdr:rowOff>
    </xdr:from>
    <xdr:ext cx="405111" cy="259045"/>
    <xdr:sp macro="" textlink="">
      <xdr:nvSpPr>
        <xdr:cNvPr id="290" name="n_3aveValue【福祉施設】&#10;有形固定資産減価償却率">
          <a:extLst>
            <a:ext uri="{FF2B5EF4-FFF2-40B4-BE49-F238E27FC236}">
              <a16:creationId xmlns:a16="http://schemas.microsoft.com/office/drawing/2014/main" id="{1409C34C-0CF1-4F64-ABC7-7EF86EC3541A}"/>
            </a:ext>
          </a:extLst>
        </xdr:cNvPr>
        <xdr:cNvSpPr txBox="1"/>
      </xdr:nvSpPr>
      <xdr:spPr>
        <a:xfrm>
          <a:off x="1645294" y="13746497"/>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50.5</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18</xdr:col>
      <xdr:colOff>153044</xdr:colOff>
      <xdr:row>85</xdr:row>
      <xdr:rowOff>125747</xdr:rowOff>
    </xdr:from>
    <xdr:ext cx="405111" cy="259045"/>
    <xdr:sp macro="" textlink="">
      <xdr:nvSpPr>
        <xdr:cNvPr id="291" name="n_1mainValue【福祉施設】&#10;有形固定資産減価償却率">
          <a:extLst>
            <a:ext uri="{FF2B5EF4-FFF2-40B4-BE49-F238E27FC236}">
              <a16:creationId xmlns:a16="http://schemas.microsoft.com/office/drawing/2014/main" id="{E72CAA06-955F-4DE6-A544-26C0D40E34AF}"/>
            </a:ext>
          </a:extLst>
        </xdr:cNvPr>
        <xdr:cNvSpPr txBox="1"/>
      </xdr:nvSpPr>
      <xdr:spPr>
        <a:xfrm>
          <a:off x="3239144" y="14165597"/>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45.5</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14</xdr:col>
      <xdr:colOff>38744</xdr:colOff>
      <xdr:row>86</xdr:row>
      <xdr:rowOff>6875</xdr:rowOff>
    </xdr:from>
    <xdr:ext cx="405111" cy="259045"/>
    <xdr:sp macro="" textlink="">
      <xdr:nvSpPr>
        <xdr:cNvPr id="292" name="n_2mainValue【福祉施設】&#10;有形固定資産減価償却率">
          <a:extLst>
            <a:ext uri="{FF2B5EF4-FFF2-40B4-BE49-F238E27FC236}">
              <a16:creationId xmlns:a16="http://schemas.microsoft.com/office/drawing/2014/main" id="{49DBA77E-87A8-41D6-BE12-5A7D1C583028}"/>
            </a:ext>
          </a:extLst>
        </xdr:cNvPr>
        <xdr:cNvSpPr txBox="1"/>
      </xdr:nvSpPr>
      <xdr:spPr>
        <a:xfrm>
          <a:off x="2439044" y="14211825"/>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43.2</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9</xdr:col>
      <xdr:colOff>102244</xdr:colOff>
      <xdr:row>86</xdr:row>
      <xdr:rowOff>93742</xdr:rowOff>
    </xdr:from>
    <xdr:ext cx="405111" cy="259045"/>
    <xdr:sp macro="" textlink="">
      <xdr:nvSpPr>
        <xdr:cNvPr id="293" name="n_3mainValue【福祉施設】&#10;有形固定資産減価償却率">
          <a:extLst>
            <a:ext uri="{FF2B5EF4-FFF2-40B4-BE49-F238E27FC236}">
              <a16:creationId xmlns:a16="http://schemas.microsoft.com/office/drawing/2014/main" id="{038504BD-2D34-4116-81D1-E6A178A51FF6}"/>
            </a:ext>
          </a:extLst>
        </xdr:cNvPr>
        <xdr:cNvSpPr txBox="1"/>
      </xdr:nvSpPr>
      <xdr:spPr>
        <a:xfrm>
          <a:off x="1645294" y="14298692"/>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39.4</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68</xdr:row>
      <xdr:rowOff>152400</xdr:rowOff>
    </xdr:from>
    <xdr:to>
      <xdr:col>59</xdr:col>
      <xdr:colOff>88900</xdr:colOff>
      <xdr:row>72</xdr:row>
      <xdr:rowOff>101600</xdr:rowOff>
    </xdr:to>
    <xdr:sp macro="" textlink="">
      <xdr:nvSpPr>
        <xdr:cNvPr id="294" name="正方形/長方形 293">
          <a:extLst>
            <a:ext uri="{FF2B5EF4-FFF2-40B4-BE49-F238E27FC236}">
              <a16:creationId xmlns:a16="http://schemas.microsoft.com/office/drawing/2014/main" id="{59F23BA8-45BB-48F8-8D07-4841B1AE1BE4}"/>
            </a:ext>
          </a:extLst>
        </xdr:cNvPr>
        <xdr:cNvSpPr/>
      </xdr:nvSpPr>
      <xdr:spPr>
        <a:xfrm>
          <a:off x="5956300" y="11385550"/>
          <a:ext cx="4248150" cy="6096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rot="0" spcFirstLastPara="0" vertOverflow="overflow" horzOverflow="overflow" vert="horz" wrap="square" lIns="91440" tIns="45720" rIns="91440" bIns="45720" numCol="1" spcCol="0" rtlCol="0" fromWordArt="0" anchor="ctr" anchorCtr="0" forceAA="0" compatLnSpc="1">
          <a:prstTxWarp prst="textNoShape">
            <a:avLst/>
          </a:prstTxWarp>
          <a:noAutofit/>
        </a:bodyPr>
        <a:lstStyle/>
        <a:p>
          <a:pPr algn="ctr"/>
          <a:r>
            <a:rPr kumimoji="1" lang="en-US" altLang="ja-JP" sz="1600" b="1">
              <a:solidFill>
                <a:sysClr val="windowText" lastClr="000000"/>
              </a:solidFill>
              <a:latin typeface="ＭＳ Ｐゴシック" panose="020B0600070205080204" pitchFamily="50" charset="-128"/>
              <a:ea typeface="ＭＳ Ｐゴシック" panose="020B0600070205080204" pitchFamily="50" charset="-128"/>
            </a:rPr>
            <a:t>【</a:t>
          </a: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福祉施設</a:t>
          </a:r>
          <a:r>
            <a:rPr kumimoji="1" lang="en-US" altLang="ja-JP" sz="1600" b="1">
              <a:solidFill>
                <a:sysClr val="windowText" lastClr="000000"/>
              </a:solidFill>
              <a:latin typeface="ＭＳ Ｐゴシック" panose="020B0600070205080204" pitchFamily="50" charset="-128"/>
              <a:ea typeface="ＭＳ Ｐゴシック" panose="020B0600070205080204" pitchFamily="50" charset="-128"/>
            </a:rPr>
            <a:t>】
</a:t>
          </a: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一人当たり面積</a:t>
          </a:r>
        </a:p>
      </xdr:txBody>
    </xdr:sp>
    <xdr:clientData/>
  </xdr:twoCellAnchor>
  <xdr:twoCellAnchor>
    <xdr:from>
      <xdr:col>35</xdr:col>
      <xdr:colOff>63500</xdr:colOff>
      <xdr:row>72</xdr:row>
      <xdr:rowOff>127000</xdr:rowOff>
    </xdr:from>
    <xdr:to>
      <xdr:col>43</xdr:col>
      <xdr:colOff>63500</xdr:colOff>
      <xdr:row>74</xdr:row>
      <xdr:rowOff>38100</xdr:rowOff>
    </xdr:to>
    <xdr:sp macro="" textlink="">
      <xdr:nvSpPr>
        <xdr:cNvPr id="295" name="正方形/長方形 294">
          <a:extLst>
            <a:ext uri="{FF2B5EF4-FFF2-40B4-BE49-F238E27FC236}">
              <a16:creationId xmlns:a16="http://schemas.microsoft.com/office/drawing/2014/main" id="{22E63F81-C531-4599-8CF4-C0E6041DDE45}"/>
            </a:ext>
          </a:extLst>
        </xdr:cNvPr>
        <xdr:cNvSpPr/>
      </xdr:nvSpPr>
      <xdr:spPr>
        <a:xfrm>
          <a:off x="6064250" y="12020550"/>
          <a:ext cx="1371600" cy="2413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35</xdr:col>
      <xdr:colOff>63500</xdr:colOff>
      <xdr:row>73</xdr:row>
      <xdr:rowOff>158750</xdr:rowOff>
    </xdr:from>
    <xdr:to>
      <xdr:col>43</xdr:col>
      <xdr:colOff>63500</xdr:colOff>
      <xdr:row>75</xdr:row>
      <xdr:rowOff>69850</xdr:rowOff>
    </xdr:to>
    <xdr:sp macro="" textlink="">
      <xdr:nvSpPr>
        <xdr:cNvPr id="296" name="正方形/長方形 295">
          <a:extLst>
            <a:ext uri="{FF2B5EF4-FFF2-40B4-BE49-F238E27FC236}">
              <a16:creationId xmlns:a16="http://schemas.microsoft.com/office/drawing/2014/main" id="{F684735C-8919-4055-A75E-A4084BFD2FBB}"/>
            </a:ext>
          </a:extLst>
        </xdr:cNvPr>
        <xdr:cNvSpPr/>
      </xdr:nvSpPr>
      <xdr:spPr>
        <a:xfrm>
          <a:off x="6064250" y="12217400"/>
          <a:ext cx="1371600" cy="2413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30/67</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40</xdr:col>
      <xdr:colOff>127000</xdr:colOff>
      <xdr:row>72</xdr:row>
      <xdr:rowOff>127000</xdr:rowOff>
    </xdr:from>
    <xdr:to>
      <xdr:col>48</xdr:col>
      <xdr:colOff>127000</xdr:colOff>
      <xdr:row>74</xdr:row>
      <xdr:rowOff>38100</xdr:rowOff>
    </xdr:to>
    <xdr:sp macro="" textlink="">
      <xdr:nvSpPr>
        <xdr:cNvPr id="297" name="正方形/長方形 296">
          <a:extLst>
            <a:ext uri="{FF2B5EF4-FFF2-40B4-BE49-F238E27FC236}">
              <a16:creationId xmlns:a16="http://schemas.microsoft.com/office/drawing/2014/main" id="{BA782683-5058-4533-AFC5-35C62E8BBE7C}"/>
            </a:ext>
          </a:extLst>
        </xdr:cNvPr>
        <xdr:cNvSpPr/>
      </xdr:nvSpPr>
      <xdr:spPr>
        <a:xfrm>
          <a:off x="6985000" y="12020550"/>
          <a:ext cx="1371600" cy="2413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40</xdr:col>
      <xdr:colOff>127000</xdr:colOff>
      <xdr:row>73</xdr:row>
      <xdr:rowOff>158750</xdr:rowOff>
    </xdr:from>
    <xdr:to>
      <xdr:col>48</xdr:col>
      <xdr:colOff>127000</xdr:colOff>
      <xdr:row>75</xdr:row>
      <xdr:rowOff>69850</xdr:rowOff>
    </xdr:to>
    <xdr:sp macro="" textlink="">
      <xdr:nvSpPr>
        <xdr:cNvPr id="298" name="正方形/長方形 297">
          <a:extLst>
            <a:ext uri="{FF2B5EF4-FFF2-40B4-BE49-F238E27FC236}">
              <a16:creationId xmlns:a16="http://schemas.microsoft.com/office/drawing/2014/main" id="{974149E4-8D04-4869-B911-D9236AF0D8C2}"/>
            </a:ext>
          </a:extLst>
        </xdr:cNvPr>
        <xdr:cNvSpPr/>
      </xdr:nvSpPr>
      <xdr:spPr>
        <a:xfrm>
          <a:off x="6985000" y="12217400"/>
          <a:ext cx="1371600" cy="2413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0.076</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46</xdr:col>
      <xdr:colOff>127000</xdr:colOff>
      <xdr:row>72</xdr:row>
      <xdr:rowOff>127000</xdr:rowOff>
    </xdr:from>
    <xdr:to>
      <xdr:col>54</xdr:col>
      <xdr:colOff>127000</xdr:colOff>
      <xdr:row>74</xdr:row>
      <xdr:rowOff>38100</xdr:rowOff>
    </xdr:to>
    <xdr:sp macro="" textlink="">
      <xdr:nvSpPr>
        <xdr:cNvPr id="299" name="正方形/長方形 298">
          <a:extLst>
            <a:ext uri="{FF2B5EF4-FFF2-40B4-BE49-F238E27FC236}">
              <a16:creationId xmlns:a16="http://schemas.microsoft.com/office/drawing/2014/main" id="{1DC36602-4383-4CA8-B934-A2249D3B3132}"/>
            </a:ext>
          </a:extLst>
        </xdr:cNvPr>
        <xdr:cNvSpPr/>
      </xdr:nvSpPr>
      <xdr:spPr>
        <a:xfrm>
          <a:off x="8013700" y="12020550"/>
          <a:ext cx="1371600" cy="2413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京都府平均</a:t>
          </a:r>
        </a:p>
      </xdr:txBody>
    </xdr:sp>
    <xdr:clientData/>
  </xdr:twoCellAnchor>
  <xdr:twoCellAnchor>
    <xdr:from>
      <xdr:col>46</xdr:col>
      <xdr:colOff>127000</xdr:colOff>
      <xdr:row>73</xdr:row>
      <xdr:rowOff>158750</xdr:rowOff>
    </xdr:from>
    <xdr:to>
      <xdr:col>54</xdr:col>
      <xdr:colOff>127000</xdr:colOff>
      <xdr:row>75</xdr:row>
      <xdr:rowOff>69850</xdr:rowOff>
    </xdr:to>
    <xdr:sp macro="" textlink="">
      <xdr:nvSpPr>
        <xdr:cNvPr id="300" name="正方形/長方形 299">
          <a:extLst>
            <a:ext uri="{FF2B5EF4-FFF2-40B4-BE49-F238E27FC236}">
              <a16:creationId xmlns:a16="http://schemas.microsoft.com/office/drawing/2014/main" id="{F7E9D5EB-2A25-4652-9AF6-29C005F6DA50}"/>
            </a:ext>
          </a:extLst>
        </xdr:cNvPr>
        <xdr:cNvSpPr/>
      </xdr:nvSpPr>
      <xdr:spPr>
        <a:xfrm>
          <a:off x="8013700" y="12217400"/>
          <a:ext cx="1371600" cy="2413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0.061</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34</xdr:col>
      <xdr:colOff>127000</xdr:colOff>
      <xdr:row>75</xdr:row>
      <xdr:rowOff>95250</xdr:rowOff>
    </xdr:from>
    <xdr:to>
      <xdr:col>59</xdr:col>
      <xdr:colOff>88900</xdr:colOff>
      <xdr:row>88</xdr:row>
      <xdr:rowOff>152400</xdr:rowOff>
    </xdr:to>
    <xdr:sp macro="" textlink="">
      <xdr:nvSpPr>
        <xdr:cNvPr id="301" name="正方形/長方形 300">
          <a:extLst>
            <a:ext uri="{FF2B5EF4-FFF2-40B4-BE49-F238E27FC236}">
              <a16:creationId xmlns:a16="http://schemas.microsoft.com/office/drawing/2014/main" id="{5D4F51D3-E441-4583-8814-6647AF4EFF40}"/>
            </a:ext>
          </a:extLst>
        </xdr:cNvPr>
        <xdr:cNvSpPr/>
      </xdr:nvSpPr>
      <xdr:spPr>
        <a:xfrm>
          <a:off x="5956300" y="12484100"/>
          <a:ext cx="4248150" cy="220345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34</xdr:col>
      <xdr:colOff>88900</xdr:colOff>
      <xdr:row>74</xdr:row>
      <xdr:rowOff>76200</xdr:rowOff>
    </xdr:from>
    <xdr:ext cx="349839" cy="225703"/>
    <xdr:sp macro="" textlink="">
      <xdr:nvSpPr>
        <xdr:cNvPr id="302" name="テキスト ボックス 301">
          <a:extLst>
            <a:ext uri="{FF2B5EF4-FFF2-40B4-BE49-F238E27FC236}">
              <a16:creationId xmlns:a16="http://schemas.microsoft.com/office/drawing/2014/main" id="{26F51062-4AA3-46B2-B2E6-E498756A2FB4}"/>
            </a:ext>
          </a:extLst>
        </xdr:cNvPr>
        <xdr:cNvSpPr txBox="1"/>
      </xdr:nvSpPr>
      <xdr:spPr>
        <a:xfrm>
          <a:off x="5918200" y="12299950"/>
          <a:ext cx="349839"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88</xdr:row>
      <xdr:rowOff>152400</xdr:rowOff>
    </xdr:from>
    <xdr:to>
      <xdr:col>59</xdr:col>
      <xdr:colOff>50800</xdr:colOff>
      <xdr:row>88</xdr:row>
      <xdr:rowOff>152400</xdr:rowOff>
    </xdr:to>
    <xdr:cxnSp macro="">
      <xdr:nvCxnSpPr>
        <xdr:cNvPr id="303" name="直線コネクタ 302">
          <a:extLst>
            <a:ext uri="{FF2B5EF4-FFF2-40B4-BE49-F238E27FC236}">
              <a16:creationId xmlns:a16="http://schemas.microsoft.com/office/drawing/2014/main" id="{A53C8E87-C183-495A-9F6C-E2A5697412C9}"/>
            </a:ext>
          </a:extLst>
        </xdr:cNvPr>
        <xdr:cNvCxnSpPr/>
      </xdr:nvCxnSpPr>
      <xdr:spPr>
        <a:xfrm>
          <a:off x="5956300" y="14687550"/>
          <a:ext cx="421005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34</xdr:col>
      <xdr:colOff>127000</xdr:colOff>
      <xdr:row>85</xdr:row>
      <xdr:rowOff>95250</xdr:rowOff>
    </xdr:from>
    <xdr:to>
      <xdr:col>59</xdr:col>
      <xdr:colOff>50800</xdr:colOff>
      <xdr:row>85</xdr:row>
      <xdr:rowOff>95250</xdr:rowOff>
    </xdr:to>
    <xdr:cxnSp macro="">
      <xdr:nvCxnSpPr>
        <xdr:cNvPr id="304" name="直線コネクタ 303">
          <a:extLst>
            <a:ext uri="{FF2B5EF4-FFF2-40B4-BE49-F238E27FC236}">
              <a16:creationId xmlns:a16="http://schemas.microsoft.com/office/drawing/2014/main" id="{5EFFBDF6-75A6-4238-AAB5-6795E4CFD309}"/>
            </a:ext>
          </a:extLst>
        </xdr:cNvPr>
        <xdr:cNvCxnSpPr/>
      </xdr:nvCxnSpPr>
      <xdr:spPr>
        <a:xfrm>
          <a:off x="5956300" y="14135100"/>
          <a:ext cx="421005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32</xdr:col>
      <xdr:colOff>40821</xdr:colOff>
      <xdr:row>84</xdr:row>
      <xdr:rowOff>124477</xdr:rowOff>
    </xdr:from>
    <xdr:ext cx="467179" cy="259045"/>
    <xdr:sp macro="" textlink="">
      <xdr:nvSpPr>
        <xdr:cNvPr id="305" name="テキスト ボックス 304">
          <a:extLst>
            <a:ext uri="{FF2B5EF4-FFF2-40B4-BE49-F238E27FC236}">
              <a16:creationId xmlns:a16="http://schemas.microsoft.com/office/drawing/2014/main" id="{FDF89FC9-81A5-4771-9DEE-B00AB5DCF4EB}"/>
            </a:ext>
          </a:extLst>
        </xdr:cNvPr>
        <xdr:cNvSpPr txBox="1"/>
      </xdr:nvSpPr>
      <xdr:spPr>
        <a:xfrm>
          <a:off x="5527221" y="13999227"/>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82</xdr:row>
      <xdr:rowOff>38100</xdr:rowOff>
    </xdr:from>
    <xdr:to>
      <xdr:col>59</xdr:col>
      <xdr:colOff>50800</xdr:colOff>
      <xdr:row>82</xdr:row>
      <xdr:rowOff>38100</xdr:rowOff>
    </xdr:to>
    <xdr:cxnSp macro="">
      <xdr:nvCxnSpPr>
        <xdr:cNvPr id="306" name="直線コネクタ 305">
          <a:extLst>
            <a:ext uri="{FF2B5EF4-FFF2-40B4-BE49-F238E27FC236}">
              <a16:creationId xmlns:a16="http://schemas.microsoft.com/office/drawing/2014/main" id="{56363821-6334-4F73-9501-F44B947A4E7B}"/>
            </a:ext>
          </a:extLst>
        </xdr:cNvPr>
        <xdr:cNvCxnSpPr/>
      </xdr:nvCxnSpPr>
      <xdr:spPr>
        <a:xfrm>
          <a:off x="5956300" y="13582650"/>
          <a:ext cx="421005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32</xdr:col>
      <xdr:colOff>40821</xdr:colOff>
      <xdr:row>81</xdr:row>
      <xdr:rowOff>67327</xdr:rowOff>
    </xdr:from>
    <xdr:ext cx="467179" cy="259045"/>
    <xdr:sp macro="" textlink="">
      <xdr:nvSpPr>
        <xdr:cNvPr id="307" name="テキスト ボックス 306">
          <a:extLst>
            <a:ext uri="{FF2B5EF4-FFF2-40B4-BE49-F238E27FC236}">
              <a16:creationId xmlns:a16="http://schemas.microsoft.com/office/drawing/2014/main" id="{8244F413-CF19-48B3-A03A-F2F10CE4B0A1}"/>
            </a:ext>
          </a:extLst>
        </xdr:cNvPr>
        <xdr:cNvSpPr txBox="1"/>
      </xdr:nvSpPr>
      <xdr:spPr>
        <a:xfrm>
          <a:off x="5527221" y="13446777"/>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0.100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78</xdr:row>
      <xdr:rowOff>152400</xdr:rowOff>
    </xdr:from>
    <xdr:to>
      <xdr:col>59</xdr:col>
      <xdr:colOff>50800</xdr:colOff>
      <xdr:row>78</xdr:row>
      <xdr:rowOff>152400</xdr:rowOff>
    </xdr:to>
    <xdr:cxnSp macro="">
      <xdr:nvCxnSpPr>
        <xdr:cNvPr id="308" name="直線コネクタ 307">
          <a:extLst>
            <a:ext uri="{FF2B5EF4-FFF2-40B4-BE49-F238E27FC236}">
              <a16:creationId xmlns:a16="http://schemas.microsoft.com/office/drawing/2014/main" id="{6F6E036A-DBE9-45F8-A7E4-F5AA8B5A26BB}"/>
            </a:ext>
          </a:extLst>
        </xdr:cNvPr>
        <xdr:cNvCxnSpPr/>
      </xdr:nvCxnSpPr>
      <xdr:spPr>
        <a:xfrm>
          <a:off x="5956300" y="13036550"/>
          <a:ext cx="421005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32</xdr:col>
      <xdr:colOff>40821</xdr:colOff>
      <xdr:row>78</xdr:row>
      <xdr:rowOff>10177</xdr:rowOff>
    </xdr:from>
    <xdr:ext cx="467179" cy="259045"/>
    <xdr:sp macro="" textlink="">
      <xdr:nvSpPr>
        <xdr:cNvPr id="309" name="テキスト ボックス 308">
          <a:extLst>
            <a:ext uri="{FF2B5EF4-FFF2-40B4-BE49-F238E27FC236}">
              <a16:creationId xmlns:a16="http://schemas.microsoft.com/office/drawing/2014/main" id="{A71E036C-2853-4856-A53A-66C84E8A30EC}"/>
            </a:ext>
          </a:extLst>
        </xdr:cNvPr>
        <xdr:cNvSpPr txBox="1"/>
      </xdr:nvSpPr>
      <xdr:spPr>
        <a:xfrm>
          <a:off x="5527221" y="12894327"/>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0.200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75</xdr:row>
      <xdr:rowOff>95250</xdr:rowOff>
    </xdr:from>
    <xdr:to>
      <xdr:col>59</xdr:col>
      <xdr:colOff>50800</xdr:colOff>
      <xdr:row>75</xdr:row>
      <xdr:rowOff>95250</xdr:rowOff>
    </xdr:to>
    <xdr:cxnSp macro="">
      <xdr:nvCxnSpPr>
        <xdr:cNvPr id="310" name="直線コネクタ 309">
          <a:extLst>
            <a:ext uri="{FF2B5EF4-FFF2-40B4-BE49-F238E27FC236}">
              <a16:creationId xmlns:a16="http://schemas.microsoft.com/office/drawing/2014/main" id="{261619F5-F88D-418D-9147-6A09DFA526EC}"/>
            </a:ext>
          </a:extLst>
        </xdr:cNvPr>
        <xdr:cNvCxnSpPr/>
      </xdr:nvCxnSpPr>
      <xdr:spPr>
        <a:xfrm>
          <a:off x="5956300" y="12484100"/>
          <a:ext cx="421005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32</xdr:col>
      <xdr:colOff>40821</xdr:colOff>
      <xdr:row>74</xdr:row>
      <xdr:rowOff>124477</xdr:rowOff>
    </xdr:from>
    <xdr:ext cx="467179" cy="259045"/>
    <xdr:sp macro="" textlink="">
      <xdr:nvSpPr>
        <xdr:cNvPr id="311" name="テキスト ボックス 310">
          <a:extLst>
            <a:ext uri="{FF2B5EF4-FFF2-40B4-BE49-F238E27FC236}">
              <a16:creationId xmlns:a16="http://schemas.microsoft.com/office/drawing/2014/main" id="{07D7C552-A65B-4FF8-A9B4-C1E5B05FE505}"/>
            </a:ext>
          </a:extLst>
        </xdr:cNvPr>
        <xdr:cNvSpPr txBox="1"/>
      </xdr:nvSpPr>
      <xdr:spPr>
        <a:xfrm>
          <a:off x="5527221" y="12348227"/>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0.300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75</xdr:row>
      <xdr:rowOff>95250</xdr:rowOff>
    </xdr:from>
    <xdr:to>
      <xdr:col>59</xdr:col>
      <xdr:colOff>88900</xdr:colOff>
      <xdr:row>88</xdr:row>
      <xdr:rowOff>152400</xdr:rowOff>
    </xdr:to>
    <xdr:sp macro="" textlink="">
      <xdr:nvSpPr>
        <xdr:cNvPr id="312" name="【福祉施設】&#10;一人当たり面積グラフ枠">
          <a:extLst>
            <a:ext uri="{FF2B5EF4-FFF2-40B4-BE49-F238E27FC236}">
              <a16:creationId xmlns:a16="http://schemas.microsoft.com/office/drawing/2014/main" id="{7E35645B-B1EF-463E-AA55-649D717D8B84}"/>
            </a:ext>
          </a:extLst>
        </xdr:cNvPr>
        <xdr:cNvSpPr/>
      </xdr:nvSpPr>
      <xdr:spPr>
        <a:xfrm>
          <a:off x="5956300" y="12484100"/>
          <a:ext cx="4248150" cy="220345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54</xdr:col>
      <xdr:colOff>189865</xdr:colOff>
      <xdr:row>78</xdr:row>
      <xdr:rowOff>43814</xdr:rowOff>
    </xdr:from>
    <xdr:to>
      <xdr:col>54</xdr:col>
      <xdr:colOff>189865</xdr:colOff>
      <xdr:row>85</xdr:row>
      <xdr:rowOff>78105</xdr:rowOff>
    </xdr:to>
    <xdr:cxnSp macro="">
      <xdr:nvCxnSpPr>
        <xdr:cNvPr id="313" name="直線コネクタ 312">
          <a:extLst>
            <a:ext uri="{FF2B5EF4-FFF2-40B4-BE49-F238E27FC236}">
              <a16:creationId xmlns:a16="http://schemas.microsoft.com/office/drawing/2014/main" id="{EA546057-25AC-43ED-A742-1B7B735578A9}"/>
            </a:ext>
          </a:extLst>
        </xdr:cNvPr>
        <xdr:cNvCxnSpPr/>
      </xdr:nvCxnSpPr>
      <xdr:spPr>
        <a:xfrm flipV="1">
          <a:off x="9429115" y="12927964"/>
          <a:ext cx="0" cy="1189991"/>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55</xdr:col>
      <xdr:colOff>38100</xdr:colOff>
      <xdr:row>85</xdr:row>
      <xdr:rowOff>81932</xdr:rowOff>
    </xdr:from>
    <xdr:ext cx="469744" cy="259045"/>
    <xdr:sp macro="" textlink="">
      <xdr:nvSpPr>
        <xdr:cNvPr id="314" name="【福祉施設】&#10;一人当たり面積最小値テキスト">
          <a:extLst>
            <a:ext uri="{FF2B5EF4-FFF2-40B4-BE49-F238E27FC236}">
              <a16:creationId xmlns:a16="http://schemas.microsoft.com/office/drawing/2014/main" id="{8CC543A2-7700-4848-AFE7-95725301C6CA}"/>
            </a:ext>
          </a:extLst>
        </xdr:cNvPr>
        <xdr:cNvSpPr txBox="1"/>
      </xdr:nvSpPr>
      <xdr:spPr>
        <a:xfrm>
          <a:off x="9467850" y="14121782"/>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0.003</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54</xdr:col>
      <xdr:colOff>101600</xdr:colOff>
      <xdr:row>85</xdr:row>
      <xdr:rowOff>78105</xdr:rowOff>
    </xdr:from>
    <xdr:to>
      <xdr:col>55</xdr:col>
      <xdr:colOff>88900</xdr:colOff>
      <xdr:row>85</xdr:row>
      <xdr:rowOff>78105</xdr:rowOff>
    </xdr:to>
    <xdr:cxnSp macro="">
      <xdr:nvCxnSpPr>
        <xdr:cNvPr id="315" name="直線コネクタ 314">
          <a:extLst>
            <a:ext uri="{FF2B5EF4-FFF2-40B4-BE49-F238E27FC236}">
              <a16:creationId xmlns:a16="http://schemas.microsoft.com/office/drawing/2014/main" id="{D138BBD6-99FB-44EF-8B55-B4C047B4C37C}"/>
            </a:ext>
          </a:extLst>
        </xdr:cNvPr>
        <xdr:cNvCxnSpPr/>
      </xdr:nvCxnSpPr>
      <xdr:spPr>
        <a:xfrm>
          <a:off x="9359900" y="14117955"/>
          <a:ext cx="15875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55</xdr:col>
      <xdr:colOff>38100</xdr:colOff>
      <xdr:row>76</xdr:row>
      <xdr:rowOff>161941</xdr:rowOff>
    </xdr:from>
    <xdr:ext cx="469744" cy="259045"/>
    <xdr:sp macro="" textlink="">
      <xdr:nvSpPr>
        <xdr:cNvPr id="316" name="【福祉施設】&#10;一人当たり面積最大値テキスト">
          <a:extLst>
            <a:ext uri="{FF2B5EF4-FFF2-40B4-BE49-F238E27FC236}">
              <a16:creationId xmlns:a16="http://schemas.microsoft.com/office/drawing/2014/main" id="{0D94EACD-AD8A-4870-8BE4-BBE10052ABF1}"/>
            </a:ext>
          </a:extLst>
        </xdr:cNvPr>
        <xdr:cNvSpPr txBox="1"/>
      </xdr:nvSpPr>
      <xdr:spPr>
        <a:xfrm>
          <a:off x="9467850" y="12715891"/>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0.219</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54</xdr:col>
      <xdr:colOff>101600</xdr:colOff>
      <xdr:row>78</xdr:row>
      <xdr:rowOff>43814</xdr:rowOff>
    </xdr:from>
    <xdr:to>
      <xdr:col>55</xdr:col>
      <xdr:colOff>88900</xdr:colOff>
      <xdr:row>78</xdr:row>
      <xdr:rowOff>43814</xdr:rowOff>
    </xdr:to>
    <xdr:cxnSp macro="">
      <xdr:nvCxnSpPr>
        <xdr:cNvPr id="317" name="直線コネクタ 316">
          <a:extLst>
            <a:ext uri="{FF2B5EF4-FFF2-40B4-BE49-F238E27FC236}">
              <a16:creationId xmlns:a16="http://schemas.microsoft.com/office/drawing/2014/main" id="{5550512F-0DBD-4A26-BA8A-BA7D9E74300C}"/>
            </a:ext>
          </a:extLst>
        </xdr:cNvPr>
        <xdr:cNvCxnSpPr/>
      </xdr:nvCxnSpPr>
      <xdr:spPr>
        <a:xfrm>
          <a:off x="9359900" y="12927964"/>
          <a:ext cx="15875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55</xdr:col>
      <xdr:colOff>38100</xdr:colOff>
      <xdr:row>82</xdr:row>
      <xdr:rowOff>78757</xdr:rowOff>
    </xdr:from>
    <xdr:ext cx="469744" cy="259045"/>
    <xdr:sp macro="" textlink="">
      <xdr:nvSpPr>
        <xdr:cNvPr id="318" name="【福祉施設】&#10;一人当たり面積平均値テキスト">
          <a:extLst>
            <a:ext uri="{FF2B5EF4-FFF2-40B4-BE49-F238E27FC236}">
              <a16:creationId xmlns:a16="http://schemas.microsoft.com/office/drawing/2014/main" id="{064542F2-799F-4BED-964D-B72FE63F1384}"/>
            </a:ext>
          </a:extLst>
        </xdr:cNvPr>
        <xdr:cNvSpPr txBox="1"/>
      </xdr:nvSpPr>
      <xdr:spPr>
        <a:xfrm>
          <a:off x="9467850" y="13623307"/>
          <a:ext cx="469744"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0.058</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54</xdr:col>
      <xdr:colOff>139700</xdr:colOff>
      <xdr:row>83</xdr:row>
      <xdr:rowOff>55880</xdr:rowOff>
    </xdr:from>
    <xdr:to>
      <xdr:col>55</xdr:col>
      <xdr:colOff>50800</xdr:colOff>
      <xdr:row>83</xdr:row>
      <xdr:rowOff>157480</xdr:rowOff>
    </xdr:to>
    <xdr:sp macro="" textlink="">
      <xdr:nvSpPr>
        <xdr:cNvPr id="319" name="フローチャート: 判断 318">
          <a:extLst>
            <a:ext uri="{FF2B5EF4-FFF2-40B4-BE49-F238E27FC236}">
              <a16:creationId xmlns:a16="http://schemas.microsoft.com/office/drawing/2014/main" id="{E72618E3-80B4-4F3A-9383-0204AF71B79E}"/>
            </a:ext>
          </a:extLst>
        </xdr:cNvPr>
        <xdr:cNvSpPr/>
      </xdr:nvSpPr>
      <xdr:spPr>
        <a:xfrm>
          <a:off x="9398000" y="13765530"/>
          <a:ext cx="8255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50</xdr:col>
      <xdr:colOff>63500</xdr:colOff>
      <xdr:row>83</xdr:row>
      <xdr:rowOff>50164</xdr:rowOff>
    </xdr:from>
    <xdr:to>
      <xdr:col>50</xdr:col>
      <xdr:colOff>165100</xdr:colOff>
      <xdr:row>83</xdr:row>
      <xdr:rowOff>151764</xdr:rowOff>
    </xdr:to>
    <xdr:sp macro="" textlink="">
      <xdr:nvSpPr>
        <xdr:cNvPr id="320" name="フローチャート: 判断 319">
          <a:extLst>
            <a:ext uri="{FF2B5EF4-FFF2-40B4-BE49-F238E27FC236}">
              <a16:creationId xmlns:a16="http://schemas.microsoft.com/office/drawing/2014/main" id="{BC280E92-ACB0-4D1D-8594-4E61D91754AF}"/>
            </a:ext>
          </a:extLst>
        </xdr:cNvPr>
        <xdr:cNvSpPr/>
      </xdr:nvSpPr>
      <xdr:spPr>
        <a:xfrm>
          <a:off x="8636000" y="13759814"/>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45</xdr:col>
      <xdr:colOff>127000</xdr:colOff>
      <xdr:row>83</xdr:row>
      <xdr:rowOff>21589</xdr:rowOff>
    </xdr:from>
    <xdr:to>
      <xdr:col>46</xdr:col>
      <xdr:colOff>38100</xdr:colOff>
      <xdr:row>83</xdr:row>
      <xdr:rowOff>123189</xdr:rowOff>
    </xdr:to>
    <xdr:sp macro="" textlink="">
      <xdr:nvSpPr>
        <xdr:cNvPr id="321" name="フローチャート: 判断 320">
          <a:extLst>
            <a:ext uri="{FF2B5EF4-FFF2-40B4-BE49-F238E27FC236}">
              <a16:creationId xmlns:a16="http://schemas.microsoft.com/office/drawing/2014/main" id="{5C7E31D8-C443-480E-98B4-A2E7B89D9C8A}"/>
            </a:ext>
          </a:extLst>
        </xdr:cNvPr>
        <xdr:cNvSpPr/>
      </xdr:nvSpPr>
      <xdr:spPr>
        <a:xfrm>
          <a:off x="7842250" y="13731239"/>
          <a:ext cx="8255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41</xdr:col>
      <xdr:colOff>0</xdr:colOff>
      <xdr:row>82</xdr:row>
      <xdr:rowOff>73025</xdr:rowOff>
    </xdr:from>
    <xdr:to>
      <xdr:col>41</xdr:col>
      <xdr:colOff>101600</xdr:colOff>
      <xdr:row>83</xdr:row>
      <xdr:rowOff>3175</xdr:rowOff>
    </xdr:to>
    <xdr:sp macro="" textlink="">
      <xdr:nvSpPr>
        <xdr:cNvPr id="322" name="フローチャート: 判断 321">
          <a:extLst>
            <a:ext uri="{FF2B5EF4-FFF2-40B4-BE49-F238E27FC236}">
              <a16:creationId xmlns:a16="http://schemas.microsoft.com/office/drawing/2014/main" id="{91E2C1E1-8A13-4B3D-AD8A-EE499C76AC4C}"/>
            </a:ext>
          </a:extLst>
        </xdr:cNvPr>
        <xdr:cNvSpPr/>
      </xdr:nvSpPr>
      <xdr:spPr>
        <a:xfrm>
          <a:off x="7029450" y="13617575"/>
          <a:ext cx="101600" cy="9525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54</xdr:col>
      <xdr:colOff>0</xdr:colOff>
      <xdr:row>88</xdr:row>
      <xdr:rowOff>149877</xdr:rowOff>
    </xdr:from>
    <xdr:ext cx="762000" cy="259045"/>
    <xdr:sp macro="" textlink="">
      <xdr:nvSpPr>
        <xdr:cNvPr id="323" name="テキスト ボックス 322">
          <a:extLst>
            <a:ext uri="{FF2B5EF4-FFF2-40B4-BE49-F238E27FC236}">
              <a16:creationId xmlns:a16="http://schemas.microsoft.com/office/drawing/2014/main" id="{4BBC52DE-B4B8-4739-A6E8-D5134F80BCC8}"/>
            </a:ext>
          </a:extLst>
        </xdr:cNvPr>
        <xdr:cNvSpPr txBox="1"/>
      </xdr:nvSpPr>
      <xdr:spPr>
        <a:xfrm>
          <a:off x="9258300" y="1468502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H30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49</xdr:col>
      <xdr:colOff>114300</xdr:colOff>
      <xdr:row>88</xdr:row>
      <xdr:rowOff>149877</xdr:rowOff>
    </xdr:from>
    <xdr:ext cx="762000" cy="259045"/>
    <xdr:sp macro="" textlink="">
      <xdr:nvSpPr>
        <xdr:cNvPr id="324" name="テキスト ボックス 323">
          <a:extLst>
            <a:ext uri="{FF2B5EF4-FFF2-40B4-BE49-F238E27FC236}">
              <a16:creationId xmlns:a16="http://schemas.microsoft.com/office/drawing/2014/main" id="{F75209A5-7776-42FD-AF83-7B301BCC5322}"/>
            </a:ext>
          </a:extLst>
        </xdr:cNvPr>
        <xdr:cNvSpPr txBox="1"/>
      </xdr:nvSpPr>
      <xdr:spPr>
        <a:xfrm>
          <a:off x="8515350" y="1468502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H29</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44</xdr:col>
      <xdr:colOff>177800</xdr:colOff>
      <xdr:row>88</xdr:row>
      <xdr:rowOff>149877</xdr:rowOff>
    </xdr:from>
    <xdr:ext cx="762000" cy="259045"/>
    <xdr:sp macro="" textlink="">
      <xdr:nvSpPr>
        <xdr:cNvPr id="325" name="テキスト ボックス 324">
          <a:extLst>
            <a:ext uri="{FF2B5EF4-FFF2-40B4-BE49-F238E27FC236}">
              <a16:creationId xmlns:a16="http://schemas.microsoft.com/office/drawing/2014/main" id="{C561A0E0-D9CB-4939-8565-8DA26F8F9D90}"/>
            </a:ext>
          </a:extLst>
        </xdr:cNvPr>
        <xdr:cNvSpPr txBox="1"/>
      </xdr:nvSpPr>
      <xdr:spPr>
        <a:xfrm>
          <a:off x="7715250" y="1468502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H28</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40</xdr:col>
      <xdr:colOff>50800</xdr:colOff>
      <xdr:row>88</xdr:row>
      <xdr:rowOff>149877</xdr:rowOff>
    </xdr:from>
    <xdr:ext cx="762000" cy="259045"/>
    <xdr:sp macro="" textlink="">
      <xdr:nvSpPr>
        <xdr:cNvPr id="326" name="テキスト ボックス 325">
          <a:extLst>
            <a:ext uri="{FF2B5EF4-FFF2-40B4-BE49-F238E27FC236}">
              <a16:creationId xmlns:a16="http://schemas.microsoft.com/office/drawing/2014/main" id="{BCFE050A-6552-4A67-969C-70514EAAE1CA}"/>
            </a:ext>
          </a:extLst>
        </xdr:cNvPr>
        <xdr:cNvSpPr txBox="1"/>
      </xdr:nvSpPr>
      <xdr:spPr>
        <a:xfrm>
          <a:off x="6908800" y="1468502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H27</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35</xdr:col>
      <xdr:colOff>114300</xdr:colOff>
      <xdr:row>88</xdr:row>
      <xdr:rowOff>149877</xdr:rowOff>
    </xdr:from>
    <xdr:ext cx="762000" cy="259045"/>
    <xdr:sp macro="" textlink="">
      <xdr:nvSpPr>
        <xdr:cNvPr id="327" name="テキスト ボックス 326">
          <a:extLst>
            <a:ext uri="{FF2B5EF4-FFF2-40B4-BE49-F238E27FC236}">
              <a16:creationId xmlns:a16="http://schemas.microsoft.com/office/drawing/2014/main" id="{07105901-C8E5-429D-9AC5-0E7414F6C5DE}"/>
            </a:ext>
          </a:extLst>
        </xdr:cNvPr>
        <xdr:cNvSpPr txBox="1"/>
      </xdr:nvSpPr>
      <xdr:spPr>
        <a:xfrm>
          <a:off x="6115050" y="1468502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H26</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54</xdr:col>
      <xdr:colOff>139700</xdr:colOff>
      <xdr:row>83</xdr:row>
      <xdr:rowOff>90170</xdr:rowOff>
    </xdr:from>
    <xdr:to>
      <xdr:col>55</xdr:col>
      <xdr:colOff>50800</xdr:colOff>
      <xdr:row>84</xdr:row>
      <xdr:rowOff>20320</xdr:rowOff>
    </xdr:to>
    <xdr:sp macro="" textlink="">
      <xdr:nvSpPr>
        <xdr:cNvPr id="328" name="楕円 327">
          <a:extLst>
            <a:ext uri="{FF2B5EF4-FFF2-40B4-BE49-F238E27FC236}">
              <a16:creationId xmlns:a16="http://schemas.microsoft.com/office/drawing/2014/main" id="{96EE9532-4CB0-4F39-986F-4D19DFB65D78}"/>
            </a:ext>
          </a:extLst>
        </xdr:cNvPr>
        <xdr:cNvSpPr/>
      </xdr:nvSpPr>
      <xdr:spPr>
        <a:xfrm>
          <a:off x="9398000" y="13799820"/>
          <a:ext cx="82550" cy="9525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55</xdr:col>
      <xdr:colOff>38100</xdr:colOff>
      <xdr:row>83</xdr:row>
      <xdr:rowOff>68597</xdr:rowOff>
    </xdr:from>
    <xdr:ext cx="469744" cy="259045"/>
    <xdr:sp macro="" textlink="">
      <xdr:nvSpPr>
        <xdr:cNvPr id="329" name="【福祉施設】&#10;一人当たり面積該当値テキスト">
          <a:extLst>
            <a:ext uri="{FF2B5EF4-FFF2-40B4-BE49-F238E27FC236}">
              <a16:creationId xmlns:a16="http://schemas.microsoft.com/office/drawing/2014/main" id="{17158AE4-AFF1-4ED4-AA65-1003BA655CC3}"/>
            </a:ext>
          </a:extLst>
        </xdr:cNvPr>
        <xdr:cNvSpPr txBox="1"/>
      </xdr:nvSpPr>
      <xdr:spPr>
        <a:xfrm>
          <a:off x="9467850" y="13778247"/>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0.052</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50</xdr:col>
      <xdr:colOff>63500</xdr:colOff>
      <xdr:row>83</xdr:row>
      <xdr:rowOff>84455</xdr:rowOff>
    </xdr:from>
    <xdr:to>
      <xdr:col>50</xdr:col>
      <xdr:colOff>165100</xdr:colOff>
      <xdr:row>84</xdr:row>
      <xdr:rowOff>14605</xdr:rowOff>
    </xdr:to>
    <xdr:sp macro="" textlink="">
      <xdr:nvSpPr>
        <xdr:cNvPr id="330" name="楕円 329">
          <a:extLst>
            <a:ext uri="{FF2B5EF4-FFF2-40B4-BE49-F238E27FC236}">
              <a16:creationId xmlns:a16="http://schemas.microsoft.com/office/drawing/2014/main" id="{F4FD908F-B499-4685-AA4E-A048E55B5A6F}"/>
            </a:ext>
          </a:extLst>
        </xdr:cNvPr>
        <xdr:cNvSpPr/>
      </xdr:nvSpPr>
      <xdr:spPr>
        <a:xfrm>
          <a:off x="8636000" y="13794105"/>
          <a:ext cx="101600" cy="9525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50</xdr:col>
      <xdr:colOff>114300</xdr:colOff>
      <xdr:row>83</xdr:row>
      <xdr:rowOff>135255</xdr:rowOff>
    </xdr:from>
    <xdr:to>
      <xdr:col>55</xdr:col>
      <xdr:colOff>0</xdr:colOff>
      <xdr:row>83</xdr:row>
      <xdr:rowOff>140970</xdr:rowOff>
    </xdr:to>
    <xdr:cxnSp macro="">
      <xdr:nvCxnSpPr>
        <xdr:cNvPr id="331" name="直線コネクタ 330">
          <a:extLst>
            <a:ext uri="{FF2B5EF4-FFF2-40B4-BE49-F238E27FC236}">
              <a16:creationId xmlns:a16="http://schemas.microsoft.com/office/drawing/2014/main" id="{D0D31DDD-8024-42F7-A16A-4525AD19F292}"/>
            </a:ext>
          </a:extLst>
        </xdr:cNvPr>
        <xdr:cNvCxnSpPr/>
      </xdr:nvCxnSpPr>
      <xdr:spPr>
        <a:xfrm>
          <a:off x="8686800" y="13844905"/>
          <a:ext cx="742950" cy="5715"/>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45</xdr:col>
      <xdr:colOff>127000</xdr:colOff>
      <xdr:row>83</xdr:row>
      <xdr:rowOff>78739</xdr:rowOff>
    </xdr:from>
    <xdr:to>
      <xdr:col>46</xdr:col>
      <xdr:colOff>38100</xdr:colOff>
      <xdr:row>84</xdr:row>
      <xdr:rowOff>8889</xdr:rowOff>
    </xdr:to>
    <xdr:sp macro="" textlink="">
      <xdr:nvSpPr>
        <xdr:cNvPr id="332" name="楕円 331">
          <a:extLst>
            <a:ext uri="{FF2B5EF4-FFF2-40B4-BE49-F238E27FC236}">
              <a16:creationId xmlns:a16="http://schemas.microsoft.com/office/drawing/2014/main" id="{FF4AE8B6-332E-42AC-9DC6-57BFE4F71EFF}"/>
            </a:ext>
          </a:extLst>
        </xdr:cNvPr>
        <xdr:cNvSpPr/>
      </xdr:nvSpPr>
      <xdr:spPr>
        <a:xfrm>
          <a:off x="7842250" y="13788389"/>
          <a:ext cx="82550" cy="9525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45</xdr:col>
      <xdr:colOff>177800</xdr:colOff>
      <xdr:row>83</xdr:row>
      <xdr:rowOff>129539</xdr:rowOff>
    </xdr:from>
    <xdr:to>
      <xdr:col>50</xdr:col>
      <xdr:colOff>114300</xdr:colOff>
      <xdr:row>83</xdr:row>
      <xdr:rowOff>135255</xdr:rowOff>
    </xdr:to>
    <xdr:cxnSp macro="">
      <xdr:nvCxnSpPr>
        <xdr:cNvPr id="333" name="直線コネクタ 332">
          <a:extLst>
            <a:ext uri="{FF2B5EF4-FFF2-40B4-BE49-F238E27FC236}">
              <a16:creationId xmlns:a16="http://schemas.microsoft.com/office/drawing/2014/main" id="{D5159E6B-F4EA-47A5-8608-C435FEDC341E}"/>
            </a:ext>
          </a:extLst>
        </xdr:cNvPr>
        <xdr:cNvCxnSpPr/>
      </xdr:nvCxnSpPr>
      <xdr:spPr>
        <a:xfrm>
          <a:off x="7886700" y="13839189"/>
          <a:ext cx="800100" cy="5716"/>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41</xdr:col>
      <xdr:colOff>0</xdr:colOff>
      <xdr:row>83</xdr:row>
      <xdr:rowOff>33020</xdr:rowOff>
    </xdr:from>
    <xdr:to>
      <xdr:col>41</xdr:col>
      <xdr:colOff>101600</xdr:colOff>
      <xdr:row>83</xdr:row>
      <xdr:rowOff>134620</xdr:rowOff>
    </xdr:to>
    <xdr:sp macro="" textlink="">
      <xdr:nvSpPr>
        <xdr:cNvPr id="334" name="楕円 333">
          <a:extLst>
            <a:ext uri="{FF2B5EF4-FFF2-40B4-BE49-F238E27FC236}">
              <a16:creationId xmlns:a16="http://schemas.microsoft.com/office/drawing/2014/main" id="{1E8CE782-A6C7-4901-A22A-7A49E16CFDF0}"/>
            </a:ext>
          </a:extLst>
        </xdr:cNvPr>
        <xdr:cNvSpPr/>
      </xdr:nvSpPr>
      <xdr:spPr>
        <a:xfrm>
          <a:off x="7029450" y="1374267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41</xdr:col>
      <xdr:colOff>50800</xdr:colOff>
      <xdr:row>83</xdr:row>
      <xdr:rowOff>83820</xdr:rowOff>
    </xdr:from>
    <xdr:to>
      <xdr:col>45</xdr:col>
      <xdr:colOff>177800</xdr:colOff>
      <xdr:row>83</xdr:row>
      <xdr:rowOff>129539</xdr:rowOff>
    </xdr:to>
    <xdr:cxnSp macro="">
      <xdr:nvCxnSpPr>
        <xdr:cNvPr id="335" name="直線コネクタ 334">
          <a:extLst>
            <a:ext uri="{FF2B5EF4-FFF2-40B4-BE49-F238E27FC236}">
              <a16:creationId xmlns:a16="http://schemas.microsoft.com/office/drawing/2014/main" id="{8B26E20B-4102-43F6-B246-CDC052D26638}"/>
            </a:ext>
          </a:extLst>
        </xdr:cNvPr>
        <xdr:cNvCxnSpPr/>
      </xdr:nvCxnSpPr>
      <xdr:spPr>
        <a:xfrm>
          <a:off x="7080250" y="13793470"/>
          <a:ext cx="806450" cy="45719"/>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49</xdr:col>
      <xdr:colOff>57227</xdr:colOff>
      <xdr:row>81</xdr:row>
      <xdr:rowOff>168291</xdr:rowOff>
    </xdr:from>
    <xdr:ext cx="469744" cy="259045"/>
    <xdr:sp macro="" textlink="">
      <xdr:nvSpPr>
        <xdr:cNvPr id="336" name="n_1aveValue【福祉施設】&#10;一人当たり面積">
          <a:extLst>
            <a:ext uri="{FF2B5EF4-FFF2-40B4-BE49-F238E27FC236}">
              <a16:creationId xmlns:a16="http://schemas.microsoft.com/office/drawing/2014/main" id="{5A8FE7E1-ED3E-4558-971A-1E7254982CA6}"/>
            </a:ext>
          </a:extLst>
        </xdr:cNvPr>
        <xdr:cNvSpPr txBox="1"/>
      </xdr:nvSpPr>
      <xdr:spPr>
        <a:xfrm>
          <a:off x="8458277" y="13541391"/>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0.059</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44</xdr:col>
      <xdr:colOff>133427</xdr:colOff>
      <xdr:row>81</xdr:row>
      <xdr:rowOff>139716</xdr:rowOff>
    </xdr:from>
    <xdr:ext cx="469744" cy="259045"/>
    <xdr:sp macro="" textlink="">
      <xdr:nvSpPr>
        <xdr:cNvPr id="337" name="n_2aveValue【福祉施設】&#10;一人当たり面積">
          <a:extLst>
            <a:ext uri="{FF2B5EF4-FFF2-40B4-BE49-F238E27FC236}">
              <a16:creationId xmlns:a16="http://schemas.microsoft.com/office/drawing/2014/main" id="{E08DA21F-56B1-4519-A158-AC89461E9A3E}"/>
            </a:ext>
          </a:extLst>
        </xdr:cNvPr>
        <xdr:cNvSpPr txBox="1"/>
      </xdr:nvSpPr>
      <xdr:spPr>
        <a:xfrm>
          <a:off x="7677227" y="13519166"/>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0.064</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40</xdr:col>
      <xdr:colOff>6427</xdr:colOff>
      <xdr:row>81</xdr:row>
      <xdr:rowOff>19702</xdr:rowOff>
    </xdr:from>
    <xdr:ext cx="469744" cy="259045"/>
    <xdr:sp macro="" textlink="">
      <xdr:nvSpPr>
        <xdr:cNvPr id="338" name="n_3aveValue【福祉施設】&#10;一人当たり面積">
          <a:extLst>
            <a:ext uri="{FF2B5EF4-FFF2-40B4-BE49-F238E27FC236}">
              <a16:creationId xmlns:a16="http://schemas.microsoft.com/office/drawing/2014/main" id="{909BDBFC-6FD9-4BC2-AC89-011BAB5BBC50}"/>
            </a:ext>
          </a:extLst>
        </xdr:cNvPr>
        <xdr:cNvSpPr txBox="1"/>
      </xdr:nvSpPr>
      <xdr:spPr>
        <a:xfrm>
          <a:off x="6864427" y="13399152"/>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0.085</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49</xdr:col>
      <xdr:colOff>57227</xdr:colOff>
      <xdr:row>84</xdr:row>
      <xdr:rowOff>5732</xdr:rowOff>
    </xdr:from>
    <xdr:ext cx="469744" cy="259045"/>
    <xdr:sp macro="" textlink="">
      <xdr:nvSpPr>
        <xdr:cNvPr id="339" name="n_1mainValue【福祉施設】&#10;一人当たり面積">
          <a:extLst>
            <a:ext uri="{FF2B5EF4-FFF2-40B4-BE49-F238E27FC236}">
              <a16:creationId xmlns:a16="http://schemas.microsoft.com/office/drawing/2014/main" id="{8A16C773-7F31-4044-AA6B-B306415260DD}"/>
            </a:ext>
          </a:extLst>
        </xdr:cNvPr>
        <xdr:cNvSpPr txBox="1"/>
      </xdr:nvSpPr>
      <xdr:spPr>
        <a:xfrm>
          <a:off x="8458277" y="13880482"/>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0.053</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44</xdr:col>
      <xdr:colOff>133427</xdr:colOff>
      <xdr:row>84</xdr:row>
      <xdr:rowOff>16</xdr:rowOff>
    </xdr:from>
    <xdr:ext cx="469744" cy="259045"/>
    <xdr:sp macro="" textlink="">
      <xdr:nvSpPr>
        <xdr:cNvPr id="340" name="n_2mainValue【福祉施設】&#10;一人当たり面積">
          <a:extLst>
            <a:ext uri="{FF2B5EF4-FFF2-40B4-BE49-F238E27FC236}">
              <a16:creationId xmlns:a16="http://schemas.microsoft.com/office/drawing/2014/main" id="{CD6B940A-6D0A-44E6-9950-3D3F1D927769}"/>
            </a:ext>
          </a:extLst>
        </xdr:cNvPr>
        <xdr:cNvSpPr txBox="1"/>
      </xdr:nvSpPr>
      <xdr:spPr>
        <a:xfrm>
          <a:off x="7677227" y="13874766"/>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0.054</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40</xdr:col>
      <xdr:colOff>6427</xdr:colOff>
      <xdr:row>83</xdr:row>
      <xdr:rowOff>125747</xdr:rowOff>
    </xdr:from>
    <xdr:ext cx="469744" cy="259045"/>
    <xdr:sp macro="" textlink="">
      <xdr:nvSpPr>
        <xdr:cNvPr id="341" name="n_3mainValue【福祉施設】&#10;一人当たり面積">
          <a:extLst>
            <a:ext uri="{FF2B5EF4-FFF2-40B4-BE49-F238E27FC236}">
              <a16:creationId xmlns:a16="http://schemas.microsoft.com/office/drawing/2014/main" id="{2D70EEF2-6B8D-4B0C-B201-6A345ABEF572}"/>
            </a:ext>
          </a:extLst>
        </xdr:cNvPr>
        <xdr:cNvSpPr txBox="1"/>
      </xdr:nvSpPr>
      <xdr:spPr>
        <a:xfrm>
          <a:off x="6864427" y="13835397"/>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0.062</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91</xdr:row>
      <xdr:rowOff>19050</xdr:rowOff>
    </xdr:from>
    <xdr:to>
      <xdr:col>28</xdr:col>
      <xdr:colOff>152400</xdr:colOff>
      <xdr:row>94</xdr:row>
      <xdr:rowOff>139700</xdr:rowOff>
    </xdr:to>
    <xdr:sp macro="" textlink="">
      <xdr:nvSpPr>
        <xdr:cNvPr id="342" name="正方形/長方形 341">
          <a:extLst>
            <a:ext uri="{FF2B5EF4-FFF2-40B4-BE49-F238E27FC236}">
              <a16:creationId xmlns:a16="http://schemas.microsoft.com/office/drawing/2014/main" id="{07C1A53C-13EF-4F9A-B8B2-6420E124310C}"/>
            </a:ext>
          </a:extLst>
        </xdr:cNvPr>
        <xdr:cNvSpPr/>
      </xdr:nvSpPr>
      <xdr:spPr>
        <a:xfrm>
          <a:off x="685800" y="15049500"/>
          <a:ext cx="4267200" cy="6350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rot="0" spcFirstLastPara="0" vertOverflow="overflow" horzOverflow="overflow" vert="horz" wrap="square" lIns="91440" tIns="45720" rIns="91440" bIns="45720" numCol="1" spcCol="0" rtlCol="0" fromWordArt="0" anchor="ctr" anchorCtr="0" forceAA="0" compatLnSpc="1">
          <a:prstTxWarp prst="textNoShape">
            <a:avLst/>
          </a:prstTxWarp>
          <a:noAutofit/>
        </a:bodyPr>
        <a:lstStyle/>
        <a:p>
          <a:pPr algn="ctr"/>
          <a:r>
            <a:rPr kumimoji="1" lang="en-US" altLang="ja-JP" sz="1600" b="1">
              <a:solidFill>
                <a:sysClr val="windowText" lastClr="000000"/>
              </a:solidFill>
              <a:latin typeface="ＭＳ Ｐゴシック" panose="020B0600070205080204" pitchFamily="50" charset="-128"/>
              <a:ea typeface="ＭＳ Ｐゴシック" panose="020B0600070205080204" pitchFamily="50" charset="-128"/>
            </a:rPr>
            <a:t>【</a:t>
          </a: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市民会館</a:t>
          </a:r>
          <a:r>
            <a:rPr kumimoji="1" lang="en-US" altLang="ja-JP" sz="1600" b="1">
              <a:solidFill>
                <a:sysClr val="windowText" lastClr="000000"/>
              </a:solidFill>
              <a:latin typeface="ＭＳ Ｐゴシック" panose="020B0600070205080204" pitchFamily="50" charset="-128"/>
              <a:ea typeface="ＭＳ Ｐゴシック" panose="020B0600070205080204" pitchFamily="50" charset="-128"/>
            </a:rPr>
            <a:t>】
</a:t>
          </a: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有形固定資産減価償却率</a:t>
          </a:r>
        </a:p>
      </xdr:txBody>
    </xdr:sp>
    <xdr:clientData/>
  </xdr:twoCellAnchor>
  <xdr:twoCellAnchor>
    <xdr:from>
      <xdr:col>4</xdr:col>
      <xdr:colOff>127000</xdr:colOff>
      <xdr:row>94</xdr:row>
      <xdr:rowOff>165100</xdr:rowOff>
    </xdr:from>
    <xdr:to>
      <xdr:col>12</xdr:col>
      <xdr:colOff>127000</xdr:colOff>
      <xdr:row>96</xdr:row>
      <xdr:rowOff>76200</xdr:rowOff>
    </xdr:to>
    <xdr:sp macro="" textlink="">
      <xdr:nvSpPr>
        <xdr:cNvPr id="343" name="正方形/長方形 342">
          <a:extLst>
            <a:ext uri="{FF2B5EF4-FFF2-40B4-BE49-F238E27FC236}">
              <a16:creationId xmlns:a16="http://schemas.microsoft.com/office/drawing/2014/main" id="{2D7C7040-868F-4430-BD37-00C83A0F3A36}"/>
            </a:ext>
          </a:extLst>
        </xdr:cNvPr>
        <xdr:cNvSpPr/>
      </xdr:nvSpPr>
      <xdr:spPr>
        <a:xfrm>
          <a:off x="812800" y="15709900"/>
          <a:ext cx="13716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4</xdr:col>
      <xdr:colOff>127000</xdr:colOff>
      <xdr:row>96</xdr:row>
      <xdr:rowOff>25400</xdr:rowOff>
    </xdr:from>
    <xdr:to>
      <xdr:col>12</xdr:col>
      <xdr:colOff>127000</xdr:colOff>
      <xdr:row>97</xdr:row>
      <xdr:rowOff>107950</xdr:rowOff>
    </xdr:to>
    <xdr:sp macro="" textlink="">
      <xdr:nvSpPr>
        <xdr:cNvPr id="344" name="正方形/長方形 343">
          <a:extLst>
            <a:ext uri="{FF2B5EF4-FFF2-40B4-BE49-F238E27FC236}">
              <a16:creationId xmlns:a16="http://schemas.microsoft.com/office/drawing/2014/main" id="{DFC1198A-5CF5-42D8-B4D8-0716DBC98278}"/>
            </a:ext>
          </a:extLst>
        </xdr:cNvPr>
        <xdr:cNvSpPr/>
      </xdr:nvSpPr>
      <xdr:spPr>
        <a:xfrm>
          <a:off x="812800" y="15913100"/>
          <a:ext cx="13716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41/61</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10</xdr:col>
      <xdr:colOff>0</xdr:colOff>
      <xdr:row>94</xdr:row>
      <xdr:rowOff>165100</xdr:rowOff>
    </xdr:from>
    <xdr:to>
      <xdr:col>18</xdr:col>
      <xdr:colOff>0</xdr:colOff>
      <xdr:row>96</xdr:row>
      <xdr:rowOff>76200</xdr:rowOff>
    </xdr:to>
    <xdr:sp macro="" textlink="">
      <xdr:nvSpPr>
        <xdr:cNvPr id="345" name="正方形/長方形 344">
          <a:extLst>
            <a:ext uri="{FF2B5EF4-FFF2-40B4-BE49-F238E27FC236}">
              <a16:creationId xmlns:a16="http://schemas.microsoft.com/office/drawing/2014/main" id="{F97D3F32-84D9-4228-B361-CA9996F57A88}"/>
            </a:ext>
          </a:extLst>
        </xdr:cNvPr>
        <xdr:cNvSpPr/>
      </xdr:nvSpPr>
      <xdr:spPr>
        <a:xfrm>
          <a:off x="1714500" y="15709900"/>
          <a:ext cx="13716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10</xdr:col>
      <xdr:colOff>0</xdr:colOff>
      <xdr:row>96</xdr:row>
      <xdr:rowOff>25400</xdr:rowOff>
    </xdr:from>
    <xdr:to>
      <xdr:col>18</xdr:col>
      <xdr:colOff>0</xdr:colOff>
      <xdr:row>97</xdr:row>
      <xdr:rowOff>107950</xdr:rowOff>
    </xdr:to>
    <xdr:sp macro="" textlink="">
      <xdr:nvSpPr>
        <xdr:cNvPr id="346" name="正方形/長方形 345">
          <a:extLst>
            <a:ext uri="{FF2B5EF4-FFF2-40B4-BE49-F238E27FC236}">
              <a16:creationId xmlns:a16="http://schemas.microsoft.com/office/drawing/2014/main" id="{5DC9CC8B-C28A-4871-ADA2-4CF3A79C6591}"/>
            </a:ext>
          </a:extLst>
        </xdr:cNvPr>
        <xdr:cNvSpPr/>
      </xdr:nvSpPr>
      <xdr:spPr>
        <a:xfrm>
          <a:off x="1714500" y="15913100"/>
          <a:ext cx="13716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51.5</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16</xdr:col>
      <xdr:colOff>0</xdr:colOff>
      <xdr:row>94</xdr:row>
      <xdr:rowOff>165100</xdr:rowOff>
    </xdr:from>
    <xdr:to>
      <xdr:col>24</xdr:col>
      <xdr:colOff>0</xdr:colOff>
      <xdr:row>96</xdr:row>
      <xdr:rowOff>76200</xdr:rowOff>
    </xdr:to>
    <xdr:sp macro="" textlink="">
      <xdr:nvSpPr>
        <xdr:cNvPr id="347" name="正方形/長方形 346">
          <a:extLst>
            <a:ext uri="{FF2B5EF4-FFF2-40B4-BE49-F238E27FC236}">
              <a16:creationId xmlns:a16="http://schemas.microsoft.com/office/drawing/2014/main" id="{35BAB9DE-72F1-4C65-85AB-B00F7781EF94}"/>
            </a:ext>
          </a:extLst>
        </xdr:cNvPr>
        <xdr:cNvSpPr/>
      </xdr:nvSpPr>
      <xdr:spPr>
        <a:xfrm>
          <a:off x="2743200" y="15709900"/>
          <a:ext cx="13716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京都府平均</a:t>
          </a:r>
        </a:p>
      </xdr:txBody>
    </xdr:sp>
    <xdr:clientData/>
  </xdr:twoCellAnchor>
  <xdr:twoCellAnchor>
    <xdr:from>
      <xdr:col>16</xdr:col>
      <xdr:colOff>0</xdr:colOff>
      <xdr:row>96</xdr:row>
      <xdr:rowOff>25400</xdr:rowOff>
    </xdr:from>
    <xdr:to>
      <xdr:col>24</xdr:col>
      <xdr:colOff>0</xdr:colOff>
      <xdr:row>97</xdr:row>
      <xdr:rowOff>107950</xdr:rowOff>
    </xdr:to>
    <xdr:sp macro="" textlink="">
      <xdr:nvSpPr>
        <xdr:cNvPr id="348" name="正方形/長方形 347">
          <a:extLst>
            <a:ext uri="{FF2B5EF4-FFF2-40B4-BE49-F238E27FC236}">
              <a16:creationId xmlns:a16="http://schemas.microsoft.com/office/drawing/2014/main" id="{BD33B029-5ED6-4D78-9F35-1E8BF91FA4C7}"/>
            </a:ext>
          </a:extLst>
        </xdr:cNvPr>
        <xdr:cNvSpPr/>
      </xdr:nvSpPr>
      <xdr:spPr>
        <a:xfrm>
          <a:off x="2743200" y="15913100"/>
          <a:ext cx="13716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41.4</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4</xdr:col>
      <xdr:colOff>0</xdr:colOff>
      <xdr:row>97</xdr:row>
      <xdr:rowOff>133350</xdr:rowOff>
    </xdr:from>
    <xdr:to>
      <xdr:col>28</xdr:col>
      <xdr:colOff>152400</xdr:colOff>
      <xdr:row>111</xdr:row>
      <xdr:rowOff>19050</xdr:rowOff>
    </xdr:to>
    <xdr:sp macro="" textlink="">
      <xdr:nvSpPr>
        <xdr:cNvPr id="349" name="正方形/長方形 348">
          <a:extLst>
            <a:ext uri="{FF2B5EF4-FFF2-40B4-BE49-F238E27FC236}">
              <a16:creationId xmlns:a16="http://schemas.microsoft.com/office/drawing/2014/main" id="{1DFBE139-CD39-4E18-90A5-A2AA62CF2C13}"/>
            </a:ext>
          </a:extLst>
        </xdr:cNvPr>
        <xdr:cNvSpPr/>
      </xdr:nvSpPr>
      <xdr:spPr>
        <a:xfrm>
          <a:off x="685800" y="16192500"/>
          <a:ext cx="42672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xdr:col>
      <xdr:colOff>152400</xdr:colOff>
      <xdr:row>96</xdr:row>
      <xdr:rowOff>114300</xdr:rowOff>
    </xdr:from>
    <xdr:ext cx="298543" cy="225703"/>
    <xdr:sp macro="" textlink="">
      <xdr:nvSpPr>
        <xdr:cNvPr id="350" name="テキスト ボックス 349">
          <a:extLst>
            <a:ext uri="{FF2B5EF4-FFF2-40B4-BE49-F238E27FC236}">
              <a16:creationId xmlns:a16="http://schemas.microsoft.com/office/drawing/2014/main" id="{EB03869F-6373-43C4-9B98-1D0C90EC401B}"/>
            </a:ext>
          </a:extLst>
        </xdr:cNvPr>
        <xdr:cNvSpPr txBox="1"/>
      </xdr:nvSpPr>
      <xdr:spPr>
        <a:xfrm>
          <a:off x="666750" y="16002000"/>
          <a:ext cx="298543"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111</xdr:row>
      <xdr:rowOff>19050</xdr:rowOff>
    </xdr:from>
    <xdr:to>
      <xdr:col>28</xdr:col>
      <xdr:colOff>114300</xdr:colOff>
      <xdr:row>111</xdr:row>
      <xdr:rowOff>19050</xdr:rowOff>
    </xdr:to>
    <xdr:cxnSp macro="">
      <xdr:nvCxnSpPr>
        <xdr:cNvPr id="351" name="直線コネクタ 350">
          <a:extLst>
            <a:ext uri="{FF2B5EF4-FFF2-40B4-BE49-F238E27FC236}">
              <a16:creationId xmlns:a16="http://schemas.microsoft.com/office/drawing/2014/main" id="{D7A349D3-B4F7-4C5C-9AE1-84D2F66D5A8E}"/>
            </a:ext>
          </a:extLst>
        </xdr:cNvPr>
        <xdr:cNvCxnSpPr/>
      </xdr:nvCxnSpPr>
      <xdr:spPr>
        <a:xfrm>
          <a:off x="685800" y="18478500"/>
          <a:ext cx="42291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4</xdr:col>
      <xdr:colOff>0</xdr:colOff>
      <xdr:row>109</xdr:row>
      <xdr:rowOff>35379</xdr:rowOff>
    </xdr:from>
    <xdr:to>
      <xdr:col>28</xdr:col>
      <xdr:colOff>114300</xdr:colOff>
      <xdr:row>109</xdr:row>
      <xdr:rowOff>35379</xdr:rowOff>
    </xdr:to>
    <xdr:cxnSp macro="">
      <xdr:nvCxnSpPr>
        <xdr:cNvPr id="352" name="直線コネクタ 351">
          <a:extLst>
            <a:ext uri="{FF2B5EF4-FFF2-40B4-BE49-F238E27FC236}">
              <a16:creationId xmlns:a16="http://schemas.microsoft.com/office/drawing/2014/main" id="{498B9692-C132-415E-9281-9DB00200F0E7}"/>
            </a:ext>
          </a:extLst>
        </xdr:cNvPr>
        <xdr:cNvCxnSpPr/>
      </xdr:nvCxnSpPr>
      <xdr:spPr>
        <a:xfrm>
          <a:off x="685800" y="18151929"/>
          <a:ext cx="42291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xdr:col>
      <xdr:colOff>42061</xdr:colOff>
      <xdr:row>108</xdr:row>
      <xdr:rowOff>64606</xdr:rowOff>
    </xdr:from>
    <xdr:ext cx="338939" cy="259045"/>
    <xdr:sp macro="" textlink="">
      <xdr:nvSpPr>
        <xdr:cNvPr id="353" name="テキスト ボックス 352">
          <a:extLst>
            <a:ext uri="{FF2B5EF4-FFF2-40B4-BE49-F238E27FC236}">
              <a16:creationId xmlns:a16="http://schemas.microsoft.com/office/drawing/2014/main" id="{C07685BF-B074-471D-A119-3153ED15B9B1}"/>
            </a:ext>
          </a:extLst>
        </xdr:cNvPr>
        <xdr:cNvSpPr txBox="1"/>
      </xdr:nvSpPr>
      <xdr:spPr>
        <a:xfrm>
          <a:off x="384961" y="18009706"/>
          <a:ext cx="33893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107</xdr:row>
      <xdr:rowOff>51707</xdr:rowOff>
    </xdr:from>
    <xdr:to>
      <xdr:col>28</xdr:col>
      <xdr:colOff>114300</xdr:colOff>
      <xdr:row>107</xdr:row>
      <xdr:rowOff>51707</xdr:rowOff>
    </xdr:to>
    <xdr:cxnSp macro="">
      <xdr:nvCxnSpPr>
        <xdr:cNvPr id="354" name="直線コネクタ 353">
          <a:extLst>
            <a:ext uri="{FF2B5EF4-FFF2-40B4-BE49-F238E27FC236}">
              <a16:creationId xmlns:a16="http://schemas.microsoft.com/office/drawing/2014/main" id="{77FEAAC6-59B4-4DE3-B6E6-DD9809A4987F}"/>
            </a:ext>
          </a:extLst>
        </xdr:cNvPr>
        <xdr:cNvCxnSpPr/>
      </xdr:nvCxnSpPr>
      <xdr:spPr>
        <a:xfrm>
          <a:off x="685800" y="17825357"/>
          <a:ext cx="42291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168441</xdr:colOff>
      <xdr:row>106</xdr:row>
      <xdr:rowOff>80934</xdr:rowOff>
    </xdr:from>
    <xdr:ext cx="403059" cy="259045"/>
    <xdr:sp macro="" textlink="">
      <xdr:nvSpPr>
        <xdr:cNvPr id="355" name="テキスト ボックス 354">
          <a:extLst>
            <a:ext uri="{FF2B5EF4-FFF2-40B4-BE49-F238E27FC236}">
              <a16:creationId xmlns:a16="http://schemas.microsoft.com/office/drawing/2014/main" id="{BFBD340E-718C-414E-BCA7-BA1CB0B99314}"/>
            </a:ext>
          </a:extLst>
        </xdr:cNvPr>
        <xdr:cNvSpPr txBox="1"/>
      </xdr:nvSpPr>
      <xdr:spPr>
        <a:xfrm>
          <a:off x="339891" y="17683134"/>
          <a:ext cx="40305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105</xdr:row>
      <xdr:rowOff>68036</xdr:rowOff>
    </xdr:from>
    <xdr:to>
      <xdr:col>28</xdr:col>
      <xdr:colOff>114300</xdr:colOff>
      <xdr:row>105</xdr:row>
      <xdr:rowOff>68036</xdr:rowOff>
    </xdr:to>
    <xdr:cxnSp macro="">
      <xdr:nvCxnSpPr>
        <xdr:cNvPr id="356" name="直線コネクタ 355">
          <a:extLst>
            <a:ext uri="{FF2B5EF4-FFF2-40B4-BE49-F238E27FC236}">
              <a16:creationId xmlns:a16="http://schemas.microsoft.com/office/drawing/2014/main" id="{C8BB3FBF-3F09-4CF7-A160-25368A8AF438}"/>
            </a:ext>
          </a:extLst>
        </xdr:cNvPr>
        <xdr:cNvCxnSpPr/>
      </xdr:nvCxnSpPr>
      <xdr:spPr>
        <a:xfrm>
          <a:off x="685800" y="17498786"/>
          <a:ext cx="42291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168441</xdr:colOff>
      <xdr:row>104</xdr:row>
      <xdr:rowOff>97263</xdr:rowOff>
    </xdr:from>
    <xdr:ext cx="403059" cy="259045"/>
    <xdr:sp macro="" textlink="">
      <xdr:nvSpPr>
        <xdr:cNvPr id="357" name="テキスト ボックス 356">
          <a:extLst>
            <a:ext uri="{FF2B5EF4-FFF2-40B4-BE49-F238E27FC236}">
              <a16:creationId xmlns:a16="http://schemas.microsoft.com/office/drawing/2014/main" id="{0C1E3007-5D9F-4C0B-A935-6BE800E9EB1A}"/>
            </a:ext>
          </a:extLst>
        </xdr:cNvPr>
        <xdr:cNvSpPr txBox="1"/>
      </xdr:nvSpPr>
      <xdr:spPr>
        <a:xfrm>
          <a:off x="339891" y="17356563"/>
          <a:ext cx="40305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40.0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103</xdr:row>
      <xdr:rowOff>84364</xdr:rowOff>
    </xdr:from>
    <xdr:to>
      <xdr:col>28</xdr:col>
      <xdr:colOff>114300</xdr:colOff>
      <xdr:row>103</xdr:row>
      <xdr:rowOff>84364</xdr:rowOff>
    </xdr:to>
    <xdr:cxnSp macro="">
      <xdr:nvCxnSpPr>
        <xdr:cNvPr id="358" name="直線コネクタ 357">
          <a:extLst>
            <a:ext uri="{FF2B5EF4-FFF2-40B4-BE49-F238E27FC236}">
              <a16:creationId xmlns:a16="http://schemas.microsoft.com/office/drawing/2014/main" id="{E3B1AAEF-AA56-4094-965A-6895EE8BAECD}"/>
            </a:ext>
          </a:extLst>
        </xdr:cNvPr>
        <xdr:cNvCxnSpPr/>
      </xdr:nvCxnSpPr>
      <xdr:spPr>
        <a:xfrm>
          <a:off x="685800" y="17172214"/>
          <a:ext cx="42291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168441</xdr:colOff>
      <xdr:row>102</xdr:row>
      <xdr:rowOff>113591</xdr:rowOff>
    </xdr:from>
    <xdr:ext cx="403059" cy="259045"/>
    <xdr:sp macro="" textlink="">
      <xdr:nvSpPr>
        <xdr:cNvPr id="359" name="テキスト ボックス 358">
          <a:extLst>
            <a:ext uri="{FF2B5EF4-FFF2-40B4-BE49-F238E27FC236}">
              <a16:creationId xmlns:a16="http://schemas.microsoft.com/office/drawing/2014/main" id="{D634447F-B845-4A54-A4C7-091FC3010613}"/>
            </a:ext>
          </a:extLst>
        </xdr:cNvPr>
        <xdr:cNvSpPr txBox="1"/>
      </xdr:nvSpPr>
      <xdr:spPr>
        <a:xfrm>
          <a:off x="339891" y="17029991"/>
          <a:ext cx="40305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60.0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101</xdr:row>
      <xdr:rowOff>100693</xdr:rowOff>
    </xdr:from>
    <xdr:to>
      <xdr:col>28</xdr:col>
      <xdr:colOff>114300</xdr:colOff>
      <xdr:row>101</xdr:row>
      <xdr:rowOff>100693</xdr:rowOff>
    </xdr:to>
    <xdr:cxnSp macro="">
      <xdr:nvCxnSpPr>
        <xdr:cNvPr id="360" name="直線コネクタ 359">
          <a:extLst>
            <a:ext uri="{FF2B5EF4-FFF2-40B4-BE49-F238E27FC236}">
              <a16:creationId xmlns:a16="http://schemas.microsoft.com/office/drawing/2014/main" id="{73A601C3-9C5E-4A92-9B5E-34A1919551C3}"/>
            </a:ext>
          </a:extLst>
        </xdr:cNvPr>
        <xdr:cNvCxnSpPr/>
      </xdr:nvCxnSpPr>
      <xdr:spPr>
        <a:xfrm>
          <a:off x="685800" y="16845643"/>
          <a:ext cx="42291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168441</xdr:colOff>
      <xdr:row>100</xdr:row>
      <xdr:rowOff>129920</xdr:rowOff>
    </xdr:from>
    <xdr:ext cx="403059" cy="259045"/>
    <xdr:sp macro="" textlink="">
      <xdr:nvSpPr>
        <xdr:cNvPr id="361" name="テキスト ボックス 360">
          <a:extLst>
            <a:ext uri="{FF2B5EF4-FFF2-40B4-BE49-F238E27FC236}">
              <a16:creationId xmlns:a16="http://schemas.microsoft.com/office/drawing/2014/main" id="{F720C853-3FE4-4ABF-87A5-17B037B746C2}"/>
            </a:ext>
          </a:extLst>
        </xdr:cNvPr>
        <xdr:cNvSpPr txBox="1"/>
      </xdr:nvSpPr>
      <xdr:spPr>
        <a:xfrm>
          <a:off x="339891" y="16703420"/>
          <a:ext cx="40305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80.0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99</xdr:row>
      <xdr:rowOff>117021</xdr:rowOff>
    </xdr:from>
    <xdr:to>
      <xdr:col>28</xdr:col>
      <xdr:colOff>114300</xdr:colOff>
      <xdr:row>99</xdr:row>
      <xdr:rowOff>117021</xdr:rowOff>
    </xdr:to>
    <xdr:cxnSp macro="">
      <xdr:nvCxnSpPr>
        <xdr:cNvPr id="362" name="直線コネクタ 361">
          <a:extLst>
            <a:ext uri="{FF2B5EF4-FFF2-40B4-BE49-F238E27FC236}">
              <a16:creationId xmlns:a16="http://schemas.microsoft.com/office/drawing/2014/main" id="{007C178F-42C2-401C-A844-0696CD616BEE}"/>
            </a:ext>
          </a:extLst>
        </xdr:cNvPr>
        <xdr:cNvCxnSpPr/>
      </xdr:nvCxnSpPr>
      <xdr:spPr>
        <a:xfrm>
          <a:off x="685800" y="16519071"/>
          <a:ext cx="42291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104321</xdr:colOff>
      <xdr:row>98</xdr:row>
      <xdr:rowOff>146248</xdr:rowOff>
    </xdr:from>
    <xdr:ext cx="467179" cy="259045"/>
    <xdr:sp macro="" textlink="">
      <xdr:nvSpPr>
        <xdr:cNvPr id="363" name="テキスト ボックス 362">
          <a:extLst>
            <a:ext uri="{FF2B5EF4-FFF2-40B4-BE49-F238E27FC236}">
              <a16:creationId xmlns:a16="http://schemas.microsoft.com/office/drawing/2014/main" id="{A7BECB2B-EC3B-4DD7-A322-CB449F2D85F8}"/>
            </a:ext>
          </a:extLst>
        </xdr:cNvPr>
        <xdr:cNvSpPr txBox="1"/>
      </xdr:nvSpPr>
      <xdr:spPr>
        <a:xfrm>
          <a:off x="275771" y="16376848"/>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97</xdr:row>
      <xdr:rowOff>133350</xdr:rowOff>
    </xdr:from>
    <xdr:to>
      <xdr:col>28</xdr:col>
      <xdr:colOff>114300</xdr:colOff>
      <xdr:row>97</xdr:row>
      <xdr:rowOff>133350</xdr:rowOff>
    </xdr:to>
    <xdr:cxnSp macro="">
      <xdr:nvCxnSpPr>
        <xdr:cNvPr id="364" name="直線コネクタ 363">
          <a:extLst>
            <a:ext uri="{FF2B5EF4-FFF2-40B4-BE49-F238E27FC236}">
              <a16:creationId xmlns:a16="http://schemas.microsoft.com/office/drawing/2014/main" id="{958693F8-515D-4E54-A99D-5746AB584A66}"/>
            </a:ext>
          </a:extLst>
        </xdr:cNvPr>
        <xdr:cNvCxnSpPr/>
      </xdr:nvCxnSpPr>
      <xdr:spPr>
        <a:xfrm>
          <a:off x="685800" y="16192500"/>
          <a:ext cx="42291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104321</xdr:colOff>
      <xdr:row>96</xdr:row>
      <xdr:rowOff>162577</xdr:rowOff>
    </xdr:from>
    <xdr:ext cx="467179" cy="259045"/>
    <xdr:sp macro="" textlink="">
      <xdr:nvSpPr>
        <xdr:cNvPr id="365" name="テキスト ボックス 364">
          <a:extLst>
            <a:ext uri="{FF2B5EF4-FFF2-40B4-BE49-F238E27FC236}">
              <a16:creationId xmlns:a16="http://schemas.microsoft.com/office/drawing/2014/main" id="{A0299147-55B1-4576-89C1-ED62F05BB626}"/>
            </a:ext>
          </a:extLst>
        </xdr:cNvPr>
        <xdr:cNvSpPr txBox="1"/>
      </xdr:nvSpPr>
      <xdr:spPr>
        <a:xfrm>
          <a:off x="275771" y="16050277"/>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120.0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97</xdr:row>
      <xdr:rowOff>133350</xdr:rowOff>
    </xdr:from>
    <xdr:to>
      <xdr:col>28</xdr:col>
      <xdr:colOff>152400</xdr:colOff>
      <xdr:row>111</xdr:row>
      <xdr:rowOff>19050</xdr:rowOff>
    </xdr:to>
    <xdr:sp macro="" textlink="">
      <xdr:nvSpPr>
        <xdr:cNvPr id="366" name="【市民会館】&#10;有形固定資産減価償却率グラフ枠">
          <a:extLst>
            <a:ext uri="{FF2B5EF4-FFF2-40B4-BE49-F238E27FC236}">
              <a16:creationId xmlns:a16="http://schemas.microsoft.com/office/drawing/2014/main" id="{EEFEA1A6-74E0-4134-AAAC-0D8857F4331D}"/>
            </a:ext>
          </a:extLst>
        </xdr:cNvPr>
        <xdr:cNvSpPr/>
      </xdr:nvSpPr>
      <xdr:spPr>
        <a:xfrm>
          <a:off x="685800" y="16192500"/>
          <a:ext cx="42672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24</xdr:col>
      <xdr:colOff>62865</xdr:colOff>
      <xdr:row>99</xdr:row>
      <xdr:rowOff>156211</xdr:rowOff>
    </xdr:from>
    <xdr:to>
      <xdr:col>24</xdr:col>
      <xdr:colOff>62865</xdr:colOff>
      <xdr:row>108</xdr:row>
      <xdr:rowOff>102326</xdr:rowOff>
    </xdr:to>
    <xdr:cxnSp macro="">
      <xdr:nvCxnSpPr>
        <xdr:cNvPr id="367" name="直線コネクタ 366">
          <a:extLst>
            <a:ext uri="{FF2B5EF4-FFF2-40B4-BE49-F238E27FC236}">
              <a16:creationId xmlns:a16="http://schemas.microsoft.com/office/drawing/2014/main" id="{7AC654D4-D6F8-4629-86E9-E1A7A2EC202D}"/>
            </a:ext>
          </a:extLst>
        </xdr:cNvPr>
        <xdr:cNvCxnSpPr/>
      </xdr:nvCxnSpPr>
      <xdr:spPr>
        <a:xfrm flipV="1">
          <a:off x="4177665" y="16558261"/>
          <a:ext cx="0" cy="1489165"/>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101600</xdr:colOff>
      <xdr:row>108</xdr:row>
      <xdr:rowOff>106153</xdr:rowOff>
    </xdr:from>
    <xdr:ext cx="340478" cy="259045"/>
    <xdr:sp macro="" textlink="">
      <xdr:nvSpPr>
        <xdr:cNvPr id="368" name="【市民会館】&#10;有形固定資産減価償却率最小値テキスト">
          <a:extLst>
            <a:ext uri="{FF2B5EF4-FFF2-40B4-BE49-F238E27FC236}">
              <a16:creationId xmlns:a16="http://schemas.microsoft.com/office/drawing/2014/main" id="{19217AEE-A866-42DD-AF22-142B97127969}"/>
            </a:ext>
          </a:extLst>
        </xdr:cNvPr>
        <xdr:cNvSpPr txBox="1"/>
      </xdr:nvSpPr>
      <xdr:spPr>
        <a:xfrm>
          <a:off x="4216400" y="18051253"/>
          <a:ext cx="340478"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6.4</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23</xdr:col>
      <xdr:colOff>165100</xdr:colOff>
      <xdr:row>108</xdr:row>
      <xdr:rowOff>102326</xdr:rowOff>
    </xdr:from>
    <xdr:to>
      <xdr:col>24</xdr:col>
      <xdr:colOff>152400</xdr:colOff>
      <xdr:row>108</xdr:row>
      <xdr:rowOff>102326</xdr:rowOff>
    </xdr:to>
    <xdr:cxnSp macro="">
      <xdr:nvCxnSpPr>
        <xdr:cNvPr id="369" name="直線コネクタ 368">
          <a:extLst>
            <a:ext uri="{FF2B5EF4-FFF2-40B4-BE49-F238E27FC236}">
              <a16:creationId xmlns:a16="http://schemas.microsoft.com/office/drawing/2014/main" id="{C411C429-B853-4887-835D-CE971F656B18}"/>
            </a:ext>
          </a:extLst>
        </xdr:cNvPr>
        <xdr:cNvCxnSpPr/>
      </xdr:nvCxnSpPr>
      <xdr:spPr>
        <a:xfrm>
          <a:off x="4108450" y="18047426"/>
          <a:ext cx="15875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101600</xdr:colOff>
      <xdr:row>98</xdr:row>
      <xdr:rowOff>102888</xdr:rowOff>
    </xdr:from>
    <xdr:ext cx="405111" cy="259045"/>
    <xdr:sp macro="" textlink="">
      <xdr:nvSpPr>
        <xdr:cNvPr id="370" name="【市民会館】&#10;有形固定資産減価償却率最大値テキスト">
          <a:extLst>
            <a:ext uri="{FF2B5EF4-FFF2-40B4-BE49-F238E27FC236}">
              <a16:creationId xmlns:a16="http://schemas.microsoft.com/office/drawing/2014/main" id="{6356D665-7F75-4A68-B64C-28887A0DC6E5}"/>
            </a:ext>
          </a:extLst>
        </xdr:cNvPr>
        <xdr:cNvSpPr txBox="1"/>
      </xdr:nvSpPr>
      <xdr:spPr>
        <a:xfrm>
          <a:off x="4216400" y="16333488"/>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97.6</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23</xdr:col>
      <xdr:colOff>165100</xdr:colOff>
      <xdr:row>99</xdr:row>
      <xdr:rowOff>156211</xdr:rowOff>
    </xdr:from>
    <xdr:to>
      <xdr:col>24</xdr:col>
      <xdr:colOff>152400</xdr:colOff>
      <xdr:row>99</xdr:row>
      <xdr:rowOff>156211</xdr:rowOff>
    </xdr:to>
    <xdr:cxnSp macro="">
      <xdr:nvCxnSpPr>
        <xdr:cNvPr id="371" name="直線コネクタ 370">
          <a:extLst>
            <a:ext uri="{FF2B5EF4-FFF2-40B4-BE49-F238E27FC236}">
              <a16:creationId xmlns:a16="http://schemas.microsoft.com/office/drawing/2014/main" id="{C9C54B2E-CFED-4FCA-9E02-3BCA7BB52B94}"/>
            </a:ext>
          </a:extLst>
        </xdr:cNvPr>
        <xdr:cNvCxnSpPr/>
      </xdr:nvCxnSpPr>
      <xdr:spPr>
        <a:xfrm>
          <a:off x="4108450" y="16558261"/>
          <a:ext cx="15875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101600</xdr:colOff>
      <xdr:row>102</xdr:row>
      <xdr:rowOff>95629</xdr:rowOff>
    </xdr:from>
    <xdr:ext cx="405111" cy="259045"/>
    <xdr:sp macro="" textlink="">
      <xdr:nvSpPr>
        <xdr:cNvPr id="372" name="【市民会館】&#10;有形固定資産減価償却率平均値テキスト">
          <a:extLst>
            <a:ext uri="{FF2B5EF4-FFF2-40B4-BE49-F238E27FC236}">
              <a16:creationId xmlns:a16="http://schemas.microsoft.com/office/drawing/2014/main" id="{44638920-67B5-462A-A534-3A4E737C2A31}"/>
            </a:ext>
          </a:extLst>
        </xdr:cNvPr>
        <xdr:cNvSpPr txBox="1"/>
      </xdr:nvSpPr>
      <xdr:spPr>
        <a:xfrm>
          <a:off x="4216400" y="17012029"/>
          <a:ext cx="405111"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57.6</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24</xdr:col>
      <xdr:colOff>12700</xdr:colOff>
      <xdr:row>103</xdr:row>
      <xdr:rowOff>72752</xdr:rowOff>
    </xdr:from>
    <xdr:to>
      <xdr:col>24</xdr:col>
      <xdr:colOff>114300</xdr:colOff>
      <xdr:row>104</xdr:row>
      <xdr:rowOff>2902</xdr:rowOff>
    </xdr:to>
    <xdr:sp macro="" textlink="">
      <xdr:nvSpPr>
        <xdr:cNvPr id="373" name="フローチャート: 判断 372">
          <a:extLst>
            <a:ext uri="{FF2B5EF4-FFF2-40B4-BE49-F238E27FC236}">
              <a16:creationId xmlns:a16="http://schemas.microsoft.com/office/drawing/2014/main" id="{5E342F2C-8731-477E-B5F6-E6B6FC060EAD}"/>
            </a:ext>
          </a:extLst>
        </xdr:cNvPr>
        <xdr:cNvSpPr/>
      </xdr:nvSpPr>
      <xdr:spPr>
        <a:xfrm>
          <a:off x="4127500" y="17160602"/>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19</xdr:col>
      <xdr:colOff>127000</xdr:colOff>
      <xdr:row>103</xdr:row>
      <xdr:rowOff>151130</xdr:rowOff>
    </xdr:from>
    <xdr:to>
      <xdr:col>20</xdr:col>
      <xdr:colOff>38100</xdr:colOff>
      <xdr:row>104</xdr:row>
      <xdr:rowOff>81280</xdr:rowOff>
    </xdr:to>
    <xdr:sp macro="" textlink="">
      <xdr:nvSpPr>
        <xdr:cNvPr id="374" name="フローチャート: 判断 373">
          <a:extLst>
            <a:ext uri="{FF2B5EF4-FFF2-40B4-BE49-F238E27FC236}">
              <a16:creationId xmlns:a16="http://schemas.microsoft.com/office/drawing/2014/main" id="{30E5C387-577C-4D16-883D-887FED66E8A4}"/>
            </a:ext>
          </a:extLst>
        </xdr:cNvPr>
        <xdr:cNvSpPr/>
      </xdr:nvSpPr>
      <xdr:spPr>
        <a:xfrm>
          <a:off x="3384550" y="17238980"/>
          <a:ext cx="8255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15</xdr:col>
      <xdr:colOff>0</xdr:colOff>
      <xdr:row>103</xdr:row>
      <xdr:rowOff>116839</xdr:rowOff>
    </xdr:from>
    <xdr:to>
      <xdr:col>15</xdr:col>
      <xdr:colOff>101600</xdr:colOff>
      <xdr:row>104</xdr:row>
      <xdr:rowOff>46989</xdr:rowOff>
    </xdr:to>
    <xdr:sp macro="" textlink="">
      <xdr:nvSpPr>
        <xdr:cNvPr id="375" name="フローチャート: 判断 374">
          <a:extLst>
            <a:ext uri="{FF2B5EF4-FFF2-40B4-BE49-F238E27FC236}">
              <a16:creationId xmlns:a16="http://schemas.microsoft.com/office/drawing/2014/main" id="{1E6722C2-82F5-4411-AE2F-7DF285F5D347}"/>
            </a:ext>
          </a:extLst>
        </xdr:cNvPr>
        <xdr:cNvSpPr/>
      </xdr:nvSpPr>
      <xdr:spPr>
        <a:xfrm>
          <a:off x="2571750" y="17204689"/>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10</xdr:col>
      <xdr:colOff>63500</xdr:colOff>
      <xdr:row>104</xdr:row>
      <xdr:rowOff>17236</xdr:rowOff>
    </xdr:from>
    <xdr:to>
      <xdr:col>10</xdr:col>
      <xdr:colOff>165100</xdr:colOff>
      <xdr:row>104</xdr:row>
      <xdr:rowOff>118836</xdr:rowOff>
    </xdr:to>
    <xdr:sp macro="" textlink="">
      <xdr:nvSpPr>
        <xdr:cNvPr id="376" name="フローチャート: 判断 375">
          <a:extLst>
            <a:ext uri="{FF2B5EF4-FFF2-40B4-BE49-F238E27FC236}">
              <a16:creationId xmlns:a16="http://schemas.microsoft.com/office/drawing/2014/main" id="{6B2C5860-DEE9-4795-915F-A17480A7E524}"/>
            </a:ext>
          </a:extLst>
        </xdr:cNvPr>
        <xdr:cNvSpPr/>
      </xdr:nvSpPr>
      <xdr:spPr>
        <a:xfrm>
          <a:off x="1778000" y="17276536"/>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23</xdr:col>
      <xdr:colOff>63500</xdr:colOff>
      <xdr:row>111</xdr:row>
      <xdr:rowOff>16527</xdr:rowOff>
    </xdr:from>
    <xdr:ext cx="762000" cy="259045"/>
    <xdr:sp macro="" textlink="">
      <xdr:nvSpPr>
        <xdr:cNvPr id="377" name="テキスト ボックス 376">
          <a:extLst>
            <a:ext uri="{FF2B5EF4-FFF2-40B4-BE49-F238E27FC236}">
              <a16:creationId xmlns:a16="http://schemas.microsoft.com/office/drawing/2014/main" id="{7C144B2A-EAE9-47EE-B338-507D5A848346}"/>
            </a:ext>
          </a:extLst>
        </xdr:cNvPr>
        <xdr:cNvSpPr txBox="1"/>
      </xdr:nvSpPr>
      <xdr:spPr>
        <a:xfrm>
          <a:off x="4006850" y="18475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H30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18</xdr:col>
      <xdr:colOff>177800</xdr:colOff>
      <xdr:row>111</xdr:row>
      <xdr:rowOff>16527</xdr:rowOff>
    </xdr:from>
    <xdr:ext cx="762000" cy="259045"/>
    <xdr:sp macro="" textlink="">
      <xdr:nvSpPr>
        <xdr:cNvPr id="378" name="テキスト ボックス 377">
          <a:extLst>
            <a:ext uri="{FF2B5EF4-FFF2-40B4-BE49-F238E27FC236}">
              <a16:creationId xmlns:a16="http://schemas.microsoft.com/office/drawing/2014/main" id="{A9170961-8726-486C-BD1A-242B77661169}"/>
            </a:ext>
          </a:extLst>
        </xdr:cNvPr>
        <xdr:cNvSpPr txBox="1"/>
      </xdr:nvSpPr>
      <xdr:spPr>
        <a:xfrm>
          <a:off x="3257550" y="18475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H29</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14</xdr:col>
      <xdr:colOff>50800</xdr:colOff>
      <xdr:row>111</xdr:row>
      <xdr:rowOff>16527</xdr:rowOff>
    </xdr:from>
    <xdr:ext cx="762000" cy="259045"/>
    <xdr:sp macro="" textlink="">
      <xdr:nvSpPr>
        <xdr:cNvPr id="379" name="テキスト ボックス 378">
          <a:extLst>
            <a:ext uri="{FF2B5EF4-FFF2-40B4-BE49-F238E27FC236}">
              <a16:creationId xmlns:a16="http://schemas.microsoft.com/office/drawing/2014/main" id="{9C0B7E88-2687-4C7E-A49E-88162AB2A213}"/>
            </a:ext>
          </a:extLst>
        </xdr:cNvPr>
        <xdr:cNvSpPr txBox="1"/>
      </xdr:nvSpPr>
      <xdr:spPr>
        <a:xfrm>
          <a:off x="2451100" y="18475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H28</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9</xdr:col>
      <xdr:colOff>114300</xdr:colOff>
      <xdr:row>111</xdr:row>
      <xdr:rowOff>16527</xdr:rowOff>
    </xdr:from>
    <xdr:ext cx="762000" cy="259045"/>
    <xdr:sp macro="" textlink="">
      <xdr:nvSpPr>
        <xdr:cNvPr id="380" name="テキスト ボックス 379">
          <a:extLst>
            <a:ext uri="{FF2B5EF4-FFF2-40B4-BE49-F238E27FC236}">
              <a16:creationId xmlns:a16="http://schemas.microsoft.com/office/drawing/2014/main" id="{5B448D0D-66FE-497A-B0B8-53282E7ACA20}"/>
            </a:ext>
          </a:extLst>
        </xdr:cNvPr>
        <xdr:cNvSpPr txBox="1"/>
      </xdr:nvSpPr>
      <xdr:spPr>
        <a:xfrm>
          <a:off x="1657350" y="18475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H27</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4</xdr:col>
      <xdr:colOff>177800</xdr:colOff>
      <xdr:row>111</xdr:row>
      <xdr:rowOff>16527</xdr:rowOff>
    </xdr:from>
    <xdr:ext cx="762000" cy="259045"/>
    <xdr:sp macro="" textlink="">
      <xdr:nvSpPr>
        <xdr:cNvPr id="381" name="テキスト ボックス 380">
          <a:extLst>
            <a:ext uri="{FF2B5EF4-FFF2-40B4-BE49-F238E27FC236}">
              <a16:creationId xmlns:a16="http://schemas.microsoft.com/office/drawing/2014/main" id="{6C890B1C-615B-4EC9-9BD1-B1B440A9A292}"/>
            </a:ext>
          </a:extLst>
        </xdr:cNvPr>
        <xdr:cNvSpPr txBox="1"/>
      </xdr:nvSpPr>
      <xdr:spPr>
        <a:xfrm>
          <a:off x="857250" y="18475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H26</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24</xdr:col>
      <xdr:colOff>12700</xdr:colOff>
      <xdr:row>104</xdr:row>
      <xdr:rowOff>15602</xdr:rowOff>
    </xdr:from>
    <xdr:to>
      <xdr:col>24</xdr:col>
      <xdr:colOff>114300</xdr:colOff>
      <xdr:row>104</xdr:row>
      <xdr:rowOff>117202</xdr:rowOff>
    </xdr:to>
    <xdr:sp macro="" textlink="">
      <xdr:nvSpPr>
        <xdr:cNvPr id="382" name="楕円 381">
          <a:extLst>
            <a:ext uri="{FF2B5EF4-FFF2-40B4-BE49-F238E27FC236}">
              <a16:creationId xmlns:a16="http://schemas.microsoft.com/office/drawing/2014/main" id="{97EFC011-9CAA-4468-9241-7E533E7B1EC4}"/>
            </a:ext>
          </a:extLst>
        </xdr:cNvPr>
        <xdr:cNvSpPr/>
      </xdr:nvSpPr>
      <xdr:spPr>
        <a:xfrm>
          <a:off x="4127500" y="17274902"/>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24</xdr:col>
      <xdr:colOff>101600</xdr:colOff>
      <xdr:row>103</xdr:row>
      <xdr:rowOff>165479</xdr:rowOff>
    </xdr:from>
    <xdr:ext cx="405111" cy="259045"/>
    <xdr:sp macro="" textlink="">
      <xdr:nvSpPr>
        <xdr:cNvPr id="383" name="【市民会館】&#10;有形固定資産減価償却率該当値テキスト">
          <a:extLst>
            <a:ext uri="{FF2B5EF4-FFF2-40B4-BE49-F238E27FC236}">
              <a16:creationId xmlns:a16="http://schemas.microsoft.com/office/drawing/2014/main" id="{66973CDE-A1FE-4935-830C-D3E40E0FAC1B}"/>
            </a:ext>
          </a:extLst>
        </xdr:cNvPr>
        <xdr:cNvSpPr txBox="1"/>
      </xdr:nvSpPr>
      <xdr:spPr>
        <a:xfrm>
          <a:off x="4216400" y="17253329"/>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50.6</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19</xdr:col>
      <xdr:colOff>127000</xdr:colOff>
      <xdr:row>104</xdr:row>
      <xdr:rowOff>51526</xdr:rowOff>
    </xdr:from>
    <xdr:to>
      <xdr:col>20</xdr:col>
      <xdr:colOff>38100</xdr:colOff>
      <xdr:row>104</xdr:row>
      <xdr:rowOff>153126</xdr:rowOff>
    </xdr:to>
    <xdr:sp macro="" textlink="">
      <xdr:nvSpPr>
        <xdr:cNvPr id="384" name="楕円 383">
          <a:extLst>
            <a:ext uri="{FF2B5EF4-FFF2-40B4-BE49-F238E27FC236}">
              <a16:creationId xmlns:a16="http://schemas.microsoft.com/office/drawing/2014/main" id="{2ABEAA08-255D-45BB-8E09-87884C296DE5}"/>
            </a:ext>
          </a:extLst>
        </xdr:cNvPr>
        <xdr:cNvSpPr/>
      </xdr:nvSpPr>
      <xdr:spPr>
        <a:xfrm>
          <a:off x="3384550" y="17310826"/>
          <a:ext cx="8255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19</xdr:col>
      <xdr:colOff>177800</xdr:colOff>
      <xdr:row>104</xdr:row>
      <xdr:rowOff>66402</xdr:rowOff>
    </xdr:from>
    <xdr:to>
      <xdr:col>24</xdr:col>
      <xdr:colOff>63500</xdr:colOff>
      <xdr:row>104</xdr:row>
      <xdr:rowOff>102326</xdr:rowOff>
    </xdr:to>
    <xdr:cxnSp macro="">
      <xdr:nvCxnSpPr>
        <xdr:cNvPr id="385" name="直線コネクタ 384">
          <a:extLst>
            <a:ext uri="{FF2B5EF4-FFF2-40B4-BE49-F238E27FC236}">
              <a16:creationId xmlns:a16="http://schemas.microsoft.com/office/drawing/2014/main" id="{7DBD395C-D5BE-4EA6-A66B-5C870C4F59CE}"/>
            </a:ext>
          </a:extLst>
        </xdr:cNvPr>
        <xdr:cNvCxnSpPr/>
      </xdr:nvCxnSpPr>
      <xdr:spPr>
        <a:xfrm flipV="1">
          <a:off x="3429000" y="17325702"/>
          <a:ext cx="749300" cy="35924"/>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15</xdr:col>
      <xdr:colOff>0</xdr:colOff>
      <xdr:row>104</xdr:row>
      <xdr:rowOff>85816</xdr:rowOff>
    </xdr:from>
    <xdr:to>
      <xdr:col>15</xdr:col>
      <xdr:colOff>101600</xdr:colOff>
      <xdr:row>105</xdr:row>
      <xdr:rowOff>15966</xdr:rowOff>
    </xdr:to>
    <xdr:sp macro="" textlink="">
      <xdr:nvSpPr>
        <xdr:cNvPr id="386" name="楕円 385">
          <a:extLst>
            <a:ext uri="{FF2B5EF4-FFF2-40B4-BE49-F238E27FC236}">
              <a16:creationId xmlns:a16="http://schemas.microsoft.com/office/drawing/2014/main" id="{03C46C79-7BA6-452E-9028-34B8CA49D934}"/>
            </a:ext>
          </a:extLst>
        </xdr:cNvPr>
        <xdr:cNvSpPr/>
      </xdr:nvSpPr>
      <xdr:spPr>
        <a:xfrm>
          <a:off x="2571750" y="17345116"/>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15</xdr:col>
      <xdr:colOff>50800</xdr:colOff>
      <xdr:row>104</xdr:row>
      <xdr:rowOff>102326</xdr:rowOff>
    </xdr:from>
    <xdr:to>
      <xdr:col>19</xdr:col>
      <xdr:colOff>177800</xdr:colOff>
      <xdr:row>104</xdr:row>
      <xdr:rowOff>136616</xdr:rowOff>
    </xdr:to>
    <xdr:cxnSp macro="">
      <xdr:nvCxnSpPr>
        <xdr:cNvPr id="387" name="直線コネクタ 386">
          <a:extLst>
            <a:ext uri="{FF2B5EF4-FFF2-40B4-BE49-F238E27FC236}">
              <a16:creationId xmlns:a16="http://schemas.microsoft.com/office/drawing/2014/main" id="{EA11D071-7A4F-430B-BD16-12F354A37C39}"/>
            </a:ext>
          </a:extLst>
        </xdr:cNvPr>
        <xdr:cNvCxnSpPr/>
      </xdr:nvCxnSpPr>
      <xdr:spPr>
        <a:xfrm flipV="1">
          <a:off x="2622550" y="17361626"/>
          <a:ext cx="806450" cy="3429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10</xdr:col>
      <xdr:colOff>63500</xdr:colOff>
      <xdr:row>104</xdr:row>
      <xdr:rowOff>121738</xdr:rowOff>
    </xdr:from>
    <xdr:to>
      <xdr:col>10</xdr:col>
      <xdr:colOff>165100</xdr:colOff>
      <xdr:row>105</xdr:row>
      <xdr:rowOff>51888</xdr:rowOff>
    </xdr:to>
    <xdr:sp macro="" textlink="">
      <xdr:nvSpPr>
        <xdr:cNvPr id="388" name="楕円 387">
          <a:extLst>
            <a:ext uri="{FF2B5EF4-FFF2-40B4-BE49-F238E27FC236}">
              <a16:creationId xmlns:a16="http://schemas.microsoft.com/office/drawing/2014/main" id="{38F4499D-8612-4F4E-9117-329276C46817}"/>
            </a:ext>
          </a:extLst>
        </xdr:cNvPr>
        <xdr:cNvSpPr/>
      </xdr:nvSpPr>
      <xdr:spPr>
        <a:xfrm>
          <a:off x="1778000" y="17381038"/>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10</xdr:col>
      <xdr:colOff>114300</xdr:colOff>
      <xdr:row>104</xdr:row>
      <xdr:rowOff>136616</xdr:rowOff>
    </xdr:from>
    <xdr:to>
      <xdr:col>15</xdr:col>
      <xdr:colOff>50800</xdr:colOff>
      <xdr:row>105</xdr:row>
      <xdr:rowOff>1088</xdr:rowOff>
    </xdr:to>
    <xdr:cxnSp macro="">
      <xdr:nvCxnSpPr>
        <xdr:cNvPr id="389" name="直線コネクタ 388">
          <a:extLst>
            <a:ext uri="{FF2B5EF4-FFF2-40B4-BE49-F238E27FC236}">
              <a16:creationId xmlns:a16="http://schemas.microsoft.com/office/drawing/2014/main" id="{472672E3-6AA4-4860-B67D-132BC7074F34}"/>
            </a:ext>
          </a:extLst>
        </xdr:cNvPr>
        <xdr:cNvCxnSpPr/>
      </xdr:nvCxnSpPr>
      <xdr:spPr>
        <a:xfrm flipV="1">
          <a:off x="1828800" y="17395916"/>
          <a:ext cx="793750" cy="35922"/>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18</xdr:col>
      <xdr:colOff>153044</xdr:colOff>
      <xdr:row>102</xdr:row>
      <xdr:rowOff>97807</xdr:rowOff>
    </xdr:from>
    <xdr:ext cx="405111" cy="259045"/>
    <xdr:sp macro="" textlink="">
      <xdr:nvSpPr>
        <xdr:cNvPr id="390" name="n_1aveValue【市民会館】&#10;有形固定資産減価償却率">
          <a:extLst>
            <a:ext uri="{FF2B5EF4-FFF2-40B4-BE49-F238E27FC236}">
              <a16:creationId xmlns:a16="http://schemas.microsoft.com/office/drawing/2014/main" id="{06D7B15B-76C0-4429-981F-F788A04D6B53}"/>
            </a:ext>
          </a:extLst>
        </xdr:cNvPr>
        <xdr:cNvSpPr txBox="1"/>
      </xdr:nvSpPr>
      <xdr:spPr>
        <a:xfrm>
          <a:off x="3239144" y="17014207"/>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52.8</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14</xdr:col>
      <xdr:colOff>38744</xdr:colOff>
      <xdr:row>102</xdr:row>
      <xdr:rowOff>63516</xdr:rowOff>
    </xdr:from>
    <xdr:ext cx="405111" cy="259045"/>
    <xdr:sp macro="" textlink="">
      <xdr:nvSpPr>
        <xdr:cNvPr id="391" name="n_2aveValue【市民会館】&#10;有形固定資産減価償却率">
          <a:extLst>
            <a:ext uri="{FF2B5EF4-FFF2-40B4-BE49-F238E27FC236}">
              <a16:creationId xmlns:a16="http://schemas.microsoft.com/office/drawing/2014/main" id="{86554095-D867-419D-BBEE-CE2541571AB2}"/>
            </a:ext>
          </a:extLst>
        </xdr:cNvPr>
        <xdr:cNvSpPr txBox="1"/>
      </xdr:nvSpPr>
      <xdr:spPr>
        <a:xfrm>
          <a:off x="2439044" y="16979916"/>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54.9</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9</xdr:col>
      <xdr:colOff>102244</xdr:colOff>
      <xdr:row>102</xdr:row>
      <xdr:rowOff>135363</xdr:rowOff>
    </xdr:from>
    <xdr:ext cx="405111" cy="259045"/>
    <xdr:sp macro="" textlink="">
      <xdr:nvSpPr>
        <xdr:cNvPr id="392" name="n_3aveValue【市民会館】&#10;有形固定資産減価償却率">
          <a:extLst>
            <a:ext uri="{FF2B5EF4-FFF2-40B4-BE49-F238E27FC236}">
              <a16:creationId xmlns:a16="http://schemas.microsoft.com/office/drawing/2014/main" id="{587ACE4A-9E85-4658-A993-E25065870B42}"/>
            </a:ext>
          </a:extLst>
        </xdr:cNvPr>
        <xdr:cNvSpPr txBox="1"/>
      </xdr:nvSpPr>
      <xdr:spPr>
        <a:xfrm>
          <a:off x="1645294" y="17051763"/>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50.5</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18</xdr:col>
      <xdr:colOff>153044</xdr:colOff>
      <xdr:row>104</xdr:row>
      <xdr:rowOff>144253</xdr:rowOff>
    </xdr:from>
    <xdr:ext cx="405111" cy="259045"/>
    <xdr:sp macro="" textlink="">
      <xdr:nvSpPr>
        <xdr:cNvPr id="393" name="n_1mainValue【市民会館】&#10;有形固定資産減価償却率">
          <a:extLst>
            <a:ext uri="{FF2B5EF4-FFF2-40B4-BE49-F238E27FC236}">
              <a16:creationId xmlns:a16="http://schemas.microsoft.com/office/drawing/2014/main" id="{88AD0E28-C000-4EA6-80B5-0B1B6E8592BF}"/>
            </a:ext>
          </a:extLst>
        </xdr:cNvPr>
        <xdr:cNvSpPr txBox="1"/>
      </xdr:nvSpPr>
      <xdr:spPr>
        <a:xfrm>
          <a:off x="3239144" y="17403553"/>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48.4</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14</xdr:col>
      <xdr:colOff>38744</xdr:colOff>
      <xdr:row>105</xdr:row>
      <xdr:rowOff>7093</xdr:rowOff>
    </xdr:from>
    <xdr:ext cx="405111" cy="259045"/>
    <xdr:sp macro="" textlink="">
      <xdr:nvSpPr>
        <xdr:cNvPr id="394" name="n_2mainValue【市民会館】&#10;有形固定資産減価償却率">
          <a:extLst>
            <a:ext uri="{FF2B5EF4-FFF2-40B4-BE49-F238E27FC236}">
              <a16:creationId xmlns:a16="http://schemas.microsoft.com/office/drawing/2014/main" id="{93479348-821E-4A53-842C-E52EF1AE0F2E}"/>
            </a:ext>
          </a:extLst>
        </xdr:cNvPr>
        <xdr:cNvSpPr txBox="1"/>
      </xdr:nvSpPr>
      <xdr:spPr>
        <a:xfrm>
          <a:off x="2439044" y="17437843"/>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46.3</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9</xdr:col>
      <xdr:colOff>102244</xdr:colOff>
      <xdr:row>105</xdr:row>
      <xdr:rowOff>43015</xdr:rowOff>
    </xdr:from>
    <xdr:ext cx="405111" cy="259045"/>
    <xdr:sp macro="" textlink="">
      <xdr:nvSpPr>
        <xdr:cNvPr id="395" name="n_3mainValue【市民会館】&#10;有形固定資産減価償却率">
          <a:extLst>
            <a:ext uri="{FF2B5EF4-FFF2-40B4-BE49-F238E27FC236}">
              <a16:creationId xmlns:a16="http://schemas.microsoft.com/office/drawing/2014/main" id="{06C0354A-8B6E-4032-A1A6-EAB152DE2594}"/>
            </a:ext>
          </a:extLst>
        </xdr:cNvPr>
        <xdr:cNvSpPr txBox="1"/>
      </xdr:nvSpPr>
      <xdr:spPr>
        <a:xfrm>
          <a:off x="1645294" y="17473765"/>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44.1</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91</xdr:row>
      <xdr:rowOff>19050</xdr:rowOff>
    </xdr:from>
    <xdr:to>
      <xdr:col>59</xdr:col>
      <xdr:colOff>88900</xdr:colOff>
      <xdr:row>94</xdr:row>
      <xdr:rowOff>139700</xdr:rowOff>
    </xdr:to>
    <xdr:sp macro="" textlink="">
      <xdr:nvSpPr>
        <xdr:cNvPr id="396" name="正方形/長方形 395">
          <a:extLst>
            <a:ext uri="{FF2B5EF4-FFF2-40B4-BE49-F238E27FC236}">
              <a16:creationId xmlns:a16="http://schemas.microsoft.com/office/drawing/2014/main" id="{32F3D8E5-753E-4A0B-AF01-45DE0308B7CC}"/>
            </a:ext>
          </a:extLst>
        </xdr:cNvPr>
        <xdr:cNvSpPr/>
      </xdr:nvSpPr>
      <xdr:spPr>
        <a:xfrm>
          <a:off x="5956300" y="15049500"/>
          <a:ext cx="4248150" cy="6350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rot="0" spcFirstLastPara="0" vertOverflow="overflow" horzOverflow="overflow" vert="horz" wrap="square" lIns="91440" tIns="45720" rIns="91440" bIns="45720" numCol="1" spcCol="0" rtlCol="0" fromWordArt="0" anchor="ctr" anchorCtr="0" forceAA="0" compatLnSpc="1">
          <a:prstTxWarp prst="textNoShape">
            <a:avLst/>
          </a:prstTxWarp>
          <a:noAutofit/>
        </a:bodyPr>
        <a:lstStyle/>
        <a:p>
          <a:pPr algn="ctr"/>
          <a:r>
            <a:rPr kumimoji="1" lang="en-US" altLang="ja-JP" sz="1600" b="1">
              <a:solidFill>
                <a:sysClr val="windowText" lastClr="000000"/>
              </a:solidFill>
              <a:latin typeface="ＭＳ Ｐゴシック" panose="020B0600070205080204" pitchFamily="50" charset="-128"/>
              <a:ea typeface="ＭＳ Ｐゴシック" panose="020B0600070205080204" pitchFamily="50" charset="-128"/>
            </a:rPr>
            <a:t>【</a:t>
          </a: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市民会館</a:t>
          </a:r>
          <a:r>
            <a:rPr kumimoji="1" lang="en-US" altLang="ja-JP" sz="1600" b="1">
              <a:solidFill>
                <a:sysClr val="windowText" lastClr="000000"/>
              </a:solidFill>
              <a:latin typeface="ＭＳ Ｐゴシック" panose="020B0600070205080204" pitchFamily="50" charset="-128"/>
              <a:ea typeface="ＭＳ Ｐゴシック" panose="020B0600070205080204" pitchFamily="50" charset="-128"/>
            </a:rPr>
            <a:t>】
</a:t>
          </a: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一人当たり面積</a:t>
          </a:r>
        </a:p>
      </xdr:txBody>
    </xdr:sp>
    <xdr:clientData/>
  </xdr:twoCellAnchor>
  <xdr:twoCellAnchor>
    <xdr:from>
      <xdr:col>35</xdr:col>
      <xdr:colOff>63500</xdr:colOff>
      <xdr:row>94</xdr:row>
      <xdr:rowOff>165100</xdr:rowOff>
    </xdr:from>
    <xdr:to>
      <xdr:col>43</xdr:col>
      <xdr:colOff>63500</xdr:colOff>
      <xdr:row>96</xdr:row>
      <xdr:rowOff>76200</xdr:rowOff>
    </xdr:to>
    <xdr:sp macro="" textlink="">
      <xdr:nvSpPr>
        <xdr:cNvPr id="397" name="正方形/長方形 396">
          <a:extLst>
            <a:ext uri="{FF2B5EF4-FFF2-40B4-BE49-F238E27FC236}">
              <a16:creationId xmlns:a16="http://schemas.microsoft.com/office/drawing/2014/main" id="{12EDEA09-3685-4909-9109-CF85C1D0A5C3}"/>
            </a:ext>
          </a:extLst>
        </xdr:cNvPr>
        <xdr:cNvSpPr/>
      </xdr:nvSpPr>
      <xdr:spPr>
        <a:xfrm>
          <a:off x="6064250" y="15709900"/>
          <a:ext cx="13716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35</xdr:col>
      <xdr:colOff>63500</xdr:colOff>
      <xdr:row>96</xdr:row>
      <xdr:rowOff>25400</xdr:rowOff>
    </xdr:from>
    <xdr:to>
      <xdr:col>43</xdr:col>
      <xdr:colOff>63500</xdr:colOff>
      <xdr:row>97</xdr:row>
      <xdr:rowOff>107950</xdr:rowOff>
    </xdr:to>
    <xdr:sp macro="" textlink="">
      <xdr:nvSpPr>
        <xdr:cNvPr id="398" name="正方形/長方形 397">
          <a:extLst>
            <a:ext uri="{FF2B5EF4-FFF2-40B4-BE49-F238E27FC236}">
              <a16:creationId xmlns:a16="http://schemas.microsoft.com/office/drawing/2014/main" id="{D38A2B3A-A1A0-41EF-911B-C618E980089D}"/>
            </a:ext>
          </a:extLst>
        </xdr:cNvPr>
        <xdr:cNvSpPr/>
      </xdr:nvSpPr>
      <xdr:spPr>
        <a:xfrm>
          <a:off x="6064250" y="15913100"/>
          <a:ext cx="13716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50/61</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40</xdr:col>
      <xdr:colOff>127000</xdr:colOff>
      <xdr:row>94</xdr:row>
      <xdr:rowOff>165100</xdr:rowOff>
    </xdr:from>
    <xdr:to>
      <xdr:col>48</xdr:col>
      <xdr:colOff>127000</xdr:colOff>
      <xdr:row>96</xdr:row>
      <xdr:rowOff>76200</xdr:rowOff>
    </xdr:to>
    <xdr:sp macro="" textlink="">
      <xdr:nvSpPr>
        <xdr:cNvPr id="399" name="正方形/長方形 398">
          <a:extLst>
            <a:ext uri="{FF2B5EF4-FFF2-40B4-BE49-F238E27FC236}">
              <a16:creationId xmlns:a16="http://schemas.microsoft.com/office/drawing/2014/main" id="{EB9EF3D2-5A28-48CE-873A-9449E744C2F8}"/>
            </a:ext>
          </a:extLst>
        </xdr:cNvPr>
        <xdr:cNvSpPr/>
      </xdr:nvSpPr>
      <xdr:spPr>
        <a:xfrm>
          <a:off x="6985000" y="15709900"/>
          <a:ext cx="13716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40</xdr:col>
      <xdr:colOff>127000</xdr:colOff>
      <xdr:row>96</xdr:row>
      <xdr:rowOff>25400</xdr:rowOff>
    </xdr:from>
    <xdr:to>
      <xdr:col>48</xdr:col>
      <xdr:colOff>127000</xdr:colOff>
      <xdr:row>97</xdr:row>
      <xdr:rowOff>107950</xdr:rowOff>
    </xdr:to>
    <xdr:sp macro="" textlink="">
      <xdr:nvSpPr>
        <xdr:cNvPr id="400" name="正方形/長方形 399">
          <a:extLst>
            <a:ext uri="{FF2B5EF4-FFF2-40B4-BE49-F238E27FC236}">
              <a16:creationId xmlns:a16="http://schemas.microsoft.com/office/drawing/2014/main" id="{FFBB27B0-A52D-4970-8FCA-F5739FFB022A}"/>
            </a:ext>
          </a:extLst>
        </xdr:cNvPr>
        <xdr:cNvSpPr/>
      </xdr:nvSpPr>
      <xdr:spPr>
        <a:xfrm>
          <a:off x="6985000" y="15913100"/>
          <a:ext cx="13716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0.099</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46</xdr:col>
      <xdr:colOff>127000</xdr:colOff>
      <xdr:row>94</xdr:row>
      <xdr:rowOff>165100</xdr:rowOff>
    </xdr:from>
    <xdr:to>
      <xdr:col>54</xdr:col>
      <xdr:colOff>127000</xdr:colOff>
      <xdr:row>96</xdr:row>
      <xdr:rowOff>76200</xdr:rowOff>
    </xdr:to>
    <xdr:sp macro="" textlink="">
      <xdr:nvSpPr>
        <xdr:cNvPr id="401" name="正方形/長方形 400">
          <a:extLst>
            <a:ext uri="{FF2B5EF4-FFF2-40B4-BE49-F238E27FC236}">
              <a16:creationId xmlns:a16="http://schemas.microsoft.com/office/drawing/2014/main" id="{C88473F9-C0DA-4A06-87E0-29910DF9306E}"/>
            </a:ext>
          </a:extLst>
        </xdr:cNvPr>
        <xdr:cNvSpPr/>
      </xdr:nvSpPr>
      <xdr:spPr>
        <a:xfrm>
          <a:off x="8013700" y="15709900"/>
          <a:ext cx="13716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京都府平均</a:t>
          </a:r>
        </a:p>
      </xdr:txBody>
    </xdr:sp>
    <xdr:clientData/>
  </xdr:twoCellAnchor>
  <xdr:twoCellAnchor>
    <xdr:from>
      <xdr:col>46</xdr:col>
      <xdr:colOff>127000</xdr:colOff>
      <xdr:row>96</xdr:row>
      <xdr:rowOff>25400</xdr:rowOff>
    </xdr:from>
    <xdr:to>
      <xdr:col>54</xdr:col>
      <xdr:colOff>127000</xdr:colOff>
      <xdr:row>97</xdr:row>
      <xdr:rowOff>107950</xdr:rowOff>
    </xdr:to>
    <xdr:sp macro="" textlink="">
      <xdr:nvSpPr>
        <xdr:cNvPr id="402" name="正方形/長方形 401">
          <a:extLst>
            <a:ext uri="{FF2B5EF4-FFF2-40B4-BE49-F238E27FC236}">
              <a16:creationId xmlns:a16="http://schemas.microsoft.com/office/drawing/2014/main" id="{3E265076-2DAE-482A-AE38-6CAB02011F03}"/>
            </a:ext>
          </a:extLst>
        </xdr:cNvPr>
        <xdr:cNvSpPr/>
      </xdr:nvSpPr>
      <xdr:spPr>
        <a:xfrm>
          <a:off x="8013700" y="15913100"/>
          <a:ext cx="13716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0.090</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34</xdr:col>
      <xdr:colOff>127000</xdr:colOff>
      <xdr:row>97</xdr:row>
      <xdr:rowOff>133350</xdr:rowOff>
    </xdr:from>
    <xdr:to>
      <xdr:col>59</xdr:col>
      <xdr:colOff>88900</xdr:colOff>
      <xdr:row>111</xdr:row>
      <xdr:rowOff>19050</xdr:rowOff>
    </xdr:to>
    <xdr:sp macro="" textlink="">
      <xdr:nvSpPr>
        <xdr:cNvPr id="403" name="正方形/長方形 402">
          <a:extLst>
            <a:ext uri="{FF2B5EF4-FFF2-40B4-BE49-F238E27FC236}">
              <a16:creationId xmlns:a16="http://schemas.microsoft.com/office/drawing/2014/main" id="{29952805-1BC2-4610-AA21-8C215573126B}"/>
            </a:ext>
          </a:extLst>
        </xdr:cNvPr>
        <xdr:cNvSpPr/>
      </xdr:nvSpPr>
      <xdr:spPr>
        <a:xfrm>
          <a:off x="5956300" y="16192500"/>
          <a:ext cx="424815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34</xdr:col>
      <xdr:colOff>88900</xdr:colOff>
      <xdr:row>96</xdr:row>
      <xdr:rowOff>114300</xdr:rowOff>
    </xdr:from>
    <xdr:ext cx="349839" cy="225703"/>
    <xdr:sp macro="" textlink="">
      <xdr:nvSpPr>
        <xdr:cNvPr id="404" name="テキスト ボックス 403">
          <a:extLst>
            <a:ext uri="{FF2B5EF4-FFF2-40B4-BE49-F238E27FC236}">
              <a16:creationId xmlns:a16="http://schemas.microsoft.com/office/drawing/2014/main" id="{3112BA71-59F7-4318-AFD2-5750D1C2FBD1}"/>
            </a:ext>
          </a:extLst>
        </xdr:cNvPr>
        <xdr:cNvSpPr txBox="1"/>
      </xdr:nvSpPr>
      <xdr:spPr>
        <a:xfrm>
          <a:off x="5918200" y="16002000"/>
          <a:ext cx="349839"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111</xdr:row>
      <xdr:rowOff>19050</xdr:rowOff>
    </xdr:from>
    <xdr:to>
      <xdr:col>59</xdr:col>
      <xdr:colOff>50800</xdr:colOff>
      <xdr:row>111</xdr:row>
      <xdr:rowOff>19050</xdr:rowOff>
    </xdr:to>
    <xdr:cxnSp macro="">
      <xdr:nvCxnSpPr>
        <xdr:cNvPr id="405" name="直線コネクタ 404">
          <a:extLst>
            <a:ext uri="{FF2B5EF4-FFF2-40B4-BE49-F238E27FC236}">
              <a16:creationId xmlns:a16="http://schemas.microsoft.com/office/drawing/2014/main" id="{FC11000D-F7BE-4866-A280-CB30C17822D8}"/>
            </a:ext>
          </a:extLst>
        </xdr:cNvPr>
        <xdr:cNvCxnSpPr/>
      </xdr:nvCxnSpPr>
      <xdr:spPr>
        <a:xfrm>
          <a:off x="5956300" y="18478500"/>
          <a:ext cx="421005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34</xdr:col>
      <xdr:colOff>127000</xdr:colOff>
      <xdr:row>108</xdr:row>
      <xdr:rowOff>152400</xdr:rowOff>
    </xdr:from>
    <xdr:to>
      <xdr:col>59</xdr:col>
      <xdr:colOff>50800</xdr:colOff>
      <xdr:row>108</xdr:row>
      <xdr:rowOff>152400</xdr:rowOff>
    </xdr:to>
    <xdr:cxnSp macro="">
      <xdr:nvCxnSpPr>
        <xdr:cNvPr id="406" name="直線コネクタ 405">
          <a:extLst>
            <a:ext uri="{FF2B5EF4-FFF2-40B4-BE49-F238E27FC236}">
              <a16:creationId xmlns:a16="http://schemas.microsoft.com/office/drawing/2014/main" id="{39ECA83E-14D7-4D59-85C8-621B53989718}"/>
            </a:ext>
          </a:extLst>
        </xdr:cNvPr>
        <xdr:cNvCxnSpPr/>
      </xdr:nvCxnSpPr>
      <xdr:spPr>
        <a:xfrm>
          <a:off x="5956300" y="18097500"/>
          <a:ext cx="421005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32</xdr:col>
      <xdr:colOff>40821</xdr:colOff>
      <xdr:row>108</xdr:row>
      <xdr:rowOff>10177</xdr:rowOff>
    </xdr:from>
    <xdr:ext cx="467179" cy="259045"/>
    <xdr:sp macro="" textlink="">
      <xdr:nvSpPr>
        <xdr:cNvPr id="407" name="テキスト ボックス 406">
          <a:extLst>
            <a:ext uri="{FF2B5EF4-FFF2-40B4-BE49-F238E27FC236}">
              <a16:creationId xmlns:a16="http://schemas.microsoft.com/office/drawing/2014/main" id="{49BF5349-676F-4F24-9A13-C9F495749DCC}"/>
            </a:ext>
          </a:extLst>
        </xdr:cNvPr>
        <xdr:cNvSpPr txBox="1"/>
      </xdr:nvSpPr>
      <xdr:spPr>
        <a:xfrm>
          <a:off x="5527221" y="17955277"/>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106</xdr:row>
      <xdr:rowOff>114300</xdr:rowOff>
    </xdr:from>
    <xdr:to>
      <xdr:col>59</xdr:col>
      <xdr:colOff>50800</xdr:colOff>
      <xdr:row>106</xdr:row>
      <xdr:rowOff>114300</xdr:rowOff>
    </xdr:to>
    <xdr:cxnSp macro="">
      <xdr:nvCxnSpPr>
        <xdr:cNvPr id="408" name="直線コネクタ 407">
          <a:extLst>
            <a:ext uri="{FF2B5EF4-FFF2-40B4-BE49-F238E27FC236}">
              <a16:creationId xmlns:a16="http://schemas.microsoft.com/office/drawing/2014/main" id="{BBEC918B-8357-4549-B850-2D039B2366D1}"/>
            </a:ext>
          </a:extLst>
        </xdr:cNvPr>
        <xdr:cNvCxnSpPr/>
      </xdr:nvCxnSpPr>
      <xdr:spPr>
        <a:xfrm>
          <a:off x="5956300" y="17716500"/>
          <a:ext cx="421005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32</xdr:col>
      <xdr:colOff>40821</xdr:colOff>
      <xdr:row>105</xdr:row>
      <xdr:rowOff>143527</xdr:rowOff>
    </xdr:from>
    <xdr:ext cx="467179" cy="259045"/>
    <xdr:sp macro="" textlink="">
      <xdr:nvSpPr>
        <xdr:cNvPr id="409" name="テキスト ボックス 408">
          <a:extLst>
            <a:ext uri="{FF2B5EF4-FFF2-40B4-BE49-F238E27FC236}">
              <a16:creationId xmlns:a16="http://schemas.microsoft.com/office/drawing/2014/main" id="{1C512BF5-4613-41DB-A58F-362F179C001D}"/>
            </a:ext>
          </a:extLst>
        </xdr:cNvPr>
        <xdr:cNvSpPr txBox="1"/>
      </xdr:nvSpPr>
      <xdr:spPr>
        <a:xfrm>
          <a:off x="5527221" y="17574277"/>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0.100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104</xdr:row>
      <xdr:rowOff>76200</xdr:rowOff>
    </xdr:from>
    <xdr:to>
      <xdr:col>59</xdr:col>
      <xdr:colOff>50800</xdr:colOff>
      <xdr:row>104</xdr:row>
      <xdr:rowOff>76200</xdr:rowOff>
    </xdr:to>
    <xdr:cxnSp macro="">
      <xdr:nvCxnSpPr>
        <xdr:cNvPr id="410" name="直線コネクタ 409">
          <a:extLst>
            <a:ext uri="{FF2B5EF4-FFF2-40B4-BE49-F238E27FC236}">
              <a16:creationId xmlns:a16="http://schemas.microsoft.com/office/drawing/2014/main" id="{81F9BA6F-E97D-4619-9CF2-BD1F006C7E4B}"/>
            </a:ext>
          </a:extLst>
        </xdr:cNvPr>
        <xdr:cNvCxnSpPr/>
      </xdr:nvCxnSpPr>
      <xdr:spPr>
        <a:xfrm>
          <a:off x="5956300" y="17335500"/>
          <a:ext cx="421005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32</xdr:col>
      <xdr:colOff>40821</xdr:colOff>
      <xdr:row>103</xdr:row>
      <xdr:rowOff>105427</xdr:rowOff>
    </xdr:from>
    <xdr:ext cx="467179" cy="259045"/>
    <xdr:sp macro="" textlink="">
      <xdr:nvSpPr>
        <xdr:cNvPr id="411" name="テキスト ボックス 410">
          <a:extLst>
            <a:ext uri="{FF2B5EF4-FFF2-40B4-BE49-F238E27FC236}">
              <a16:creationId xmlns:a16="http://schemas.microsoft.com/office/drawing/2014/main" id="{52985070-C2A9-4CBE-A257-AFE12240B32C}"/>
            </a:ext>
          </a:extLst>
        </xdr:cNvPr>
        <xdr:cNvSpPr txBox="1"/>
      </xdr:nvSpPr>
      <xdr:spPr>
        <a:xfrm>
          <a:off x="5527221" y="17193277"/>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0.200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102</xdr:row>
      <xdr:rowOff>38100</xdr:rowOff>
    </xdr:from>
    <xdr:to>
      <xdr:col>59</xdr:col>
      <xdr:colOff>50800</xdr:colOff>
      <xdr:row>102</xdr:row>
      <xdr:rowOff>38100</xdr:rowOff>
    </xdr:to>
    <xdr:cxnSp macro="">
      <xdr:nvCxnSpPr>
        <xdr:cNvPr id="412" name="直線コネクタ 411">
          <a:extLst>
            <a:ext uri="{FF2B5EF4-FFF2-40B4-BE49-F238E27FC236}">
              <a16:creationId xmlns:a16="http://schemas.microsoft.com/office/drawing/2014/main" id="{EEC869B0-3E08-4D58-B680-0857B0CCCE14}"/>
            </a:ext>
          </a:extLst>
        </xdr:cNvPr>
        <xdr:cNvCxnSpPr/>
      </xdr:nvCxnSpPr>
      <xdr:spPr>
        <a:xfrm>
          <a:off x="5956300" y="16954500"/>
          <a:ext cx="421005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32</xdr:col>
      <xdr:colOff>40821</xdr:colOff>
      <xdr:row>101</xdr:row>
      <xdr:rowOff>67327</xdr:rowOff>
    </xdr:from>
    <xdr:ext cx="467179" cy="259045"/>
    <xdr:sp macro="" textlink="">
      <xdr:nvSpPr>
        <xdr:cNvPr id="413" name="テキスト ボックス 412">
          <a:extLst>
            <a:ext uri="{FF2B5EF4-FFF2-40B4-BE49-F238E27FC236}">
              <a16:creationId xmlns:a16="http://schemas.microsoft.com/office/drawing/2014/main" id="{489EB153-D486-4772-A0ED-462587BCCB3A}"/>
            </a:ext>
          </a:extLst>
        </xdr:cNvPr>
        <xdr:cNvSpPr txBox="1"/>
      </xdr:nvSpPr>
      <xdr:spPr>
        <a:xfrm>
          <a:off x="5527221" y="16812277"/>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0.300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100</xdr:row>
      <xdr:rowOff>0</xdr:rowOff>
    </xdr:from>
    <xdr:to>
      <xdr:col>59</xdr:col>
      <xdr:colOff>50800</xdr:colOff>
      <xdr:row>100</xdr:row>
      <xdr:rowOff>0</xdr:rowOff>
    </xdr:to>
    <xdr:cxnSp macro="">
      <xdr:nvCxnSpPr>
        <xdr:cNvPr id="414" name="直線コネクタ 413">
          <a:extLst>
            <a:ext uri="{FF2B5EF4-FFF2-40B4-BE49-F238E27FC236}">
              <a16:creationId xmlns:a16="http://schemas.microsoft.com/office/drawing/2014/main" id="{086974C2-BBA3-46FF-B243-D79CDFA6FB77}"/>
            </a:ext>
          </a:extLst>
        </xdr:cNvPr>
        <xdr:cNvCxnSpPr/>
      </xdr:nvCxnSpPr>
      <xdr:spPr>
        <a:xfrm>
          <a:off x="5956300" y="16573500"/>
          <a:ext cx="421005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32</xdr:col>
      <xdr:colOff>40821</xdr:colOff>
      <xdr:row>99</xdr:row>
      <xdr:rowOff>29227</xdr:rowOff>
    </xdr:from>
    <xdr:ext cx="467179" cy="259045"/>
    <xdr:sp macro="" textlink="">
      <xdr:nvSpPr>
        <xdr:cNvPr id="415" name="テキスト ボックス 414">
          <a:extLst>
            <a:ext uri="{FF2B5EF4-FFF2-40B4-BE49-F238E27FC236}">
              <a16:creationId xmlns:a16="http://schemas.microsoft.com/office/drawing/2014/main" id="{9B3C600F-C439-4348-B9EF-A535EF95F084}"/>
            </a:ext>
          </a:extLst>
        </xdr:cNvPr>
        <xdr:cNvSpPr txBox="1"/>
      </xdr:nvSpPr>
      <xdr:spPr>
        <a:xfrm>
          <a:off x="5527221" y="16431277"/>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0.400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97</xdr:row>
      <xdr:rowOff>133350</xdr:rowOff>
    </xdr:from>
    <xdr:to>
      <xdr:col>59</xdr:col>
      <xdr:colOff>50800</xdr:colOff>
      <xdr:row>97</xdr:row>
      <xdr:rowOff>133350</xdr:rowOff>
    </xdr:to>
    <xdr:cxnSp macro="">
      <xdr:nvCxnSpPr>
        <xdr:cNvPr id="416" name="直線コネクタ 415">
          <a:extLst>
            <a:ext uri="{FF2B5EF4-FFF2-40B4-BE49-F238E27FC236}">
              <a16:creationId xmlns:a16="http://schemas.microsoft.com/office/drawing/2014/main" id="{915D8999-543D-4EA6-93F7-501663A2E4DA}"/>
            </a:ext>
          </a:extLst>
        </xdr:cNvPr>
        <xdr:cNvCxnSpPr/>
      </xdr:nvCxnSpPr>
      <xdr:spPr>
        <a:xfrm>
          <a:off x="5956300" y="16192500"/>
          <a:ext cx="421005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32</xdr:col>
      <xdr:colOff>40821</xdr:colOff>
      <xdr:row>96</xdr:row>
      <xdr:rowOff>162577</xdr:rowOff>
    </xdr:from>
    <xdr:ext cx="467179" cy="259045"/>
    <xdr:sp macro="" textlink="">
      <xdr:nvSpPr>
        <xdr:cNvPr id="417" name="テキスト ボックス 416">
          <a:extLst>
            <a:ext uri="{FF2B5EF4-FFF2-40B4-BE49-F238E27FC236}">
              <a16:creationId xmlns:a16="http://schemas.microsoft.com/office/drawing/2014/main" id="{BDE1DE7F-5F66-43BE-8807-917D27125D80}"/>
            </a:ext>
          </a:extLst>
        </xdr:cNvPr>
        <xdr:cNvSpPr txBox="1"/>
      </xdr:nvSpPr>
      <xdr:spPr>
        <a:xfrm>
          <a:off x="5527221" y="16050277"/>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0.500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97</xdr:row>
      <xdr:rowOff>133350</xdr:rowOff>
    </xdr:from>
    <xdr:to>
      <xdr:col>59</xdr:col>
      <xdr:colOff>88900</xdr:colOff>
      <xdr:row>111</xdr:row>
      <xdr:rowOff>19050</xdr:rowOff>
    </xdr:to>
    <xdr:sp macro="" textlink="">
      <xdr:nvSpPr>
        <xdr:cNvPr id="418" name="【市民会館】&#10;一人当たり面積グラフ枠">
          <a:extLst>
            <a:ext uri="{FF2B5EF4-FFF2-40B4-BE49-F238E27FC236}">
              <a16:creationId xmlns:a16="http://schemas.microsoft.com/office/drawing/2014/main" id="{56788242-48C1-4C46-9564-29E9D06BA527}"/>
            </a:ext>
          </a:extLst>
        </xdr:cNvPr>
        <xdr:cNvSpPr/>
      </xdr:nvSpPr>
      <xdr:spPr>
        <a:xfrm>
          <a:off x="5956300" y="16192500"/>
          <a:ext cx="424815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54</xdr:col>
      <xdr:colOff>189865</xdr:colOff>
      <xdr:row>101</xdr:row>
      <xdr:rowOff>57150</xdr:rowOff>
    </xdr:from>
    <xdr:to>
      <xdr:col>54</xdr:col>
      <xdr:colOff>189865</xdr:colOff>
      <xdr:row>108</xdr:row>
      <xdr:rowOff>45720</xdr:rowOff>
    </xdr:to>
    <xdr:cxnSp macro="">
      <xdr:nvCxnSpPr>
        <xdr:cNvPr id="419" name="直線コネクタ 418">
          <a:extLst>
            <a:ext uri="{FF2B5EF4-FFF2-40B4-BE49-F238E27FC236}">
              <a16:creationId xmlns:a16="http://schemas.microsoft.com/office/drawing/2014/main" id="{67497D9C-5961-46C1-A7A8-AAC89E6326F0}"/>
            </a:ext>
          </a:extLst>
        </xdr:cNvPr>
        <xdr:cNvCxnSpPr/>
      </xdr:nvCxnSpPr>
      <xdr:spPr>
        <a:xfrm flipV="1">
          <a:off x="9429115" y="16802100"/>
          <a:ext cx="0" cy="1188720"/>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55</xdr:col>
      <xdr:colOff>38100</xdr:colOff>
      <xdr:row>108</xdr:row>
      <xdr:rowOff>49547</xdr:rowOff>
    </xdr:from>
    <xdr:ext cx="469744" cy="259045"/>
    <xdr:sp macro="" textlink="">
      <xdr:nvSpPr>
        <xdr:cNvPr id="420" name="【市民会館】&#10;一人当たり面積最小値テキスト">
          <a:extLst>
            <a:ext uri="{FF2B5EF4-FFF2-40B4-BE49-F238E27FC236}">
              <a16:creationId xmlns:a16="http://schemas.microsoft.com/office/drawing/2014/main" id="{90D37DA0-3906-4AB8-AF44-BB98391AB4E7}"/>
            </a:ext>
          </a:extLst>
        </xdr:cNvPr>
        <xdr:cNvSpPr txBox="1"/>
      </xdr:nvSpPr>
      <xdr:spPr>
        <a:xfrm>
          <a:off x="9467850" y="17994647"/>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0.028</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54</xdr:col>
      <xdr:colOff>101600</xdr:colOff>
      <xdr:row>108</xdr:row>
      <xdr:rowOff>45720</xdr:rowOff>
    </xdr:from>
    <xdr:to>
      <xdr:col>55</xdr:col>
      <xdr:colOff>88900</xdr:colOff>
      <xdr:row>108</xdr:row>
      <xdr:rowOff>45720</xdr:rowOff>
    </xdr:to>
    <xdr:cxnSp macro="">
      <xdr:nvCxnSpPr>
        <xdr:cNvPr id="421" name="直線コネクタ 420">
          <a:extLst>
            <a:ext uri="{FF2B5EF4-FFF2-40B4-BE49-F238E27FC236}">
              <a16:creationId xmlns:a16="http://schemas.microsoft.com/office/drawing/2014/main" id="{2CE6A793-06C6-4C94-8AD8-8A7F14FFB174}"/>
            </a:ext>
          </a:extLst>
        </xdr:cNvPr>
        <xdr:cNvCxnSpPr/>
      </xdr:nvCxnSpPr>
      <xdr:spPr>
        <a:xfrm>
          <a:off x="9359900" y="17990820"/>
          <a:ext cx="15875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55</xdr:col>
      <xdr:colOff>38100</xdr:colOff>
      <xdr:row>100</xdr:row>
      <xdr:rowOff>3827</xdr:rowOff>
    </xdr:from>
    <xdr:ext cx="469744" cy="259045"/>
    <xdr:sp macro="" textlink="">
      <xdr:nvSpPr>
        <xdr:cNvPr id="422" name="【市民会館】&#10;一人当たり面積最大値テキスト">
          <a:extLst>
            <a:ext uri="{FF2B5EF4-FFF2-40B4-BE49-F238E27FC236}">
              <a16:creationId xmlns:a16="http://schemas.microsoft.com/office/drawing/2014/main" id="{6CE8F042-13FD-4A5B-BD5F-4FE437830042}"/>
            </a:ext>
          </a:extLst>
        </xdr:cNvPr>
        <xdr:cNvSpPr txBox="1"/>
      </xdr:nvSpPr>
      <xdr:spPr>
        <a:xfrm>
          <a:off x="9467850" y="16577327"/>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0.340</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54</xdr:col>
      <xdr:colOff>101600</xdr:colOff>
      <xdr:row>101</xdr:row>
      <xdr:rowOff>57150</xdr:rowOff>
    </xdr:from>
    <xdr:to>
      <xdr:col>55</xdr:col>
      <xdr:colOff>88900</xdr:colOff>
      <xdr:row>101</xdr:row>
      <xdr:rowOff>57150</xdr:rowOff>
    </xdr:to>
    <xdr:cxnSp macro="">
      <xdr:nvCxnSpPr>
        <xdr:cNvPr id="423" name="直線コネクタ 422">
          <a:extLst>
            <a:ext uri="{FF2B5EF4-FFF2-40B4-BE49-F238E27FC236}">
              <a16:creationId xmlns:a16="http://schemas.microsoft.com/office/drawing/2014/main" id="{CD35D7D1-B135-4147-801C-C50C5A49EB86}"/>
            </a:ext>
          </a:extLst>
        </xdr:cNvPr>
        <xdr:cNvCxnSpPr/>
      </xdr:nvCxnSpPr>
      <xdr:spPr>
        <a:xfrm>
          <a:off x="9359900" y="16802100"/>
          <a:ext cx="15875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55</xdr:col>
      <xdr:colOff>38100</xdr:colOff>
      <xdr:row>105</xdr:row>
      <xdr:rowOff>13988</xdr:rowOff>
    </xdr:from>
    <xdr:ext cx="469744" cy="259045"/>
    <xdr:sp macro="" textlink="">
      <xdr:nvSpPr>
        <xdr:cNvPr id="424" name="【市民会館】&#10;一人当たり面積平均値テキスト">
          <a:extLst>
            <a:ext uri="{FF2B5EF4-FFF2-40B4-BE49-F238E27FC236}">
              <a16:creationId xmlns:a16="http://schemas.microsoft.com/office/drawing/2014/main" id="{6DA731D7-5F2A-4A2C-8BE1-FF2472B18E07}"/>
            </a:ext>
          </a:extLst>
        </xdr:cNvPr>
        <xdr:cNvSpPr txBox="1"/>
      </xdr:nvSpPr>
      <xdr:spPr>
        <a:xfrm>
          <a:off x="9467850" y="17444738"/>
          <a:ext cx="469744"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0.119</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54</xdr:col>
      <xdr:colOff>139700</xdr:colOff>
      <xdr:row>105</xdr:row>
      <xdr:rowOff>162561</xdr:rowOff>
    </xdr:from>
    <xdr:to>
      <xdr:col>55</xdr:col>
      <xdr:colOff>50800</xdr:colOff>
      <xdr:row>106</xdr:row>
      <xdr:rowOff>92711</xdr:rowOff>
    </xdr:to>
    <xdr:sp macro="" textlink="">
      <xdr:nvSpPr>
        <xdr:cNvPr id="425" name="フローチャート: 判断 424">
          <a:extLst>
            <a:ext uri="{FF2B5EF4-FFF2-40B4-BE49-F238E27FC236}">
              <a16:creationId xmlns:a16="http://schemas.microsoft.com/office/drawing/2014/main" id="{9DDF30B1-6CA5-4A61-96AC-99FA6A4077A8}"/>
            </a:ext>
          </a:extLst>
        </xdr:cNvPr>
        <xdr:cNvSpPr/>
      </xdr:nvSpPr>
      <xdr:spPr>
        <a:xfrm>
          <a:off x="9398000" y="17593311"/>
          <a:ext cx="8255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50</xdr:col>
      <xdr:colOff>63500</xdr:colOff>
      <xdr:row>105</xdr:row>
      <xdr:rowOff>124461</xdr:rowOff>
    </xdr:from>
    <xdr:to>
      <xdr:col>50</xdr:col>
      <xdr:colOff>165100</xdr:colOff>
      <xdr:row>106</xdr:row>
      <xdr:rowOff>54611</xdr:rowOff>
    </xdr:to>
    <xdr:sp macro="" textlink="">
      <xdr:nvSpPr>
        <xdr:cNvPr id="426" name="フローチャート: 判断 425">
          <a:extLst>
            <a:ext uri="{FF2B5EF4-FFF2-40B4-BE49-F238E27FC236}">
              <a16:creationId xmlns:a16="http://schemas.microsoft.com/office/drawing/2014/main" id="{91E7B8E4-C4F7-4719-AD5B-A9887FBB19F2}"/>
            </a:ext>
          </a:extLst>
        </xdr:cNvPr>
        <xdr:cNvSpPr/>
      </xdr:nvSpPr>
      <xdr:spPr>
        <a:xfrm>
          <a:off x="8636000" y="17555211"/>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45</xdr:col>
      <xdr:colOff>127000</xdr:colOff>
      <xdr:row>105</xdr:row>
      <xdr:rowOff>120650</xdr:rowOff>
    </xdr:from>
    <xdr:to>
      <xdr:col>46</xdr:col>
      <xdr:colOff>38100</xdr:colOff>
      <xdr:row>106</xdr:row>
      <xdr:rowOff>50800</xdr:rowOff>
    </xdr:to>
    <xdr:sp macro="" textlink="">
      <xdr:nvSpPr>
        <xdr:cNvPr id="427" name="フローチャート: 判断 426">
          <a:extLst>
            <a:ext uri="{FF2B5EF4-FFF2-40B4-BE49-F238E27FC236}">
              <a16:creationId xmlns:a16="http://schemas.microsoft.com/office/drawing/2014/main" id="{139F0981-4BBE-47D2-AF9A-8DD27F4C66EB}"/>
            </a:ext>
          </a:extLst>
        </xdr:cNvPr>
        <xdr:cNvSpPr/>
      </xdr:nvSpPr>
      <xdr:spPr>
        <a:xfrm>
          <a:off x="7842250" y="17551400"/>
          <a:ext cx="8255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41</xdr:col>
      <xdr:colOff>0</xdr:colOff>
      <xdr:row>105</xdr:row>
      <xdr:rowOff>162561</xdr:rowOff>
    </xdr:from>
    <xdr:to>
      <xdr:col>41</xdr:col>
      <xdr:colOff>101600</xdr:colOff>
      <xdr:row>106</xdr:row>
      <xdr:rowOff>92711</xdr:rowOff>
    </xdr:to>
    <xdr:sp macro="" textlink="">
      <xdr:nvSpPr>
        <xdr:cNvPr id="428" name="フローチャート: 判断 427">
          <a:extLst>
            <a:ext uri="{FF2B5EF4-FFF2-40B4-BE49-F238E27FC236}">
              <a16:creationId xmlns:a16="http://schemas.microsoft.com/office/drawing/2014/main" id="{4443A7DC-A23D-466A-82AB-D80AED8ACD98}"/>
            </a:ext>
          </a:extLst>
        </xdr:cNvPr>
        <xdr:cNvSpPr/>
      </xdr:nvSpPr>
      <xdr:spPr>
        <a:xfrm>
          <a:off x="7029450" y="17593311"/>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54</xdr:col>
      <xdr:colOff>0</xdr:colOff>
      <xdr:row>111</xdr:row>
      <xdr:rowOff>16527</xdr:rowOff>
    </xdr:from>
    <xdr:ext cx="762000" cy="259045"/>
    <xdr:sp macro="" textlink="">
      <xdr:nvSpPr>
        <xdr:cNvPr id="429" name="テキスト ボックス 428">
          <a:extLst>
            <a:ext uri="{FF2B5EF4-FFF2-40B4-BE49-F238E27FC236}">
              <a16:creationId xmlns:a16="http://schemas.microsoft.com/office/drawing/2014/main" id="{6738681E-9110-44C9-A6DA-A60567B50FD5}"/>
            </a:ext>
          </a:extLst>
        </xdr:cNvPr>
        <xdr:cNvSpPr txBox="1"/>
      </xdr:nvSpPr>
      <xdr:spPr>
        <a:xfrm>
          <a:off x="9258300" y="18475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H30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49</xdr:col>
      <xdr:colOff>114300</xdr:colOff>
      <xdr:row>111</xdr:row>
      <xdr:rowOff>16527</xdr:rowOff>
    </xdr:from>
    <xdr:ext cx="762000" cy="259045"/>
    <xdr:sp macro="" textlink="">
      <xdr:nvSpPr>
        <xdr:cNvPr id="430" name="テキスト ボックス 429">
          <a:extLst>
            <a:ext uri="{FF2B5EF4-FFF2-40B4-BE49-F238E27FC236}">
              <a16:creationId xmlns:a16="http://schemas.microsoft.com/office/drawing/2014/main" id="{A68A7050-0309-4153-80FD-F2EEC8E31CB9}"/>
            </a:ext>
          </a:extLst>
        </xdr:cNvPr>
        <xdr:cNvSpPr txBox="1"/>
      </xdr:nvSpPr>
      <xdr:spPr>
        <a:xfrm>
          <a:off x="8515350" y="18475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H29</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44</xdr:col>
      <xdr:colOff>177800</xdr:colOff>
      <xdr:row>111</xdr:row>
      <xdr:rowOff>16527</xdr:rowOff>
    </xdr:from>
    <xdr:ext cx="762000" cy="259045"/>
    <xdr:sp macro="" textlink="">
      <xdr:nvSpPr>
        <xdr:cNvPr id="431" name="テキスト ボックス 430">
          <a:extLst>
            <a:ext uri="{FF2B5EF4-FFF2-40B4-BE49-F238E27FC236}">
              <a16:creationId xmlns:a16="http://schemas.microsoft.com/office/drawing/2014/main" id="{A2A9951A-4AA9-4247-BF76-DD4CE8D82619}"/>
            </a:ext>
          </a:extLst>
        </xdr:cNvPr>
        <xdr:cNvSpPr txBox="1"/>
      </xdr:nvSpPr>
      <xdr:spPr>
        <a:xfrm>
          <a:off x="7715250" y="18475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H28</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40</xdr:col>
      <xdr:colOff>50800</xdr:colOff>
      <xdr:row>111</xdr:row>
      <xdr:rowOff>16527</xdr:rowOff>
    </xdr:from>
    <xdr:ext cx="762000" cy="259045"/>
    <xdr:sp macro="" textlink="">
      <xdr:nvSpPr>
        <xdr:cNvPr id="432" name="テキスト ボックス 431">
          <a:extLst>
            <a:ext uri="{FF2B5EF4-FFF2-40B4-BE49-F238E27FC236}">
              <a16:creationId xmlns:a16="http://schemas.microsoft.com/office/drawing/2014/main" id="{EBCA1A23-719D-4AE3-A113-49E254E016F9}"/>
            </a:ext>
          </a:extLst>
        </xdr:cNvPr>
        <xdr:cNvSpPr txBox="1"/>
      </xdr:nvSpPr>
      <xdr:spPr>
        <a:xfrm>
          <a:off x="6908800" y="18475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H27</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35</xdr:col>
      <xdr:colOff>114300</xdr:colOff>
      <xdr:row>111</xdr:row>
      <xdr:rowOff>16527</xdr:rowOff>
    </xdr:from>
    <xdr:ext cx="762000" cy="259045"/>
    <xdr:sp macro="" textlink="">
      <xdr:nvSpPr>
        <xdr:cNvPr id="433" name="テキスト ボックス 432">
          <a:extLst>
            <a:ext uri="{FF2B5EF4-FFF2-40B4-BE49-F238E27FC236}">
              <a16:creationId xmlns:a16="http://schemas.microsoft.com/office/drawing/2014/main" id="{016503C1-6AB5-4D03-82E3-A025875D2147}"/>
            </a:ext>
          </a:extLst>
        </xdr:cNvPr>
        <xdr:cNvSpPr txBox="1"/>
      </xdr:nvSpPr>
      <xdr:spPr>
        <a:xfrm>
          <a:off x="6115050" y="18475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H26</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54</xdr:col>
      <xdr:colOff>139700</xdr:colOff>
      <xdr:row>107</xdr:row>
      <xdr:rowOff>48261</xdr:rowOff>
    </xdr:from>
    <xdr:to>
      <xdr:col>55</xdr:col>
      <xdr:colOff>50800</xdr:colOff>
      <xdr:row>107</xdr:row>
      <xdr:rowOff>149861</xdr:rowOff>
    </xdr:to>
    <xdr:sp macro="" textlink="">
      <xdr:nvSpPr>
        <xdr:cNvPr id="434" name="楕円 433">
          <a:extLst>
            <a:ext uri="{FF2B5EF4-FFF2-40B4-BE49-F238E27FC236}">
              <a16:creationId xmlns:a16="http://schemas.microsoft.com/office/drawing/2014/main" id="{B1D98985-6AE6-4DB5-BC46-7D371DBC7734}"/>
            </a:ext>
          </a:extLst>
        </xdr:cNvPr>
        <xdr:cNvSpPr/>
      </xdr:nvSpPr>
      <xdr:spPr>
        <a:xfrm>
          <a:off x="9398000" y="17821911"/>
          <a:ext cx="8255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55</xdr:col>
      <xdr:colOff>38100</xdr:colOff>
      <xdr:row>106</xdr:row>
      <xdr:rowOff>134638</xdr:rowOff>
    </xdr:from>
    <xdr:ext cx="469744" cy="259045"/>
    <xdr:sp macro="" textlink="">
      <xdr:nvSpPr>
        <xdr:cNvPr id="435" name="【市民会館】&#10;一人当たり面積該当値テキスト">
          <a:extLst>
            <a:ext uri="{FF2B5EF4-FFF2-40B4-BE49-F238E27FC236}">
              <a16:creationId xmlns:a16="http://schemas.microsoft.com/office/drawing/2014/main" id="{EBB351BC-70DF-41AA-A53F-34C817D50BB3}"/>
            </a:ext>
          </a:extLst>
        </xdr:cNvPr>
        <xdr:cNvSpPr txBox="1"/>
      </xdr:nvSpPr>
      <xdr:spPr>
        <a:xfrm>
          <a:off x="9467850" y="17736838"/>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0.059</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50</xdr:col>
      <xdr:colOff>63500</xdr:colOff>
      <xdr:row>107</xdr:row>
      <xdr:rowOff>44450</xdr:rowOff>
    </xdr:from>
    <xdr:to>
      <xdr:col>50</xdr:col>
      <xdr:colOff>165100</xdr:colOff>
      <xdr:row>107</xdr:row>
      <xdr:rowOff>146050</xdr:rowOff>
    </xdr:to>
    <xdr:sp macro="" textlink="">
      <xdr:nvSpPr>
        <xdr:cNvPr id="436" name="楕円 435">
          <a:extLst>
            <a:ext uri="{FF2B5EF4-FFF2-40B4-BE49-F238E27FC236}">
              <a16:creationId xmlns:a16="http://schemas.microsoft.com/office/drawing/2014/main" id="{8BC3AC4B-7E1F-49BD-B3FB-7F359F1EDD6A}"/>
            </a:ext>
          </a:extLst>
        </xdr:cNvPr>
        <xdr:cNvSpPr/>
      </xdr:nvSpPr>
      <xdr:spPr>
        <a:xfrm>
          <a:off x="8636000" y="178181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50</xdr:col>
      <xdr:colOff>114300</xdr:colOff>
      <xdr:row>107</xdr:row>
      <xdr:rowOff>95250</xdr:rowOff>
    </xdr:from>
    <xdr:to>
      <xdr:col>55</xdr:col>
      <xdr:colOff>0</xdr:colOff>
      <xdr:row>107</xdr:row>
      <xdr:rowOff>99061</xdr:rowOff>
    </xdr:to>
    <xdr:cxnSp macro="">
      <xdr:nvCxnSpPr>
        <xdr:cNvPr id="437" name="直線コネクタ 436">
          <a:extLst>
            <a:ext uri="{FF2B5EF4-FFF2-40B4-BE49-F238E27FC236}">
              <a16:creationId xmlns:a16="http://schemas.microsoft.com/office/drawing/2014/main" id="{B485CA03-669D-487C-A8E6-E3E3351C5EF8}"/>
            </a:ext>
          </a:extLst>
        </xdr:cNvPr>
        <xdr:cNvCxnSpPr/>
      </xdr:nvCxnSpPr>
      <xdr:spPr>
        <a:xfrm>
          <a:off x="8686800" y="17868900"/>
          <a:ext cx="742950" cy="3811"/>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45</xdr:col>
      <xdr:colOff>127000</xdr:colOff>
      <xdr:row>107</xdr:row>
      <xdr:rowOff>44450</xdr:rowOff>
    </xdr:from>
    <xdr:to>
      <xdr:col>46</xdr:col>
      <xdr:colOff>38100</xdr:colOff>
      <xdr:row>107</xdr:row>
      <xdr:rowOff>146050</xdr:rowOff>
    </xdr:to>
    <xdr:sp macro="" textlink="">
      <xdr:nvSpPr>
        <xdr:cNvPr id="438" name="楕円 437">
          <a:extLst>
            <a:ext uri="{FF2B5EF4-FFF2-40B4-BE49-F238E27FC236}">
              <a16:creationId xmlns:a16="http://schemas.microsoft.com/office/drawing/2014/main" id="{5B558DAF-3348-41BF-8503-6547DED239C7}"/>
            </a:ext>
          </a:extLst>
        </xdr:cNvPr>
        <xdr:cNvSpPr/>
      </xdr:nvSpPr>
      <xdr:spPr>
        <a:xfrm>
          <a:off x="7842250" y="17818100"/>
          <a:ext cx="8255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45</xdr:col>
      <xdr:colOff>177800</xdr:colOff>
      <xdr:row>107</xdr:row>
      <xdr:rowOff>95250</xdr:rowOff>
    </xdr:from>
    <xdr:to>
      <xdr:col>50</xdr:col>
      <xdr:colOff>114300</xdr:colOff>
      <xdr:row>107</xdr:row>
      <xdr:rowOff>95250</xdr:rowOff>
    </xdr:to>
    <xdr:cxnSp macro="">
      <xdr:nvCxnSpPr>
        <xdr:cNvPr id="439" name="直線コネクタ 438">
          <a:extLst>
            <a:ext uri="{FF2B5EF4-FFF2-40B4-BE49-F238E27FC236}">
              <a16:creationId xmlns:a16="http://schemas.microsoft.com/office/drawing/2014/main" id="{D3B19D31-9938-4774-BE11-6CF815CF24D7}"/>
            </a:ext>
          </a:extLst>
        </xdr:cNvPr>
        <xdr:cNvCxnSpPr/>
      </xdr:nvCxnSpPr>
      <xdr:spPr>
        <a:xfrm>
          <a:off x="7886700" y="17868900"/>
          <a:ext cx="800100" cy="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41</xdr:col>
      <xdr:colOff>0</xdr:colOff>
      <xdr:row>107</xdr:row>
      <xdr:rowOff>55880</xdr:rowOff>
    </xdr:from>
    <xdr:to>
      <xdr:col>41</xdr:col>
      <xdr:colOff>101600</xdr:colOff>
      <xdr:row>107</xdr:row>
      <xdr:rowOff>157480</xdr:rowOff>
    </xdr:to>
    <xdr:sp macro="" textlink="">
      <xdr:nvSpPr>
        <xdr:cNvPr id="440" name="楕円 439">
          <a:extLst>
            <a:ext uri="{FF2B5EF4-FFF2-40B4-BE49-F238E27FC236}">
              <a16:creationId xmlns:a16="http://schemas.microsoft.com/office/drawing/2014/main" id="{24CC2721-1BF8-48D6-B307-AA1F7B4C9AA1}"/>
            </a:ext>
          </a:extLst>
        </xdr:cNvPr>
        <xdr:cNvSpPr/>
      </xdr:nvSpPr>
      <xdr:spPr>
        <a:xfrm>
          <a:off x="7029450" y="1782953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41</xdr:col>
      <xdr:colOff>50800</xdr:colOff>
      <xdr:row>107</xdr:row>
      <xdr:rowOff>95250</xdr:rowOff>
    </xdr:from>
    <xdr:to>
      <xdr:col>45</xdr:col>
      <xdr:colOff>177800</xdr:colOff>
      <xdr:row>107</xdr:row>
      <xdr:rowOff>106680</xdr:rowOff>
    </xdr:to>
    <xdr:cxnSp macro="">
      <xdr:nvCxnSpPr>
        <xdr:cNvPr id="441" name="直線コネクタ 440">
          <a:extLst>
            <a:ext uri="{FF2B5EF4-FFF2-40B4-BE49-F238E27FC236}">
              <a16:creationId xmlns:a16="http://schemas.microsoft.com/office/drawing/2014/main" id="{7866733C-FA00-48DA-8351-6FB97584F20B}"/>
            </a:ext>
          </a:extLst>
        </xdr:cNvPr>
        <xdr:cNvCxnSpPr/>
      </xdr:nvCxnSpPr>
      <xdr:spPr>
        <a:xfrm flipV="1">
          <a:off x="7080250" y="17868900"/>
          <a:ext cx="806450" cy="1143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49</xdr:col>
      <xdr:colOff>57227</xdr:colOff>
      <xdr:row>104</xdr:row>
      <xdr:rowOff>71138</xdr:rowOff>
    </xdr:from>
    <xdr:ext cx="469744" cy="259045"/>
    <xdr:sp macro="" textlink="">
      <xdr:nvSpPr>
        <xdr:cNvPr id="442" name="n_1aveValue【市民会館】&#10;一人当たり面積">
          <a:extLst>
            <a:ext uri="{FF2B5EF4-FFF2-40B4-BE49-F238E27FC236}">
              <a16:creationId xmlns:a16="http://schemas.microsoft.com/office/drawing/2014/main" id="{14989A9B-691B-4566-ADD5-636423010025}"/>
            </a:ext>
          </a:extLst>
        </xdr:cNvPr>
        <xdr:cNvSpPr txBox="1"/>
      </xdr:nvSpPr>
      <xdr:spPr>
        <a:xfrm>
          <a:off x="8458277" y="17330438"/>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0.129</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44</xdr:col>
      <xdr:colOff>133427</xdr:colOff>
      <xdr:row>104</xdr:row>
      <xdr:rowOff>67327</xdr:rowOff>
    </xdr:from>
    <xdr:ext cx="469744" cy="259045"/>
    <xdr:sp macro="" textlink="">
      <xdr:nvSpPr>
        <xdr:cNvPr id="443" name="n_2aveValue【市民会館】&#10;一人当たり面積">
          <a:extLst>
            <a:ext uri="{FF2B5EF4-FFF2-40B4-BE49-F238E27FC236}">
              <a16:creationId xmlns:a16="http://schemas.microsoft.com/office/drawing/2014/main" id="{3FE43607-9F55-4DDC-AB59-DAB446B226EB}"/>
            </a:ext>
          </a:extLst>
        </xdr:cNvPr>
        <xdr:cNvSpPr txBox="1"/>
      </xdr:nvSpPr>
      <xdr:spPr>
        <a:xfrm>
          <a:off x="7677227" y="17326627"/>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0.130</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40</xdr:col>
      <xdr:colOff>6427</xdr:colOff>
      <xdr:row>104</xdr:row>
      <xdr:rowOff>109238</xdr:rowOff>
    </xdr:from>
    <xdr:ext cx="469744" cy="259045"/>
    <xdr:sp macro="" textlink="">
      <xdr:nvSpPr>
        <xdr:cNvPr id="444" name="n_3aveValue【市民会館】&#10;一人当たり面積">
          <a:extLst>
            <a:ext uri="{FF2B5EF4-FFF2-40B4-BE49-F238E27FC236}">
              <a16:creationId xmlns:a16="http://schemas.microsoft.com/office/drawing/2014/main" id="{28E6564F-F218-47B8-98B9-39009B889D4D}"/>
            </a:ext>
          </a:extLst>
        </xdr:cNvPr>
        <xdr:cNvSpPr txBox="1"/>
      </xdr:nvSpPr>
      <xdr:spPr>
        <a:xfrm>
          <a:off x="6864427" y="17368538"/>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0.119</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49</xdr:col>
      <xdr:colOff>57227</xdr:colOff>
      <xdr:row>107</xdr:row>
      <xdr:rowOff>137177</xdr:rowOff>
    </xdr:from>
    <xdr:ext cx="469744" cy="259045"/>
    <xdr:sp macro="" textlink="">
      <xdr:nvSpPr>
        <xdr:cNvPr id="445" name="n_1mainValue【市民会館】&#10;一人当たり面積">
          <a:extLst>
            <a:ext uri="{FF2B5EF4-FFF2-40B4-BE49-F238E27FC236}">
              <a16:creationId xmlns:a16="http://schemas.microsoft.com/office/drawing/2014/main" id="{A284217E-F737-4EFA-B814-19F7C073883F}"/>
            </a:ext>
          </a:extLst>
        </xdr:cNvPr>
        <xdr:cNvSpPr txBox="1"/>
      </xdr:nvSpPr>
      <xdr:spPr>
        <a:xfrm>
          <a:off x="8458277" y="17910827"/>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0.060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44</xdr:col>
      <xdr:colOff>133427</xdr:colOff>
      <xdr:row>107</xdr:row>
      <xdr:rowOff>137177</xdr:rowOff>
    </xdr:from>
    <xdr:ext cx="469744" cy="259045"/>
    <xdr:sp macro="" textlink="">
      <xdr:nvSpPr>
        <xdr:cNvPr id="446" name="n_2mainValue【市民会館】&#10;一人当たり面積">
          <a:extLst>
            <a:ext uri="{FF2B5EF4-FFF2-40B4-BE49-F238E27FC236}">
              <a16:creationId xmlns:a16="http://schemas.microsoft.com/office/drawing/2014/main" id="{3015F021-CD8F-4CFA-84B8-06B3D05C783D}"/>
            </a:ext>
          </a:extLst>
        </xdr:cNvPr>
        <xdr:cNvSpPr txBox="1"/>
      </xdr:nvSpPr>
      <xdr:spPr>
        <a:xfrm>
          <a:off x="7677227" y="17910827"/>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0.060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40</xdr:col>
      <xdr:colOff>6427</xdr:colOff>
      <xdr:row>107</xdr:row>
      <xdr:rowOff>148607</xdr:rowOff>
    </xdr:from>
    <xdr:ext cx="469744" cy="259045"/>
    <xdr:sp macro="" textlink="">
      <xdr:nvSpPr>
        <xdr:cNvPr id="447" name="n_3mainValue【市民会館】&#10;一人当たり面積">
          <a:extLst>
            <a:ext uri="{FF2B5EF4-FFF2-40B4-BE49-F238E27FC236}">
              <a16:creationId xmlns:a16="http://schemas.microsoft.com/office/drawing/2014/main" id="{4EE8C9A5-E060-44C0-B739-36834E75312B}"/>
            </a:ext>
          </a:extLst>
        </xdr:cNvPr>
        <xdr:cNvSpPr txBox="1"/>
      </xdr:nvSpPr>
      <xdr:spPr>
        <a:xfrm>
          <a:off x="6864427" y="17922257"/>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0.057</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24</xdr:row>
      <xdr:rowOff>76200</xdr:rowOff>
    </xdr:from>
    <xdr:to>
      <xdr:col>90</xdr:col>
      <xdr:colOff>25400</xdr:colOff>
      <xdr:row>28</xdr:row>
      <xdr:rowOff>25400</xdr:rowOff>
    </xdr:to>
    <xdr:sp macro="" textlink="">
      <xdr:nvSpPr>
        <xdr:cNvPr id="448" name="正方形/長方形 447">
          <a:extLst>
            <a:ext uri="{FF2B5EF4-FFF2-40B4-BE49-F238E27FC236}">
              <a16:creationId xmlns:a16="http://schemas.microsoft.com/office/drawing/2014/main" id="{ED1C125B-D0C9-408F-BBCE-4D420BC8DBEF}"/>
            </a:ext>
          </a:extLst>
        </xdr:cNvPr>
        <xdr:cNvSpPr/>
      </xdr:nvSpPr>
      <xdr:spPr>
        <a:xfrm>
          <a:off x="11207750" y="4044950"/>
          <a:ext cx="4248150" cy="6096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rot="0" spcFirstLastPara="0" vertOverflow="overflow" horzOverflow="overflow" vert="horz" wrap="square" lIns="91440" tIns="45720" rIns="91440" bIns="45720" numCol="1" spcCol="0" rtlCol="0" fromWordArt="0" anchor="ctr" anchorCtr="0" forceAA="0" compatLnSpc="1">
          <a:prstTxWarp prst="textNoShape">
            <a:avLst/>
          </a:prstTxWarp>
          <a:noAutofit/>
        </a:bodyPr>
        <a:lstStyle/>
        <a:p>
          <a:pPr algn="ctr"/>
          <a:r>
            <a:rPr kumimoji="1" lang="en-US" altLang="ja-JP" sz="1600" b="1">
              <a:solidFill>
                <a:sysClr val="windowText" lastClr="000000"/>
              </a:solidFill>
              <a:latin typeface="ＭＳ Ｐゴシック" panose="020B0600070205080204" pitchFamily="50" charset="-128"/>
              <a:ea typeface="ＭＳ Ｐゴシック" panose="020B0600070205080204" pitchFamily="50" charset="-128"/>
            </a:rPr>
            <a:t>【</a:t>
          </a: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一般廃棄物処理施設</a:t>
          </a:r>
          <a:r>
            <a:rPr kumimoji="1" lang="en-US" altLang="ja-JP" sz="1600" b="1">
              <a:solidFill>
                <a:sysClr val="windowText" lastClr="000000"/>
              </a:solidFill>
              <a:latin typeface="ＭＳ Ｐゴシック" panose="020B0600070205080204" pitchFamily="50" charset="-128"/>
              <a:ea typeface="ＭＳ Ｐゴシック" panose="020B0600070205080204" pitchFamily="50" charset="-128"/>
            </a:rPr>
            <a:t>】
</a:t>
          </a: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有形固定資産減価償却率</a:t>
          </a:r>
        </a:p>
      </xdr:txBody>
    </xdr:sp>
    <xdr:clientData/>
  </xdr:twoCellAnchor>
  <xdr:twoCellAnchor>
    <xdr:from>
      <xdr:col>66</xdr:col>
      <xdr:colOff>0</xdr:colOff>
      <xdr:row>28</xdr:row>
      <xdr:rowOff>50800</xdr:rowOff>
    </xdr:from>
    <xdr:to>
      <xdr:col>74</xdr:col>
      <xdr:colOff>0</xdr:colOff>
      <xdr:row>29</xdr:row>
      <xdr:rowOff>133350</xdr:rowOff>
    </xdr:to>
    <xdr:sp macro="" textlink="">
      <xdr:nvSpPr>
        <xdr:cNvPr id="449" name="正方形/長方形 448">
          <a:extLst>
            <a:ext uri="{FF2B5EF4-FFF2-40B4-BE49-F238E27FC236}">
              <a16:creationId xmlns:a16="http://schemas.microsoft.com/office/drawing/2014/main" id="{B45F994F-7682-43F9-B3FB-EB9434DC3E97}"/>
            </a:ext>
          </a:extLst>
        </xdr:cNvPr>
        <xdr:cNvSpPr/>
      </xdr:nvSpPr>
      <xdr:spPr>
        <a:xfrm>
          <a:off x="11315700" y="4679950"/>
          <a:ext cx="1371600" cy="24765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66</xdr:col>
      <xdr:colOff>0</xdr:colOff>
      <xdr:row>29</xdr:row>
      <xdr:rowOff>82550</xdr:rowOff>
    </xdr:from>
    <xdr:to>
      <xdr:col>74</xdr:col>
      <xdr:colOff>0</xdr:colOff>
      <xdr:row>30</xdr:row>
      <xdr:rowOff>165100</xdr:rowOff>
    </xdr:to>
    <xdr:sp macro="" textlink="">
      <xdr:nvSpPr>
        <xdr:cNvPr id="450" name="正方形/長方形 449">
          <a:extLst>
            <a:ext uri="{FF2B5EF4-FFF2-40B4-BE49-F238E27FC236}">
              <a16:creationId xmlns:a16="http://schemas.microsoft.com/office/drawing/2014/main" id="{BEE7DC41-1E73-4352-A5C2-E55A0F14C14D}"/>
            </a:ext>
          </a:extLst>
        </xdr:cNvPr>
        <xdr:cNvSpPr/>
      </xdr:nvSpPr>
      <xdr:spPr>
        <a:xfrm>
          <a:off x="11315700" y="4876800"/>
          <a:ext cx="1371600" cy="24765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16/70</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71</xdr:col>
      <xdr:colOff>63500</xdr:colOff>
      <xdr:row>28</xdr:row>
      <xdr:rowOff>50800</xdr:rowOff>
    </xdr:from>
    <xdr:to>
      <xdr:col>79</xdr:col>
      <xdr:colOff>63500</xdr:colOff>
      <xdr:row>29</xdr:row>
      <xdr:rowOff>133350</xdr:rowOff>
    </xdr:to>
    <xdr:sp macro="" textlink="">
      <xdr:nvSpPr>
        <xdr:cNvPr id="451" name="正方形/長方形 450">
          <a:extLst>
            <a:ext uri="{FF2B5EF4-FFF2-40B4-BE49-F238E27FC236}">
              <a16:creationId xmlns:a16="http://schemas.microsoft.com/office/drawing/2014/main" id="{F2934218-6CB7-40E9-BEA1-9845090B9D03}"/>
            </a:ext>
          </a:extLst>
        </xdr:cNvPr>
        <xdr:cNvSpPr/>
      </xdr:nvSpPr>
      <xdr:spPr>
        <a:xfrm>
          <a:off x="12236450" y="4679950"/>
          <a:ext cx="1371600" cy="24765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71</xdr:col>
      <xdr:colOff>63500</xdr:colOff>
      <xdr:row>29</xdr:row>
      <xdr:rowOff>82550</xdr:rowOff>
    </xdr:from>
    <xdr:to>
      <xdr:col>79</xdr:col>
      <xdr:colOff>63500</xdr:colOff>
      <xdr:row>30</xdr:row>
      <xdr:rowOff>165100</xdr:rowOff>
    </xdr:to>
    <xdr:sp macro="" textlink="">
      <xdr:nvSpPr>
        <xdr:cNvPr id="452" name="正方形/長方形 451">
          <a:extLst>
            <a:ext uri="{FF2B5EF4-FFF2-40B4-BE49-F238E27FC236}">
              <a16:creationId xmlns:a16="http://schemas.microsoft.com/office/drawing/2014/main" id="{27CF4068-EA4C-4C1A-A832-FF63964073C0}"/>
            </a:ext>
          </a:extLst>
        </xdr:cNvPr>
        <xdr:cNvSpPr/>
      </xdr:nvSpPr>
      <xdr:spPr>
        <a:xfrm>
          <a:off x="12236450" y="4876800"/>
          <a:ext cx="1371600" cy="24765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57.9</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77</xdr:col>
      <xdr:colOff>63500</xdr:colOff>
      <xdr:row>28</xdr:row>
      <xdr:rowOff>50800</xdr:rowOff>
    </xdr:from>
    <xdr:to>
      <xdr:col>85</xdr:col>
      <xdr:colOff>63500</xdr:colOff>
      <xdr:row>29</xdr:row>
      <xdr:rowOff>133350</xdr:rowOff>
    </xdr:to>
    <xdr:sp macro="" textlink="">
      <xdr:nvSpPr>
        <xdr:cNvPr id="453" name="正方形/長方形 452">
          <a:extLst>
            <a:ext uri="{FF2B5EF4-FFF2-40B4-BE49-F238E27FC236}">
              <a16:creationId xmlns:a16="http://schemas.microsoft.com/office/drawing/2014/main" id="{3F5BD026-75B8-42F4-A938-BC74F02BE3DF}"/>
            </a:ext>
          </a:extLst>
        </xdr:cNvPr>
        <xdr:cNvSpPr/>
      </xdr:nvSpPr>
      <xdr:spPr>
        <a:xfrm>
          <a:off x="13265150" y="4679950"/>
          <a:ext cx="1371600" cy="24765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京都府平均</a:t>
          </a:r>
        </a:p>
      </xdr:txBody>
    </xdr:sp>
    <xdr:clientData/>
  </xdr:twoCellAnchor>
  <xdr:twoCellAnchor>
    <xdr:from>
      <xdr:col>77</xdr:col>
      <xdr:colOff>63500</xdr:colOff>
      <xdr:row>29</xdr:row>
      <xdr:rowOff>82550</xdr:rowOff>
    </xdr:from>
    <xdr:to>
      <xdr:col>85</xdr:col>
      <xdr:colOff>63500</xdr:colOff>
      <xdr:row>30</xdr:row>
      <xdr:rowOff>165100</xdr:rowOff>
    </xdr:to>
    <xdr:sp macro="" textlink="">
      <xdr:nvSpPr>
        <xdr:cNvPr id="454" name="正方形/長方形 453">
          <a:extLst>
            <a:ext uri="{FF2B5EF4-FFF2-40B4-BE49-F238E27FC236}">
              <a16:creationId xmlns:a16="http://schemas.microsoft.com/office/drawing/2014/main" id="{5DD05674-FF16-4197-A048-FAD74A8C9A13}"/>
            </a:ext>
          </a:extLst>
        </xdr:cNvPr>
        <xdr:cNvSpPr/>
      </xdr:nvSpPr>
      <xdr:spPr>
        <a:xfrm>
          <a:off x="13265150" y="4876800"/>
          <a:ext cx="1371600" cy="24765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54.9</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65</xdr:col>
      <xdr:colOff>63500</xdr:colOff>
      <xdr:row>31</xdr:row>
      <xdr:rowOff>19050</xdr:rowOff>
    </xdr:from>
    <xdr:to>
      <xdr:col>90</xdr:col>
      <xdr:colOff>25400</xdr:colOff>
      <xdr:row>44</xdr:row>
      <xdr:rowOff>76200</xdr:rowOff>
    </xdr:to>
    <xdr:sp macro="" textlink="">
      <xdr:nvSpPr>
        <xdr:cNvPr id="455" name="正方形/長方形 454">
          <a:extLst>
            <a:ext uri="{FF2B5EF4-FFF2-40B4-BE49-F238E27FC236}">
              <a16:creationId xmlns:a16="http://schemas.microsoft.com/office/drawing/2014/main" id="{F28707D5-CC8E-4DCB-A378-1B17FC2EC260}"/>
            </a:ext>
          </a:extLst>
        </xdr:cNvPr>
        <xdr:cNvSpPr/>
      </xdr:nvSpPr>
      <xdr:spPr>
        <a:xfrm>
          <a:off x="11207750" y="5143500"/>
          <a:ext cx="4248150" cy="220345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65</xdr:col>
      <xdr:colOff>25400</xdr:colOff>
      <xdr:row>30</xdr:row>
      <xdr:rowOff>0</xdr:rowOff>
    </xdr:from>
    <xdr:ext cx="298543" cy="225703"/>
    <xdr:sp macro="" textlink="">
      <xdr:nvSpPr>
        <xdr:cNvPr id="456" name="テキスト ボックス 455">
          <a:extLst>
            <a:ext uri="{FF2B5EF4-FFF2-40B4-BE49-F238E27FC236}">
              <a16:creationId xmlns:a16="http://schemas.microsoft.com/office/drawing/2014/main" id="{EE857089-88A0-4524-AC64-B10D2B6B5B47}"/>
            </a:ext>
          </a:extLst>
        </xdr:cNvPr>
        <xdr:cNvSpPr txBox="1"/>
      </xdr:nvSpPr>
      <xdr:spPr>
        <a:xfrm>
          <a:off x="11169650" y="4959350"/>
          <a:ext cx="298543"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44</xdr:row>
      <xdr:rowOff>76200</xdr:rowOff>
    </xdr:from>
    <xdr:to>
      <xdr:col>89</xdr:col>
      <xdr:colOff>177800</xdr:colOff>
      <xdr:row>44</xdr:row>
      <xdr:rowOff>76200</xdr:rowOff>
    </xdr:to>
    <xdr:cxnSp macro="">
      <xdr:nvCxnSpPr>
        <xdr:cNvPr id="457" name="直線コネクタ 456">
          <a:extLst>
            <a:ext uri="{FF2B5EF4-FFF2-40B4-BE49-F238E27FC236}">
              <a16:creationId xmlns:a16="http://schemas.microsoft.com/office/drawing/2014/main" id="{A45B7311-F440-4F7E-A0EB-E2120B61E5AE}"/>
            </a:ext>
          </a:extLst>
        </xdr:cNvPr>
        <xdr:cNvCxnSpPr/>
      </xdr:nvCxnSpPr>
      <xdr:spPr>
        <a:xfrm>
          <a:off x="11207750" y="7346950"/>
          <a:ext cx="422275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65</xdr:col>
      <xdr:colOff>63500</xdr:colOff>
      <xdr:row>42</xdr:row>
      <xdr:rowOff>92528</xdr:rowOff>
    </xdr:from>
    <xdr:to>
      <xdr:col>89</xdr:col>
      <xdr:colOff>177800</xdr:colOff>
      <xdr:row>42</xdr:row>
      <xdr:rowOff>92528</xdr:rowOff>
    </xdr:to>
    <xdr:cxnSp macro="">
      <xdr:nvCxnSpPr>
        <xdr:cNvPr id="458" name="直線コネクタ 457">
          <a:extLst>
            <a:ext uri="{FF2B5EF4-FFF2-40B4-BE49-F238E27FC236}">
              <a16:creationId xmlns:a16="http://schemas.microsoft.com/office/drawing/2014/main" id="{087C4A9C-2843-4FFC-83EF-E5B012AEBFE7}"/>
            </a:ext>
          </a:extLst>
        </xdr:cNvPr>
        <xdr:cNvCxnSpPr/>
      </xdr:nvCxnSpPr>
      <xdr:spPr>
        <a:xfrm>
          <a:off x="11207750" y="7033078"/>
          <a:ext cx="422275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63</xdr:col>
      <xdr:colOff>105561</xdr:colOff>
      <xdr:row>41</xdr:row>
      <xdr:rowOff>121755</xdr:rowOff>
    </xdr:from>
    <xdr:ext cx="338939" cy="259045"/>
    <xdr:sp macro="" textlink="">
      <xdr:nvSpPr>
        <xdr:cNvPr id="459" name="テキスト ボックス 458">
          <a:extLst>
            <a:ext uri="{FF2B5EF4-FFF2-40B4-BE49-F238E27FC236}">
              <a16:creationId xmlns:a16="http://schemas.microsoft.com/office/drawing/2014/main" id="{30E54C31-6909-4713-A9C9-6318F02DEFFD}"/>
            </a:ext>
          </a:extLst>
        </xdr:cNvPr>
        <xdr:cNvSpPr txBox="1"/>
      </xdr:nvSpPr>
      <xdr:spPr>
        <a:xfrm>
          <a:off x="10906911" y="6897205"/>
          <a:ext cx="33893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40</xdr:row>
      <xdr:rowOff>108857</xdr:rowOff>
    </xdr:from>
    <xdr:to>
      <xdr:col>89</xdr:col>
      <xdr:colOff>177800</xdr:colOff>
      <xdr:row>40</xdr:row>
      <xdr:rowOff>108857</xdr:rowOff>
    </xdr:to>
    <xdr:cxnSp macro="">
      <xdr:nvCxnSpPr>
        <xdr:cNvPr id="460" name="直線コネクタ 459">
          <a:extLst>
            <a:ext uri="{FF2B5EF4-FFF2-40B4-BE49-F238E27FC236}">
              <a16:creationId xmlns:a16="http://schemas.microsoft.com/office/drawing/2014/main" id="{E4660373-8B0A-4EDF-A3FB-217FA2283A90}"/>
            </a:ext>
          </a:extLst>
        </xdr:cNvPr>
        <xdr:cNvCxnSpPr/>
      </xdr:nvCxnSpPr>
      <xdr:spPr>
        <a:xfrm>
          <a:off x="11207750" y="6719207"/>
          <a:ext cx="422275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63</xdr:col>
      <xdr:colOff>41441</xdr:colOff>
      <xdr:row>39</xdr:row>
      <xdr:rowOff>138084</xdr:rowOff>
    </xdr:from>
    <xdr:ext cx="403059" cy="259045"/>
    <xdr:sp macro="" textlink="">
      <xdr:nvSpPr>
        <xdr:cNvPr id="461" name="テキスト ボックス 460">
          <a:extLst>
            <a:ext uri="{FF2B5EF4-FFF2-40B4-BE49-F238E27FC236}">
              <a16:creationId xmlns:a16="http://schemas.microsoft.com/office/drawing/2014/main" id="{F8906408-A318-4CDE-93EF-0FBD3C77F955}"/>
            </a:ext>
          </a:extLst>
        </xdr:cNvPr>
        <xdr:cNvSpPr txBox="1"/>
      </xdr:nvSpPr>
      <xdr:spPr>
        <a:xfrm>
          <a:off x="10842791" y="6583334"/>
          <a:ext cx="40305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38</xdr:row>
      <xdr:rowOff>125185</xdr:rowOff>
    </xdr:from>
    <xdr:to>
      <xdr:col>89</xdr:col>
      <xdr:colOff>177800</xdr:colOff>
      <xdr:row>38</xdr:row>
      <xdr:rowOff>125185</xdr:rowOff>
    </xdr:to>
    <xdr:cxnSp macro="">
      <xdr:nvCxnSpPr>
        <xdr:cNvPr id="462" name="直線コネクタ 461">
          <a:extLst>
            <a:ext uri="{FF2B5EF4-FFF2-40B4-BE49-F238E27FC236}">
              <a16:creationId xmlns:a16="http://schemas.microsoft.com/office/drawing/2014/main" id="{7BA4D57B-2136-4856-97B4-98B4B8002A18}"/>
            </a:ext>
          </a:extLst>
        </xdr:cNvPr>
        <xdr:cNvCxnSpPr/>
      </xdr:nvCxnSpPr>
      <xdr:spPr>
        <a:xfrm>
          <a:off x="11207750" y="6405335"/>
          <a:ext cx="422275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63</xdr:col>
      <xdr:colOff>41441</xdr:colOff>
      <xdr:row>37</xdr:row>
      <xdr:rowOff>154412</xdr:rowOff>
    </xdr:from>
    <xdr:ext cx="403059" cy="259045"/>
    <xdr:sp macro="" textlink="">
      <xdr:nvSpPr>
        <xdr:cNvPr id="463" name="テキスト ボックス 462">
          <a:extLst>
            <a:ext uri="{FF2B5EF4-FFF2-40B4-BE49-F238E27FC236}">
              <a16:creationId xmlns:a16="http://schemas.microsoft.com/office/drawing/2014/main" id="{6A378D9C-39BA-4A44-9E32-6528E0ED97C3}"/>
            </a:ext>
          </a:extLst>
        </xdr:cNvPr>
        <xdr:cNvSpPr txBox="1"/>
      </xdr:nvSpPr>
      <xdr:spPr>
        <a:xfrm>
          <a:off x="10842791" y="6269462"/>
          <a:ext cx="40305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40.0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36</xdr:row>
      <xdr:rowOff>141514</xdr:rowOff>
    </xdr:from>
    <xdr:to>
      <xdr:col>89</xdr:col>
      <xdr:colOff>177800</xdr:colOff>
      <xdr:row>36</xdr:row>
      <xdr:rowOff>141514</xdr:rowOff>
    </xdr:to>
    <xdr:cxnSp macro="">
      <xdr:nvCxnSpPr>
        <xdr:cNvPr id="464" name="直線コネクタ 463">
          <a:extLst>
            <a:ext uri="{FF2B5EF4-FFF2-40B4-BE49-F238E27FC236}">
              <a16:creationId xmlns:a16="http://schemas.microsoft.com/office/drawing/2014/main" id="{5C31215F-112A-4FC4-9F16-FB2CD951457A}"/>
            </a:ext>
          </a:extLst>
        </xdr:cNvPr>
        <xdr:cNvCxnSpPr/>
      </xdr:nvCxnSpPr>
      <xdr:spPr>
        <a:xfrm>
          <a:off x="11207750" y="6091464"/>
          <a:ext cx="422275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63</xdr:col>
      <xdr:colOff>41441</xdr:colOff>
      <xdr:row>35</xdr:row>
      <xdr:rowOff>170741</xdr:rowOff>
    </xdr:from>
    <xdr:ext cx="403059" cy="259045"/>
    <xdr:sp macro="" textlink="">
      <xdr:nvSpPr>
        <xdr:cNvPr id="465" name="テキスト ボックス 464">
          <a:extLst>
            <a:ext uri="{FF2B5EF4-FFF2-40B4-BE49-F238E27FC236}">
              <a16:creationId xmlns:a16="http://schemas.microsoft.com/office/drawing/2014/main" id="{E43E2B03-1B78-42D4-AEF7-0606559A97C7}"/>
            </a:ext>
          </a:extLst>
        </xdr:cNvPr>
        <xdr:cNvSpPr txBox="1"/>
      </xdr:nvSpPr>
      <xdr:spPr>
        <a:xfrm>
          <a:off x="10842791" y="5949241"/>
          <a:ext cx="40305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60.0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34</xdr:row>
      <xdr:rowOff>157843</xdr:rowOff>
    </xdr:from>
    <xdr:to>
      <xdr:col>89</xdr:col>
      <xdr:colOff>177800</xdr:colOff>
      <xdr:row>34</xdr:row>
      <xdr:rowOff>157843</xdr:rowOff>
    </xdr:to>
    <xdr:cxnSp macro="">
      <xdr:nvCxnSpPr>
        <xdr:cNvPr id="466" name="直線コネクタ 465">
          <a:extLst>
            <a:ext uri="{FF2B5EF4-FFF2-40B4-BE49-F238E27FC236}">
              <a16:creationId xmlns:a16="http://schemas.microsoft.com/office/drawing/2014/main" id="{9869F4EB-1D42-4618-9F77-7D6E00A77F58}"/>
            </a:ext>
          </a:extLst>
        </xdr:cNvPr>
        <xdr:cNvCxnSpPr/>
      </xdr:nvCxnSpPr>
      <xdr:spPr>
        <a:xfrm>
          <a:off x="11207750" y="5777593"/>
          <a:ext cx="422275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63</xdr:col>
      <xdr:colOff>41441</xdr:colOff>
      <xdr:row>34</xdr:row>
      <xdr:rowOff>15620</xdr:rowOff>
    </xdr:from>
    <xdr:ext cx="403059" cy="259045"/>
    <xdr:sp macro="" textlink="">
      <xdr:nvSpPr>
        <xdr:cNvPr id="467" name="テキスト ボックス 466">
          <a:extLst>
            <a:ext uri="{FF2B5EF4-FFF2-40B4-BE49-F238E27FC236}">
              <a16:creationId xmlns:a16="http://schemas.microsoft.com/office/drawing/2014/main" id="{0C85F0D3-0C39-47AB-9939-DD093CB108BE}"/>
            </a:ext>
          </a:extLst>
        </xdr:cNvPr>
        <xdr:cNvSpPr txBox="1"/>
      </xdr:nvSpPr>
      <xdr:spPr>
        <a:xfrm>
          <a:off x="10842791" y="5635370"/>
          <a:ext cx="40305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80.0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33</xdr:row>
      <xdr:rowOff>2722</xdr:rowOff>
    </xdr:from>
    <xdr:to>
      <xdr:col>89</xdr:col>
      <xdr:colOff>177800</xdr:colOff>
      <xdr:row>33</xdr:row>
      <xdr:rowOff>2722</xdr:rowOff>
    </xdr:to>
    <xdr:cxnSp macro="">
      <xdr:nvCxnSpPr>
        <xdr:cNvPr id="468" name="直線コネクタ 467">
          <a:extLst>
            <a:ext uri="{FF2B5EF4-FFF2-40B4-BE49-F238E27FC236}">
              <a16:creationId xmlns:a16="http://schemas.microsoft.com/office/drawing/2014/main" id="{F957C9F4-216C-4DE2-BBF0-1AF099DE0917}"/>
            </a:ext>
          </a:extLst>
        </xdr:cNvPr>
        <xdr:cNvCxnSpPr/>
      </xdr:nvCxnSpPr>
      <xdr:spPr>
        <a:xfrm>
          <a:off x="11207750" y="5457372"/>
          <a:ext cx="422275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62</xdr:col>
      <xdr:colOff>167821</xdr:colOff>
      <xdr:row>32</xdr:row>
      <xdr:rowOff>31949</xdr:rowOff>
    </xdr:from>
    <xdr:ext cx="467179" cy="259045"/>
    <xdr:sp macro="" textlink="">
      <xdr:nvSpPr>
        <xdr:cNvPr id="469" name="テキスト ボックス 468">
          <a:extLst>
            <a:ext uri="{FF2B5EF4-FFF2-40B4-BE49-F238E27FC236}">
              <a16:creationId xmlns:a16="http://schemas.microsoft.com/office/drawing/2014/main" id="{4D7EF40F-63E9-4D6C-91CF-D225EAE82B70}"/>
            </a:ext>
          </a:extLst>
        </xdr:cNvPr>
        <xdr:cNvSpPr txBox="1"/>
      </xdr:nvSpPr>
      <xdr:spPr>
        <a:xfrm>
          <a:off x="10797721" y="5321499"/>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31</xdr:row>
      <xdr:rowOff>19050</xdr:rowOff>
    </xdr:from>
    <xdr:to>
      <xdr:col>89</xdr:col>
      <xdr:colOff>177800</xdr:colOff>
      <xdr:row>31</xdr:row>
      <xdr:rowOff>19050</xdr:rowOff>
    </xdr:to>
    <xdr:cxnSp macro="">
      <xdr:nvCxnSpPr>
        <xdr:cNvPr id="470" name="直線コネクタ 469">
          <a:extLst>
            <a:ext uri="{FF2B5EF4-FFF2-40B4-BE49-F238E27FC236}">
              <a16:creationId xmlns:a16="http://schemas.microsoft.com/office/drawing/2014/main" id="{1998784D-1621-4E01-88D4-E54FC30CB498}"/>
            </a:ext>
          </a:extLst>
        </xdr:cNvPr>
        <xdr:cNvCxnSpPr/>
      </xdr:nvCxnSpPr>
      <xdr:spPr>
        <a:xfrm>
          <a:off x="11207750" y="5143500"/>
          <a:ext cx="422275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62</xdr:col>
      <xdr:colOff>167821</xdr:colOff>
      <xdr:row>30</xdr:row>
      <xdr:rowOff>48277</xdr:rowOff>
    </xdr:from>
    <xdr:ext cx="467179" cy="259045"/>
    <xdr:sp macro="" textlink="">
      <xdr:nvSpPr>
        <xdr:cNvPr id="471" name="テキスト ボックス 470">
          <a:extLst>
            <a:ext uri="{FF2B5EF4-FFF2-40B4-BE49-F238E27FC236}">
              <a16:creationId xmlns:a16="http://schemas.microsoft.com/office/drawing/2014/main" id="{189D9DF1-6E22-41F4-9EB3-B9B94671E7BE}"/>
            </a:ext>
          </a:extLst>
        </xdr:cNvPr>
        <xdr:cNvSpPr txBox="1"/>
      </xdr:nvSpPr>
      <xdr:spPr>
        <a:xfrm>
          <a:off x="10797721" y="5007627"/>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120.0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31</xdr:row>
      <xdr:rowOff>19050</xdr:rowOff>
    </xdr:from>
    <xdr:to>
      <xdr:col>90</xdr:col>
      <xdr:colOff>25400</xdr:colOff>
      <xdr:row>44</xdr:row>
      <xdr:rowOff>76200</xdr:rowOff>
    </xdr:to>
    <xdr:sp macro="" textlink="">
      <xdr:nvSpPr>
        <xdr:cNvPr id="472" name="【一般廃棄物処理施設】&#10;有形固定資産減価償却率グラフ枠">
          <a:extLst>
            <a:ext uri="{FF2B5EF4-FFF2-40B4-BE49-F238E27FC236}">
              <a16:creationId xmlns:a16="http://schemas.microsoft.com/office/drawing/2014/main" id="{E08BCC25-B729-43E4-994B-BA06A893DB57}"/>
            </a:ext>
          </a:extLst>
        </xdr:cNvPr>
        <xdr:cNvSpPr/>
      </xdr:nvSpPr>
      <xdr:spPr>
        <a:xfrm>
          <a:off x="11207750" y="5143500"/>
          <a:ext cx="4248150" cy="220345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85</xdr:col>
      <xdr:colOff>126364</xdr:colOff>
      <xdr:row>33</xdr:row>
      <xdr:rowOff>97427</xdr:rowOff>
    </xdr:from>
    <xdr:to>
      <xdr:col>85</xdr:col>
      <xdr:colOff>126364</xdr:colOff>
      <xdr:row>42</xdr:row>
      <xdr:rowOff>7620</xdr:rowOff>
    </xdr:to>
    <xdr:cxnSp macro="">
      <xdr:nvCxnSpPr>
        <xdr:cNvPr id="473" name="直線コネクタ 472">
          <a:extLst>
            <a:ext uri="{FF2B5EF4-FFF2-40B4-BE49-F238E27FC236}">
              <a16:creationId xmlns:a16="http://schemas.microsoft.com/office/drawing/2014/main" id="{9651CCB8-AF1C-45BC-8416-2DDB0D6B952B}"/>
            </a:ext>
          </a:extLst>
        </xdr:cNvPr>
        <xdr:cNvCxnSpPr/>
      </xdr:nvCxnSpPr>
      <xdr:spPr>
        <a:xfrm flipV="1">
          <a:off x="14699614" y="5552077"/>
          <a:ext cx="0" cy="1396093"/>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85</xdr:col>
      <xdr:colOff>165100</xdr:colOff>
      <xdr:row>42</xdr:row>
      <xdr:rowOff>11447</xdr:rowOff>
    </xdr:from>
    <xdr:ext cx="340478" cy="259045"/>
    <xdr:sp macro="" textlink="">
      <xdr:nvSpPr>
        <xdr:cNvPr id="474" name="【一般廃棄物処理施設】&#10;有形固定資産減価償却率最小値テキスト">
          <a:extLst>
            <a:ext uri="{FF2B5EF4-FFF2-40B4-BE49-F238E27FC236}">
              <a16:creationId xmlns:a16="http://schemas.microsoft.com/office/drawing/2014/main" id="{BB9D2DFA-5441-4702-8DE3-4F82725C3E99}"/>
            </a:ext>
          </a:extLst>
        </xdr:cNvPr>
        <xdr:cNvSpPr txBox="1"/>
      </xdr:nvSpPr>
      <xdr:spPr>
        <a:xfrm>
          <a:off x="14738350" y="6951997"/>
          <a:ext cx="340478"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5.2</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85</xdr:col>
      <xdr:colOff>38100</xdr:colOff>
      <xdr:row>42</xdr:row>
      <xdr:rowOff>7620</xdr:rowOff>
    </xdr:from>
    <xdr:to>
      <xdr:col>86</xdr:col>
      <xdr:colOff>25400</xdr:colOff>
      <xdr:row>42</xdr:row>
      <xdr:rowOff>7620</xdr:rowOff>
    </xdr:to>
    <xdr:cxnSp macro="">
      <xdr:nvCxnSpPr>
        <xdr:cNvPr id="475" name="直線コネクタ 474">
          <a:extLst>
            <a:ext uri="{FF2B5EF4-FFF2-40B4-BE49-F238E27FC236}">
              <a16:creationId xmlns:a16="http://schemas.microsoft.com/office/drawing/2014/main" id="{1848A7AA-5427-4F0E-85D6-A8F600396A8E}"/>
            </a:ext>
          </a:extLst>
        </xdr:cNvPr>
        <xdr:cNvCxnSpPr/>
      </xdr:nvCxnSpPr>
      <xdr:spPr>
        <a:xfrm>
          <a:off x="14611350" y="6948170"/>
          <a:ext cx="15875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85</xdr:col>
      <xdr:colOff>165100</xdr:colOff>
      <xdr:row>32</xdr:row>
      <xdr:rowOff>44104</xdr:rowOff>
    </xdr:from>
    <xdr:ext cx="405111" cy="259045"/>
    <xdr:sp macro="" textlink="">
      <xdr:nvSpPr>
        <xdr:cNvPr id="476" name="【一般廃棄物処理施設】&#10;有形固定資産減価償却率最大値テキスト">
          <a:extLst>
            <a:ext uri="{FF2B5EF4-FFF2-40B4-BE49-F238E27FC236}">
              <a16:creationId xmlns:a16="http://schemas.microsoft.com/office/drawing/2014/main" id="{9CD15383-0B35-4BC3-A999-1F8F62246E93}"/>
            </a:ext>
          </a:extLst>
        </xdr:cNvPr>
        <xdr:cNvSpPr txBox="1"/>
      </xdr:nvSpPr>
      <xdr:spPr>
        <a:xfrm>
          <a:off x="14738350" y="5333654"/>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94.2</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85</xdr:col>
      <xdr:colOff>38100</xdr:colOff>
      <xdr:row>33</xdr:row>
      <xdr:rowOff>97427</xdr:rowOff>
    </xdr:from>
    <xdr:to>
      <xdr:col>86</xdr:col>
      <xdr:colOff>25400</xdr:colOff>
      <xdr:row>33</xdr:row>
      <xdr:rowOff>97427</xdr:rowOff>
    </xdr:to>
    <xdr:cxnSp macro="">
      <xdr:nvCxnSpPr>
        <xdr:cNvPr id="477" name="直線コネクタ 476">
          <a:extLst>
            <a:ext uri="{FF2B5EF4-FFF2-40B4-BE49-F238E27FC236}">
              <a16:creationId xmlns:a16="http://schemas.microsoft.com/office/drawing/2014/main" id="{653FF247-9161-452A-B238-EC8562BD5264}"/>
            </a:ext>
          </a:extLst>
        </xdr:cNvPr>
        <xdr:cNvCxnSpPr/>
      </xdr:nvCxnSpPr>
      <xdr:spPr>
        <a:xfrm>
          <a:off x="14611350" y="5552077"/>
          <a:ext cx="15875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85</xdr:col>
      <xdr:colOff>165100</xdr:colOff>
      <xdr:row>36</xdr:row>
      <xdr:rowOff>111596</xdr:rowOff>
    </xdr:from>
    <xdr:ext cx="405111" cy="259045"/>
    <xdr:sp macro="" textlink="">
      <xdr:nvSpPr>
        <xdr:cNvPr id="478" name="【一般廃棄物処理施設】&#10;有形固定資産減価償却率平均値テキスト">
          <a:extLst>
            <a:ext uri="{FF2B5EF4-FFF2-40B4-BE49-F238E27FC236}">
              <a16:creationId xmlns:a16="http://schemas.microsoft.com/office/drawing/2014/main" id="{3E573C92-407B-4F6B-84DA-1435C6B5CBDD}"/>
            </a:ext>
          </a:extLst>
        </xdr:cNvPr>
        <xdr:cNvSpPr txBox="1"/>
      </xdr:nvSpPr>
      <xdr:spPr>
        <a:xfrm>
          <a:off x="14738350" y="6061546"/>
          <a:ext cx="405111"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57.4</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85</xdr:col>
      <xdr:colOff>76200</xdr:colOff>
      <xdr:row>36</xdr:row>
      <xdr:rowOff>133169</xdr:rowOff>
    </xdr:from>
    <xdr:to>
      <xdr:col>85</xdr:col>
      <xdr:colOff>177800</xdr:colOff>
      <xdr:row>37</xdr:row>
      <xdr:rowOff>63319</xdr:rowOff>
    </xdr:to>
    <xdr:sp macro="" textlink="">
      <xdr:nvSpPr>
        <xdr:cNvPr id="479" name="フローチャート: 判断 478">
          <a:extLst>
            <a:ext uri="{FF2B5EF4-FFF2-40B4-BE49-F238E27FC236}">
              <a16:creationId xmlns:a16="http://schemas.microsoft.com/office/drawing/2014/main" id="{0F761E89-8ADD-4D4B-939C-A4C9289D64A8}"/>
            </a:ext>
          </a:extLst>
        </xdr:cNvPr>
        <xdr:cNvSpPr/>
      </xdr:nvSpPr>
      <xdr:spPr>
        <a:xfrm>
          <a:off x="14649450" y="6083119"/>
          <a:ext cx="95250" cy="9525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81</xdr:col>
      <xdr:colOff>0</xdr:colOff>
      <xdr:row>36</xdr:row>
      <xdr:rowOff>97246</xdr:rowOff>
    </xdr:from>
    <xdr:to>
      <xdr:col>81</xdr:col>
      <xdr:colOff>101600</xdr:colOff>
      <xdr:row>37</xdr:row>
      <xdr:rowOff>27396</xdr:rowOff>
    </xdr:to>
    <xdr:sp macro="" textlink="">
      <xdr:nvSpPr>
        <xdr:cNvPr id="480" name="フローチャート: 判断 479">
          <a:extLst>
            <a:ext uri="{FF2B5EF4-FFF2-40B4-BE49-F238E27FC236}">
              <a16:creationId xmlns:a16="http://schemas.microsoft.com/office/drawing/2014/main" id="{868BDE09-C8C7-400F-AEA6-C40BBC3D4A55}"/>
            </a:ext>
          </a:extLst>
        </xdr:cNvPr>
        <xdr:cNvSpPr/>
      </xdr:nvSpPr>
      <xdr:spPr>
        <a:xfrm>
          <a:off x="13887450" y="6047196"/>
          <a:ext cx="101600" cy="9525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76</xdr:col>
      <xdr:colOff>63500</xdr:colOff>
      <xdr:row>36</xdr:row>
      <xdr:rowOff>92347</xdr:rowOff>
    </xdr:from>
    <xdr:to>
      <xdr:col>76</xdr:col>
      <xdr:colOff>165100</xdr:colOff>
      <xdr:row>37</xdr:row>
      <xdr:rowOff>22497</xdr:rowOff>
    </xdr:to>
    <xdr:sp macro="" textlink="">
      <xdr:nvSpPr>
        <xdr:cNvPr id="481" name="フローチャート: 判断 480">
          <a:extLst>
            <a:ext uri="{FF2B5EF4-FFF2-40B4-BE49-F238E27FC236}">
              <a16:creationId xmlns:a16="http://schemas.microsoft.com/office/drawing/2014/main" id="{DF0DE2F5-D055-4A24-9F0D-089D7768C1BB}"/>
            </a:ext>
          </a:extLst>
        </xdr:cNvPr>
        <xdr:cNvSpPr/>
      </xdr:nvSpPr>
      <xdr:spPr>
        <a:xfrm>
          <a:off x="13093700" y="6042297"/>
          <a:ext cx="101600" cy="9525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71</xdr:col>
      <xdr:colOff>127000</xdr:colOff>
      <xdr:row>36</xdr:row>
      <xdr:rowOff>36830</xdr:rowOff>
    </xdr:from>
    <xdr:to>
      <xdr:col>72</xdr:col>
      <xdr:colOff>38100</xdr:colOff>
      <xdr:row>36</xdr:row>
      <xdr:rowOff>138430</xdr:rowOff>
    </xdr:to>
    <xdr:sp macro="" textlink="">
      <xdr:nvSpPr>
        <xdr:cNvPr id="482" name="フローチャート: 判断 481">
          <a:extLst>
            <a:ext uri="{FF2B5EF4-FFF2-40B4-BE49-F238E27FC236}">
              <a16:creationId xmlns:a16="http://schemas.microsoft.com/office/drawing/2014/main" id="{4EF344A0-60C8-4993-9818-994BD53E217D}"/>
            </a:ext>
          </a:extLst>
        </xdr:cNvPr>
        <xdr:cNvSpPr/>
      </xdr:nvSpPr>
      <xdr:spPr>
        <a:xfrm>
          <a:off x="12299950" y="5986780"/>
          <a:ext cx="8255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84</xdr:col>
      <xdr:colOff>127000</xdr:colOff>
      <xdr:row>44</xdr:row>
      <xdr:rowOff>73677</xdr:rowOff>
    </xdr:from>
    <xdr:ext cx="762000" cy="259045"/>
    <xdr:sp macro="" textlink="">
      <xdr:nvSpPr>
        <xdr:cNvPr id="483" name="テキスト ボックス 482">
          <a:extLst>
            <a:ext uri="{FF2B5EF4-FFF2-40B4-BE49-F238E27FC236}">
              <a16:creationId xmlns:a16="http://schemas.microsoft.com/office/drawing/2014/main" id="{575C3992-F2EB-4D95-8AEB-BD030D6BE3A6}"/>
            </a:ext>
          </a:extLst>
        </xdr:cNvPr>
        <xdr:cNvSpPr txBox="1"/>
      </xdr:nvSpPr>
      <xdr:spPr>
        <a:xfrm>
          <a:off x="14528800" y="734442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H30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80</xdr:col>
      <xdr:colOff>50800</xdr:colOff>
      <xdr:row>44</xdr:row>
      <xdr:rowOff>73677</xdr:rowOff>
    </xdr:from>
    <xdr:ext cx="762000" cy="259045"/>
    <xdr:sp macro="" textlink="">
      <xdr:nvSpPr>
        <xdr:cNvPr id="484" name="テキスト ボックス 483">
          <a:extLst>
            <a:ext uri="{FF2B5EF4-FFF2-40B4-BE49-F238E27FC236}">
              <a16:creationId xmlns:a16="http://schemas.microsoft.com/office/drawing/2014/main" id="{B3903CF3-A0FB-4276-AAFC-452986948669}"/>
            </a:ext>
          </a:extLst>
        </xdr:cNvPr>
        <xdr:cNvSpPr txBox="1"/>
      </xdr:nvSpPr>
      <xdr:spPr>
        <a:xfrm>
          <a:off x="13766800" y="734442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H29</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75</xdr:col>
      <xdr:colOff>114300</xdr:colOff>
      <xdr:row>44</xdr:row>
      <xdr:rowOff>73677</xdr:rowOff>
    </xdr:from>
    <xdr:ext cx="762000" cy="259045"/>
    <xdr:sp macro="" textlink="">
      <xdr:nvSpPr>
        <xdr:cNvPr id="485" name="テキスト ボックス 484">
          <a:extLst>
            <a:ext uri="{FF2B5EF4-FFF2-40B4-BE49-F238E27FC236}">
              <a16:creationId xmlns:a16="http://schemas.microsoft.com/office/drawing/2014/main" id="{BC9A6056-DBA3-49AC-B8A9-1E1EC56B427C}"/>
            </a:ext>
          </a:extLst>
        </xdr:cNvPr>
        <xdr:cNvSpPr txBox="1"/>
      </xdr:nvSpPr>
      <xdr:spPr>
        <a:xfrm>
          <a:off x="12973050" y="734442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H28</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70</xdr:col>
      <xdr:colOff>177800</xdr:colOff>
      <xdr:row>44</xdr:row>
      <xdr:rowOff>73677</xdr:rowOff>
    </xdr:from>
    <xdr:ext cx="762000" cy="259045"/>
    <xdr:sp macro="" textlink="">
      <xdr:nvSpPr>
        <xdr:cNvPr id="486" name="テキスト ボックス 485">
          <a:extLst>
            <a:ext uri="{FF2B5EF4-FFF2-40B4-BE49-F238E27FC236}">
              <a16:creationId xmlns:a16="http://schemas.microsoft.com/office/drawing/2014/main" id="{D272AAEE-1EAD-4A7D-BC58-C780F9147E7B}"/>
            </a:ext>
          </a:extLst>
        </xdr:cNvPr>
        <xdr:cNvSpPr txBox="1"/>
      </xdr:nvSpPr>
      <xdr:spPr>
        <a:xfrm>
          <a:off x="12172950" y="734442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H27</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66</xdr:col>
      <xdr:colOff>50800</xdr:colOff>
      <xdr:row>44</xdr:row>
      <xdr:rowOff>73677</xdr:rowOff>
    </xdr:from>
    <xdr:ext cx="762000" cy="259045"/>
    <xdr:sp macro="" textlink="">
      <xdr:nvSpPr>
        <xdr:cNvPr id="487" name="テキスト ボックス 486">
          <a:extLst>
            <a:ext uri="{FF2B5EF4-FFF2-40B4-BE49-F238E27FC236}">
              <a16:creationId xmlns:a16="http://schemas.microsoft.com/office/drawing/2014/main" id="{02F0BE7E-CEFE-41E3-993C-B662213AC327}"/>
            </a:ext>
          </a:extLst>
        </xdr:cNvPr>
        <xdr:cNvSpPr txBox="1"/>
      </xdr:nvSpPr>
      <xdr:spPr>
        <a:xfrm>
          <a:off x="11366500" y="734442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H26</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85</xdr:col>
      <xdr:colOff>76200</xdr:colOff>
      <xdr:row>35</xdr:row>
      <xdr:rowOff>4173</xdr:rowOff>
    </xdr:from>
    <xdr:to>
      <xdr:col>85</xdr:col>
      <xdr:colOff>177800</xdr:colOff>
      <xdr:row>35</xdr:row>
      <xdr:rowOff>105773</xdr:rowOff>
    </xdr:to>
    <xdr:sp macro="" textlink="">
      <xdr:nvSpPr>
        <xdr:cNvPr id="488" name="楕円 487">
          <a:extLst>
            <a:ext uri="{FF2B5EF4-FFF2-40B4-BE49-F238E27FC236}">
              <a16:creationId xmlns:a16="http://schemas.microsoft.com/office/drawing/2014/main" id="{D1EE9B87-1146-4B30-B4A6-3D0DFD28AFA9}"/>
            </a:ext>
          </a:extLst>
        </xdr:cNvPr>
        <xdr:cNvSpPr/>
      </xdr:nvSpPr>
      <xdr:spPr>
        <a:xfrm>
          <a:off x="14649450" y="5789023"/>
          <a:ext cx="9525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85</xdr:col>
      <xdr:colOff>165100</xdr:colOff>
      <xdr:row>34</xdr:row>
      <xdr:rowOff>27050</xdr:rowOff>
    </xdr:from>
    <xdr:ext cx="405111" cy="259045"/>
    <xdr:sp macro="" textlink="">
      <xdr:nvSpPr>
        <xdr:cNvPr id="489" name="【一般廃棄物処理施設】&#10;有形固定資産減価償却率該当値テキスト">
          <a:extLst>
            <a:ext uri="{FF2B5EF4-FFF2-40B4-BE49-F238E27FC236}">
              <a16:creationId xmlns:a16="http://schemas.microsoft.com/office/drawing/2014/main" id="{3B21F3F7-AAA6-41B6-A5AE-78010CFF4BE8}"/>
            </a:ext>
          </a:extLst>
        </xdr:cNvPr>
        <xdr:cNvSpPr txBox="1"/>
      </xdr:nvSpPr>
      <xdr:spPr>
        <a:xfrm>
          <a:off x="14738350" y="5646800"/>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75.8</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81</xdr:col>
      <xdr:colOff>0</xdr:colOff>
      <xdr:row>35</xdr:row>
      <xdr:rowOff>41728</xdr:rowOff>
    </xdr:from>
    <xdr:to>
      <xdr:col>81</xdr:col>
      <xdr:colOff>101600</xdr:colOff>
      <xdr:row>35</xdr:row>
      <xdr:rowOff>143328</xdr:rowOff>
    </xdr:to>
    <xdr:sp macro="" textlink="">
      <xdr:nvSpPr>
        <xdr:cNvPr id="490" name="楕円 489">
          <a:extLst>
            <a:ext uri="{FF2B5EF4-FFF2-40B4-BE49-F238E27FC236}">
              <a16:creationId xmlns:a16="http://schemas.microsoft.com/office/drawing/2014/main" id="{8A3EBE0D-5440-4CAD-A666-FD7DED6FBB3B}"/>
            </a:ext>
          </a:extLst>
        </xdr:cNvPr>
        <xdr:cNvSpPr/>
      </xdr:nvSpPr>
      <xdr:spPr>
        <a:xfrm>
          <a:off x="13887450" y="5826578"/>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81</xdr:col>
      <xdr:colOff>50800</xdr:colOff>
      <xdr:row>35</xdr:row>
      <xdr:rowOff>54973</xdr:rowOff>
    </xdr:from>
    <xdr:to>
      <xdr:col>85</xdr:col>
      <xdr:colOff>127000</xdr:colOff>
      <xdr:row>35</xdr:row>
      <xdr:rowOff>92528</xdr:rowOff>
    </xdr:to>
    <xdr:cxnSp macro="">
      <xdr:nvCxnSpPr>
        <xdr:cNvPr id="491" name="直線コネクタ 490">
          <a:extLst>
            <a:ext uri="{FF2B5EF4-FFF2-40B4-BE49-F238E27FC236}">
              <a16:creationId xmlns:a16="http://schemas.microsoft.com/office/drawing/2014/main" id="{D04BAC06-0F3F-4B65-8849-CAC73843A463}"/>
            </a:ext>
          </a:extLst>
        </xdr:cNvPr>
        <xdr:cNvCxnSpPr/>
      </xdr:nvCxnSpPr>
      <xdr:spPr>
        <a:xfrm flipV="1">
          <a:off x="13938250" y="5839823"/>
          <a:ext cx="762000" cy="37555"/>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76</xdr:col>
      <xdr:colOff>63500</xdr:colOff>
      <xdr:row>35</xdr:row>
      <xdr:rowOff>79284</xdr:rowOff>
    </xdr:from>
    <xdr:to>
      <xdr:col>76</xdr:col>
      <xdr:colOff>165100</xdr:colOff>
      <xdr:row>36</xdr:row>
      <xdr:rowOff>9434</xdr:rowOff>
    </xdr:to>
    <xdr:sp macro="" textlink="">
      <xdr:nvSpPr>
        <xdr:cNvPr id="492" name="楕円 491">
          <a:extLst>
            <a:ext uri="{FF2B5EF4-FFF2-40B4-BE49-F238E27FC236}">
              <a16:creationId xmlns:a16="http://schemas.microsoft.com/office/drawing/2014/main" id="{93E38705-8F76-489B-8479-B2DBCB19C488}"/>
            </a:ext>
          </a:extLst>
        </xdr:cNvPr>
        <xdr:cNvSpPr/>
      </xdr:nvSpPr>
      <xdr:spPr>
        <a:xfrm>
          <a:off x="13093700" y="5864134"/>
          <a:ext cx="101600" cy="9525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76</xdr:col>
      <xdr:colOff>114300</xdr:colOff>
      <xdr:row>35</xdr:row>
      <xdr:rowOff>92528</xdr:rowOff>
    </xdr:from>
    <xdr:to>
      <xdr:col>81</xdr:col>
      <xdr:colOff>50800</xdr:colOff>
      <xdr:row>35</xdr:row>
      <xdr:rowOff>130084</xdr:rowOff>
    </xdr:to>
    <xdr:cxnSp macro="">
      <xdr:nvCxnSpPr>
        <xdr:cNvPr id="493" name="直線コネクタ 492">
          <a:extLst>
            <a:ext uri="{FF2B5EF4-FFF2-40B4-BE49-F238E27FC236}">
              <a16:creationId xmlns:a16="http://schemas.microsoft.com/office/drawing/2014/main" id="{A57EEABA-D145-4583-BD39-BFD2FCA6D084}"/>
            </a:ext>
          </a:extLst>
        </xdr:cNvPr>
        <xdr:cNvCxnSpPr/>
      </xdr:nvCxnSpPr>
      <xdr:spPr>
        <a:xfrm flipV="1">
          <a:off x="13144500" y="5877378"/>
          <a:ext cx="793750" cy="37556"/>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71</xdr:col>
      <xdr:colOff>127000</xdr:colOff>
      <xdr:row>35</xdr:row>
      <xdr:rowOff>116840</xdr:rowOff>
    </xdr:from>
    <xdr:to>
      <xdr:col>72</xdr:col>
      <xdr:colOff>38100</xdr:colOff>
      <xdr:row>36</xdr:row>
      <xdr:rowOff>46990</xdr:rowOff>
    </xdr:to>
    <xdr:sp macro="" textlink="">
      <xdr:nvSpPr>
        <xdr:cNvPr id="494" name="楕円 493">
          <a:extLst>
            <a:ext uri="{FF2B5EF4-FFF2-40B4-BE49-F238E27FC236}">
              <a16:creationId xmlns:a16="http://schemas.microsoft.com/office/drawing/2014/main" id="{F2FBEC2D-FEE6-4571-8611-EF24623F54B1}"/>
            </a:ext>
          </a:extLst>
        </xdr:cNvPr>
        <xdr:cNvSpPr/>
      </xdr:nvSpPr>
      <xdr:spPr>
        <a:xfrm>
          <a:off x="12299950" y="5901690"/>
          <a:ext cx="82550" cy="9525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71</xdr:col>
      <xdr:colOff>177800</xdr:colOff>
      <xdr:row>35</xdr:row>
      <xdr:rowOff>130084</xdr:rowOff>
    </xdr:from>
    <xdr:to>
      <xdr:col>76</xdr:col>
      <xdr:colOff>114300</xdr:colOff>
      <xdr:row>35</xdr:row>
      <xdr:rowOff>167640</xdr:rowOff>
    </xdr:to>
    <xdr:cxnSp macro="">
      <xdr:nvCxnSpPr>
        <xdr:cNvPr id="495" name="直線コネクタ 494">
          <a:extLst>
            <a:ext uri="{FF2B5EF4-FFF2-40B4-BE49-F238E27FC236}">
              <a16:creationId xmlns:a16="http://schemas.microsoft.com/office/drawing/2014/main" id="{C8F0E9A9-A8E5-47C3-9D59-AA70085920F2}"/>
            </a:ext>
          </a:extLst>
        </xdr:cNvPr>
        <xdr:cNvCxnSpPr/>
      </xdr:nvCxnSpPr>
      <xdr:spPr>
        <a:xfrm flipV="1">
          <a:off x="12344400" y="5914934"/>
          <a:ext cx="800100" cy="37556"/>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80</xdr:col>
      <xdr:colOff>26044</xdr:colOff>
      <xdr:row>37</xdr:row>
      <xdr:rowOff>18523</xdr:rowOff>
    </xdr:from>
    <xdr:ext cx="405111" cy="259045"/>
    <xdr:sp macro="" textlink="">
      <xdr:nvSpPr>
        <xdr:cNvPr id="496" name="n_1aveValue【一般廃棄物処理施設】&#10;有形固定資産減価償却率">
          <a:extLst>
            <a:ext uri="{FF2B5EF4-FFF2-40B4-BE49-F238E27FC236}">
              <a16:creationId xmlns:a16="http://schemas.microsoft.com/office/drawing/2014/main" id="{3048E9D2-41A8-40F7-827D-AC4E8B476A7C}"/>
            </a:ext>
          </a:extLst>
        </xdr:cNvPr>
        <xdr:cNvSpPr txBox="1"/>
      </xdr:nvSpPr>
      <xdr:spPr>
        <a:xfrm>
          <a:off x="13742044" y="6133573"/>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59.6</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75</xdr:col>
      <xdr:colOff>102244</xdr:colOff>
      <xdr:row>37</xdr:row>
      <xdr:rowOff>13624</xdr:rowOff>
    </xdr:from>
    <xdr:ext cx="405111" cy="259045"/>
    <xdr:sp macro="" textlink="">
      <xdr:nvSpPr>
        <xdr:cNvPr id="497" name="n_2aveValue【一般廃棄物処理施設】&#10;有形固定資産減価償却率">
          <a:extLst>
            <a:ext uri="{FF2B5EF4-FFF2-40B4-BE49-F238E27FC236}">
              <a16:creationId xmlns:a16="http://schemas.microsoft.com/office/drawing/2014/main" id="{EB98D255-92A6-4AD5-A996-AC18E0ECF2EE}"/>
            </a:ext>
          </a:extLst>
        </xdr:cNvPr>
        <xdr:cNvSpPr txBox="1"/>
      </xdr:nvSpPr>
      <xdr:spPr>
        <a:xfrm>
          <a:off x="12960994" y="6128674"/>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59.9</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70</xdr:col>
      <xdr:colOff>165744</xdr:colOff>
      <xdr:row>36</xdr:row>
      <xdr:rowOff>129557</xdr:rowOff>
    </xdr:from>
    <xdr:ext cx="405111" cy="259045"/>
    <xdr:sp macro="" textlink="">
      <xdr:nvSpPr>
        <xdr:cNvPr id="498" name="n_3aveValue【一般廃棄物処理施設】&#10;有形固定資産減価償却率">
          <a:extLst>
            <a:ext uri="{FF2B5EF4-FFF2-40B4-BE49-F238E27FC236}">
              <a16:creationId xmlns:a16="http://schemas.microsoft.com/office/drawing/2014/main" id="{25149EE8-A5FE-41FE-A06C-1CE547333333}"/>
            </a:ext>
          </a:extLst>
        </xdr:cNvPr>
        <xdr:cNvSpPr txBox="1"/>
      </xdr:nvSpPr>
      <xdr:spPr>
        <a:xfrm>
          <a:off x="12167244" y="6079507"/>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63.3</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80</xdr:col>
      <xdr:colOff>26044</xdr:colOff>
      <xdr:row>33</xdr:row>
      <xdr:rowOff>159855</xdr:rowOff>
    </xdr:from>
    <xdr:ext cx="405111" cy="259045"/>
    <xdr:sp macro="" textlink="">
      <xdr:nvSpPr>
        <xdr:cNvPr id="499" name="n_1mainValue【一般廃棄物処理施設】&#10;有形固定資産減価償却率">
          <a:extLst>
            <a:ext uri="{FF2B5EF4-FFF2-40B4-BE49-F238E27FC236}">
              <a16:creationId xmlns:a16="http://schemas.microsoft.com/office/drawing/2014/main" id="{D489EB94-B2BF-4E3E-8491-A27F1C75CAFF}"/>
            </a:ext>
          </a:extLst>
        </xdr:cNvPr>
        <xdr:cNvSpPr txBox="1"/>
      </xdr:nvSpPr>
      <xdr:spPr>
        <a:xfrm>
          <a:off x="13742044" y="5614505"/>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73.5</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75</xdr:col>
      <xdr:colOff>102244</xdr:colOff>
      <xdr:row>34</xdr:row>
      <xdr:rowOff>25961</xdr:rowOff>
    </xdr:from>
    <xdr:ext cx="405111" cy="259045"/>
    <xdr:sp macro="" textlink="">
      <xdr:nvSpPr>
        <xdr:cNvPr id="500" name="n_2mainValue【一般廃棄物処理施設】&#10;有形固定資産減価償却率">
          <a:extLst>
            <a:ext uri="{FF2B5EF4-FFF2-40B4-BE49-F238E27FC236}">
              <a16:creationId xmlns:a16="http://schemas.microsoft.com/office/drawing/2014/main" id="{D1F6ED31-A14D-4C19-9EDF-909799BDBFEC}"/>
            </a:ext>
          </a:extLst>
        </xdr:cNvPr>
        <xdr:cNvSpPr txBox="1"/>
      </xdr:nvSpPr>
      <xdr:spPr>
        <a:xfrm>
          <a:off x="12960994" y="5645711"/>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71.2</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70</xdr:col>
      <xdr:colOff>165744</xdr:colOff>
      <xdr:row>34</xdr:row>
      <xdr:rowOff>63517</xdr:rowOff>
    </xdr:from>
    <xdr:ext cx="405111" cy="259045"/>
    <xdr:sp macro="" textlink="">
      <xdr:nvSpPr>
        <xdr:cNvPr id="501" name="n_3mainValue【一般廃棄物処理施設】&#10;有形固定資産減価償却率">
          <a:extLst>
            <a:ext uri="{FF2B5EF4-FFF2-40B4-BE49-F238E27FC236}">
              <a16:creationId xmlns:a16="http://schemas.microsoft.com/office/drawing/2014/main" id="{458031D4-89AF-43E8-9DD6-C872439E3A71}"/>
            </a:ext>
          </a:extLst>
        </xdr:cNvPr>
        <xdr:cNvSpPr txBox="1"/>
      </xdr:nvSpPr>
      <xdr:spPr>
        <a:xfrm>
          <a:off x="12167244" y="5683267"/>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68.9</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24</xdr:row>
      <xdr:rowOff>76200</xdr:rowOff>
    </xdr:from>
    <xdr:to>
      <xdr:col>120</xdr:col>
      <xdr:colOff>152400</xdr:colOff>
      <xdr:row>28</xdr:row>
      <xdr:rowOff>25400</xdr:rowOff>
    </xdr:to>
    <xdr:sp macro="" textlink="">
      <xdr:nvSpPr>
        <xdr:cNvPr id="502" name="正方形/長方形 501">
          <a:extLst>
            <a:ext uri="{FF2B5EF4-FFF2-40B4-BE49-F238E27FC236}">
              <a16:creationId xmlns:a16="http://schemas.microsoft.com/office/drawing/2014/main" id="{4A9174FC-129F-4C75-895B-A610691AE696}"/>
            </a:ext>
          </a:extLst>
        </xdr:cNvPr>
        <xdr:cNvSpPr/>
      </xdr:nvSpPr>
      <xdr:spPr>
        <a:xfrm>
          <a:off x="16459200" y="4044950"/>
          <a:ext cx="4267200" cy="6096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rot="0" spcFirstLastPara="0" vertOverflow="overflow" horzOverflow="overflow" vert="horz" wrap="square" lIns="91440" tIns="45720" rIns="91440" bIns="45720" numCol="1" spcCol="0" rtlCol="0" fromWordArt="0" anchor="ctr" anchorCtr="0" forceAA="0" compatLnSpc="1">
          <a:prstTxWarp prst="textNoShape">
            <a:avLst/>
          </a:prstTxWarp>
          <a:noAutofit/>
        </a:bodyPr>
        <a:lstStyle/>
        <a:p>
          <a:pPr algn="ctr"/>
          <a:r>
            <a:rPr kumimoji="1" lang="en-US" altLang="ja-JP" sz="1600" b="1">
              <a:solidFill>
                <a:sysClr val="windowText" lastClr="000000"/>
              </a:solidFill>
              <a:latin typeface="ＭＳ Ｐゴシック" panose="020B0600070205080204" pitchFamily="50" charset="-128"/>
              <a:ea typeface="ＭＳ Ｐゴシック" panose="020B0600070205080204" pitchFamily="50" charset="-128"/>
            </a:rPr>
            <a:t>【</a:t>
          </a: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一般廃棄物処理施設</a:t>
          </a:r>
          <a:r>
            <a:rPr kumimoji="1" lang="en-US" altLang="ja-JP" sz="1600" b="1">
              <a:solidFill>
                <a:sysClr val="windowText" lastClr="000000"/>
              </a:solidFill>
              <a:latin typeface="ＭＳ Ｐゴシック" panose="020B0600070205080204" pitchFamily="50" charset="-128"/>
              <a:ea typeface="ＭＳ Ｐゴシック" panose="020B0600070205080204" pitchFamily="50" charset="-128"/>
            </a:rPr>
            <a:t>】
</a:t>
          </a: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一人当たり有形固定資産（償却資産）額</a:t>
          </a:r>
        </a:p>
      </xdr:txBody>
    </xdr:sp>
    <xdr:clientData/>
  </xdr:twoCellAnchor>
  <xdr:twoCellAnchor>
    <xdr:from>
      <xdr:col>96</xdr:col>
      <xdr:colOff>127000</xdr:colOff>
      <xdr:row>28</xdr:row>
      <xdr:rowOff>50800</xdr:rowOff>
    </xdr:from>
    <xdr:to>
      <xdr:col>104</xdr:col>
      <xdr:colOff>127000</xdr:colOff>
      <xdr:row>29</xdr:row>
      <xdr:rowOff>133350</xdr:rowOff>
    </xdr:to>
    <xdr:sp macro="" textlink="">
      <xdr:nvSpPr>
        <xdr:cNvPr id="503" name="正方形/長方形 502">
          <a:extLst>
            <a:ext uri="{FF2B5EF4-FFF2-40B4-BE49-F238E27FC236}">
              <a16:creationId xmlns:a16="http://schemas.microsoft.com/office/drawing/2014/main" id="{BBB9FF2E-1750-4DB9-AD1E-E25DAB300D62}"/>
            </a:ext>
          </a:extLst>
        </xdr:cNvPr>
        <xdr:cNvSpPr/>
      </xdr:nvSpPr>
      <xdr:spPr>
        <a:xfrm>
          <a:off x="16586200" y="4679950"/>
          <a:ext cx="1371600" cy="24765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96</xdr:col>
      <xdr:colOff>127000</xdr:colOff>
      <xdr:row>29</xdr:row>
      <xdr:rowOff>82550</xdr:rowOff>
    </xdr:from>
    <xdr:to>
      <xdr:col>104</xdr:col>
      <xdr:colOff>127000</xdr:colOff>
      <xdr:row>30</xdr:row>
      <xdr:rowOff>165100</xdr:rowOff>
    </xdr:to>
    <xdr:sp macro="" textlink="">
      <xdr:nvSpPr>
        <xdr:cNvPr id="504" name="正方形/長方形 503">
          <a:extLst>
            <a:ext uri="{FF2B5EF4-FFF2-40B4-BE49-F238E27FC236}">
              <a16:creationId xmlns:a16="http://schemas.microsoft.com/office/drawing/2014/main" id="{551EB065-6FA9-4EEC-BE8A-2737CCB7C140}"/>
            </a:ext>
          </a:extLst>
        </xdr:cNvPr>
        <xdr:cNvSpPr/>
      </xdr:nvSpPr>
      <xdr:spPr>
        <a:xfrm>
          <a:off x="16586200" y="4876800"/>
          <a:ext cx="1371600" cy="24765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44/70</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102</xdr:col>
      <xdr:colOff>0</xdr:colOff>
      <xdr:row>28</xdr:row>
      <xdr:rowOff>50800</xdr:rowOff>
    </xdr:from>
    <xdr:to>
      <xdr:col>110</xdr:col>
      <xdr:colOff>0</xdr:colOff>
      <xdr:row>29</xdr:row>
      <xdr:rowOff>133350</xdr:rowOff>
    </xdr:to>
    <xdr:sp macro="" textlink="">
      <xdr:nvSpPr>
        <xdr:cNvPr id="505" name="正方形/長方形 504">
          <a:extLst>
            <a:ext uri="{FF2B5EF4-FFF2-40B4-BE49-F238E27FC236}">
              <a16:creationId xmlns:a16="http://schemas.microsoft.com/office/drawing/2014/main" id="{33A89D65-CEF8-43D3-A7BD-44A97F69D7E4}"/>
            </a:ext>
          </a:extLst>
        </xdr:cNvPr>
        <xdr:cNvSpPr/>
      </xdr:nvSpPr>
      <xdr:spPr>
        <a:xfrm>
          <a:off x="17487900" y="4679950"/>
          <a:ext cx="1371600" cy="24765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102</xdr:col>
      <xdr:colOff>0</xdr:colOff>
      <xdr:row>29</xdr:row>
      <xdr:rowOff>82550</xdr:rowOff>
    </xdr:from>
    <xdr:to>
      <xdr:col>110</xdr:col>
      <xdr:colOff>0</xdr:colOff>
      <xdr:row>30</xdr:row>
      <xdr:rowOff>165100</xdr:rowOff>
    </xdr:to>
    <xdr:sp macro="" textlink="">
      <xdr:nvSpPr>
        <xdr:cNvPr id="506" name="正方形/長方形 505">
          <a:extLst>
            <a:ext uri="{FF2B5EF4-FFF2-40B4-BE49-F238E27FC236}">
              <a16:creationId xmlns:a16="http://schemas.microsoft.com/office/drawing/2014/main" id="{B582CC3D-E47F-4C92-B41E-D0166EE8B2C6}"/>
            </a:ext>
          </a:extLst>
        </xdr:cNvPr>
        <xdr:cNvSpPr/>
      </xdr:nvSpPr>
      <xdr:spPr>
        <a:xfrm>
          <a:off x="17487900" y="4876800"/>
          <a:ext cx="1371600" cy="24765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73,394</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108</xdr:col>
      <xdr:colOff>0</xdr:colOff>
      <xdr:row>28</xdr:row>
      <xdr:rowOff>50800</xdr:rowOff>
    </xdr:from>
    <xdr:to>
      <xdr:col>116</xdr:col>
      <xdr:colOff>0</xdr:colOff>
      <xdr:row>29</xdr:row>
      <xdr:rowOff>133350</xdr:rowOff>
    </xdr:to>
    <xdr:sp macro="" textlink="">
      <xdr:nvSpPr>
        <xdr:cNvPr id="507" name="正方形/長方形 506">
          <a:extLst>
            <a:ext uri="{FF2B5EF4-FFF2-40B4-BE49-F238E27FC236}">
              <a16:creationId xmlns:a16="http://schemas.microsoft.com/office/drawing/2014/main" id="{1D41DE91-3CD2-4D2B-8C88-8793F15B65B5}"/>
            </a:ext>
          </a:extLst>
        </xdr:cNvPr>
        <xdr:cNvSpPr/>
      </xdr:nvSpPr>
      <xdr:spPr>
        <a:xfrm>
          <a:off x="18516600" y="4679950"/>
          <a:ext cx="1371600" cy="24765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京都府平均</a:t>
          </a:r>
        </a:p>
      </xdr:txBody>
    </xdr:sp>
    <xdr:clientData/>
  </xdr:twoCellAnchor>
  <xdr:twoCellAnchor>
    <xdr:from>
      <xdr:col>108</xdr:col>
      <xdr:colOff>0</xdr:colOff>
      <xdr:row>29</xdr:row>
      <xdr:rowOff>82550</xdr:rowOff>
    </xdr:from>
    <xdr:to>
      <xdr:col>116</xdr:col>
      <xdr:colOff>0</xdr:colOff>
      <xdr:row>30</xdr:row>
      <xdr:rowOff>165100</xdr:rowOff>
    </xdr:to>
    <xdr:sp macro="" textlink="">
      <xdr:nvSpPr>
        <xdr:cNvPr id="508" name="正方形/長方形 507">
          <a:extLst>
            <a:ext uri="{FF2B5EF4-FFF2-40B4-BE49-F238E27FC236}">
              <a16:creationId xmlns:a16="http://schemas.microsoft.com/office/drawing/2014/main" id="{64B21C54-BE09-4572-953D-DC20ECEAC991}"/>
            </a:ext>
          </a:extLst>
        </xdr:cNvPr>
        <xdr:cNvSpPr/>
      </xdr:nvSpPr>
      <xdr:spPr>
        <a:xfrm>
          <a:off x="18516600" y="4876800"/>
          <a:ext cx="1371600" cy="24765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52,760</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96</xdr:col>
      <xdr:colOff>0</xdr:colOff>
      <xdr:row>31</xdr:row>
      <xdr:rowOff>19050</xdr:rowOff>
    </xdr:from>
    <xdr:to>
      <xdr:col>120</xdr:col>
      <xdr:colOff>152400</xdr:colOff>
      <xdr:row>44</xdr:row>
      <xdr:rowOff>76200</xdr:rowOff>
    </xdr:to>
    <xdr:sp macro="" textlink="">
      <xdr:nvSpPr>
        <xdr:cNvPr id="509" name="正方形/長方形 508">
          <a:extLst>
            <a:ext uri="{FF2B5EF4-FFF2-40B4-BE49-F238E27FC236}">
              <a16:creationId xmlns:a16="http://schemas.microsoft.com/office/drawing/2014/main" id="{8EA319D1-7BC2-4E00-919D-3553A126B409}"/>
            </a:ext>
          </a:extLst>
        </xdr:cNvPr>
        <xdr:cNvSpPr/>
      </xdr:nvSpPr>
      <xdr:spPr>
        <a:xfrm>
          <a:off x="16459200" y="5143500"/>
          <a:ext cx="4267200" cy="220345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95</xdr:col>
      <xdr:colOff>152400</xdr:colOff>
      <xdr:row>30</xdr:row>
      <xdr:rowOff>0</xdr:rowOff>
    </xdr:from>
    <xdr:ext cx="349839" cy="225703"/>
    <xdr:sp macro="" textlink="">
      <xdr:nvSpPr>
        <xdr:cNvPr id="510" name="テキスト ボックス 509">
          <a:extLst>
            <a:ext uri="{FF2B5EF4-FFF2-40B4-BE49-F238E27FC236}">
              <a16:creationId xmlns:a16="http://schemas.microsoft.com/office/drawing/2014/main" id="{8C1CFFE1-EF83-4BF6-BBA8-E4C7B7D2A60D}"/>
            </a:ext>
          </a:extLst>
        </xdr:cNvPr>
        <xdr:cNvSpPr txBox="1"/>
      </xdr:nvSpPr>
      <xdr:spPr>
        <a:xfrm>
          <a:off x="16440150" y="4959350"/>
          <a:ext cx="349839"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r>
            <a:rPr kumimoji="1" lang="ja-JP" altLang="en-US" sz="800">
              <a:latin typeface="ＭＳ Ｐゴシック" panose="020B0600070205080204" pitchFamily="50" charset="-128"/>
              <a:ea typeface="ＭＳ Ｐゴシック" panose="020B0600070205080204" pitchFamily="50" charset="-128"/>
            </a:rPr>
            <a:t>円</a:t>
          </a:r>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44</xdr:row>
      <xdr:rowOff>76200</xdr:rowOff>
    </xdr:from>
    <xdr:to>
      <xdr:col>120</xdr:col>
      <xdr:colOff>114300</xdr:colOff>
      <xdr:row>44</xdr:row>
      <xdr:rowOff>76200</xdr:rowOff>
    </xdr:to>
    <xdr:cxnSp macro="">
      <xdr:nvCxnSpPr>
        <xdr:cNvPr id="511" name="直線コネクタ 510">
          <a:extLst>
            <a:ext uri="{FF2B5EF4-FFF2-40B4-BE49-F238E27FC236}">
              <a16:creationId xmlns:a16="http://schemas.microsoft.com/office/drawing/2014/main" id="{DD6B2D57-015B-489B-964F-A154FCF001CD}"/>
            </a:ext>
          </a:extLst>
        </xdr:cNvPr>
        <xdr:cNvCxnSpPr/>
      </xdr:nvCxnSpPr>
      <xdr:spPr>
        <a:xfrm>
          <a:off x="16459200" y="7346950"/>
          <a:ext cx="42291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96</xdr:col>
      <xdr:colOff>0</xdr:colOff>
      <xdr:row>42</xdr:row>
      <xdr:rowOff>38100</xdr:rowOff>
    </xdr:from>
    <xdr:to>
      <xdr:col>120</xdr:col>
      <xdr:colOff>114300</xdr:colOff>
      <xdr:row>42</xdr:row>
      <xdr:rowOff>38100</xdr:rowOff>
    </xdr:to>
    <xdr:cxnSp macro="">
      <xdr:nvCxnSpPr>
        <xdr:cNvPr id="512" name="直線コネクタ 511">
          <a:extLst>
            <a:ext uri="{FF2B5EF4-FFF2-40B4-BE49-F238E27FC236}">
              <a16:creationId xmlns:a16="http://schemas.microsoft.com/office/drawing/2014/main" id="{62296AB6-DA45-421F-9DDB-BC71E0F42E48}"/>
            </a:ext>
          </a:extLst>
        </xdr:cNvPr>
        <xdr:cNvCxnSpPr/>
      </xdr:nvCxnSpPr>
      <xdr:spPr>
        <a:xfrm>
          <a:off x="16459200" y="6978650"/>
          <a:ext cx="42291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94</xdr:col>
      <xdr:colOff>132214</xdr:colOff>
      <xdr:row>41</xdr:row>
      <xdr:rowOff>67327</xdr:rowOff>
    </xdr:from>
    <xdr:ext cx="248786" cy="259045"/>
    <xdr:sp macro="" textlink="">
      <xdr:nvSpPr>
        <xdr:cNvPr id="513" name="テキスト ボックス 512">
          <a:extLst>
            <a:ext uri="{FF2B5EF4-FFF2-40B4-BE49-F238E27FC236}">
              <a16:creationId xmlns:a16="http://schemas.microsoft.com/office/drawing/2014/main" id="{F14685EE-947C-4E17-8815-8B82AFDCCEA3}"/>
            </a:ext>
          </a:extLst>
        </xdr:cNvPr>
        <xdr:cNvSpPr txBox="1"/>
      </xdr:nvSpPr>
      <xdr:spPr>
        <a:xfrm>
          <a:off x="16248514" y="6842777"/>
          <a:ext cx="248786"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40</xdr:row>
      <xdr:rowOff>0</xdr:rowOff>
    </xdr:from>
    <xdr:to>
      <xdr:col>120</xdr:col>
      <xdr:colOff>114300</xdr:colOff>
      <xdr:row>40</xdr:row>
      <xdr:rowOff>0</xdr:rowOff>
    </xdr:to>
    <xdr:cxnSp macro="">
      <xdr:nvCxnSpPr>
        <xdr:cNvPr id="514" name="直線コネクタ 513">
          <a:extLst>
            <a:ext uri="{FF2B5EF4-FFF2-40B4-BE49-F238E27FC236}">
              <a16:creationId xmlns:a16="http://schemas.microsoft.com/office/drawing/2014/main" id="{0378919B-C003-4417-862D-FB2F6B243D82}"/>
            </a:ext>
          </a:extLst>
        </xdr:cNvPr>
        <xdr:cNvCxnSpPr/>
      </xdr:nvCxnSpPr>
      <xdr:spPr>
        <a:xfrm>
          <a:off x="16459200" y="6610350"/>
          <a:ext cx="42291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93</xdr:col>
      <xdr:colOff>40201</xdr:colOff>
      <xdr:row>39</xdr:row>
      <xdr:rowOff>29227</xdr:rowOff>
    </xdr:from>
    <xdr:ext cx="531299" cy="259045"/>
    <xdr:sp macro="" textlink="">
      <xdr:nvSpPr>
        <xdr:cNvPr id="515" name="テキスト ボックス 514">
          <a:extLst>
            <a:ext uri="{FF2B5EF4-FFF2-40B4-BE49-F238E27FC236}">
              <a16:creationId xmlns:a16="http://schemas.microsoft.com/office/drawing/2014/main" id="{D6BD32A9-957F-4D0B-A5AC-4DFCED66CC40}"/>
            </a:ext>
          </a:extLst>
        </xdr:cNvPr>
        <xdr:cNvSpPr txBox="1"/>
      </xdr:nvSpPr>
      <xdr:spPr>
        <a:xfrm>
          <a:off x="15985051" y="647447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50,000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37</xdr:row>
      <xdr:rowOff>133350</xdr:rowOff>
    </xdr:from>
    <xdr:to>
      <xdr:col>120</xdr:col>
      <xdr:colOff>114300</xdr:colOff>
      <xdr:row>37</xdr:row>
      <xdr:rowOff>133350</xdr:rowOff>
    </xdr:to>
    <xdr:cxnSp macro="">
      <xdr:nvCxnSpPr>
        <xdr:cNvPr id="516" name="直線コネクタ 515">
          <a:extLst>
            <a:ext uri="{FF2B5EF4-FFF2-40B4-BE49-F238E27FC236}">
              <a16:creationId xmlns:a16="http://schemas.microsoft.com/office/drawing/2014/main" id="{20D5F997-568C-4762-8013-E9FA19035123}"/>
            </a:ext>
          </a:extLst>
        </xdr:cNvPr>
        <xdr:cNvCxnSpPr/>
      </xdr:nvCxnSpPr>
      <xdr:spPr>
        <a:xfrm>
          <a:off x="16459200" y="6248400"/>
          <a:ext cx="42291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92</xdr:col>
      <xdr:colOff>166581</xdr:colOff>
      <xdr:row>36</xdr:row>
      <xdr:rowOff>162577</xdr:rowOff>
    </xdr:from>
    <xdr:ext cx="595419" cy="259045"/>
    <xdr:sp macro="" textlink="">
      <xdr:nvSpPr>
        <xdr:cNvPr id="517" name="テキスト ボックス 516">
          <a:extLst>
            <a:ext uri="{FF2B5EF4-FFF2-40B4-BE49-F238E27FC236}">
              <a16:creationId xmlns:a16="http://schemas.microsoft.com/office/drawing/2014/main" id="{BAA4B8B9-F9D4-420C-8EAC-F41A73F2E62B}"/>
            </a:ext>
          </a:extLst>
        </xdr:cNvPr>
        <xdr:cNvSpPr txBox="1"/>
      </xdr:nvSpPr>
      <xdr:spPr>
        <a:xfrm>
          <a:off x="15939981" y="611252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35</xdr:row>
      <xdr:rowOff>95250</xdr:rowOff>
    </xdr:from>
    <xdr:to>
      <xdr:col>120</xdr:col>
      <xdr:colOff>114300</xdr:colOff>
      <xdr:row>35</xdr:row>
      <xdr:rowOff>95250</xdr:rowOff>
    </xdr:to>
    <xdr:cxnSp macro="">
      <xdr:nvCxnSpPr>
        <xdr:cNvPr id="518" name="直線コネクタ 517">
          <a:extLst>
            <a:ext uri="{FF2B5EF4-FFF2-40B4-BE49-F238E27FC236}">
              <a16:creationId xmlns:a16="http://schemas.microsoft.com/office/drawing/2014/main" id="{AEA312C4-0C55-48A6-892D-1F77BD7216FF}"/>
            </a:ext>
          </a:extLst>
        </xdr:cNvPr>
        <xdr:cNvCxnSpPr/>
      </xdr:nvCxnSpPr>
      <xdr:spPr>
        <a:xfrm>
          <a:off x="16459200" y="5880100"/>
          <a:ext cx="42291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92</xdr:col>
      <xdr:colOff>166581</xdr:colOff>
      <xdr:row>34</xdr:row>
      <xdr:rowOff>124477</xdr:rowOff>
    </xdr:from>
    <xdr:ext cx="595419" cy="259045"/>
    <xdr:sp macro="" textlink="">
      <xdr:nvSpPr>
        <xdr:cNvPr id="519" name="テキスト ボックス 518">
          <a:extLst>
            <a:ext uri="{FF2B5EF4-FFF2-40B4-BE49-F238E27FC236}">
              <a16:creationId xmlns:a16="http://schemas.microsoft.com/office/drawing/2014/main" id="{A871A3AD-384B-426E-A6BE-460F055CCA2D}"/>
            </a:ext>
          </a:extLst>
        </xdr:cNvPr>
        <xdr:cNvSpPr txBox="1"/>
      </xdr:nvSpPr>
      <xdr:spPr>
        <a:xfrm>
          <a:off x="15939981" y="574422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150,000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33</xdr:row>
      <xdr:rowOff>57150</xdr:rowOff>
    </xdr:from>
    <xdr:to>
      <xdr:col>120</xdr:col>
      <xdr:colOff>114300</xdr:colOff>
      <xdr:row>33</xdr:row>
      <xdr:rowOff>57150</xdr:rowOff>
    </xdr:to>
    <xdr:cxnSp macro="">
      <xdr:nvCxnSpPr>
        <xdr:cNvPr id="520" name="直線コネクタ 519">
          <a:extLst>
            <a:ext uri="{FF2B5EF4-FFF2-40B4-BE49-F238E27FC236}">
              <a16:creationId xmlns:a16="http://schemas.microsoft.com/office/drawing/2014/main" id="{A6EE7A58-F3CC-4B7D-A434-08025425BE87}"/>
            </a:ext>
          </a:extLst>
        </xdr:cNvPr>
        <xdr:cNvCxnSpPr/>
      </xdr:nvCxnSpPr>
      <xdr:spPr>
        <a:xfrm>
          <a:off x="16459200" y="5511800"/>
          <a:ext cx="42291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92</xdr:col>
      <xdr:colOff>166581</xdr:colOff>
      <xdr:row>32</xdr:row>
      <xdr:rowOff>86377</xdr:rowOff>
    </xdr:from>
    <xdr:ext cx="595419" cy="259045"/>
    <xdr:sp macro="" textlink="">
      <xdr:nvSpPr>
        <xdr:cNvPr id="521" name="テキスト ボックス 520">
          <a:extLst>
            <a:ext uri="{FF2B5EF4-FFF2-40B4-BE49-F238E27FC236}">
              <a16:creationId xmlns:a16="http://schemas.microsoft.com/office/drawing/2014/main" id="{624C4A98-FDF5-4317-823D-DACF21E35A69}"/>
            </a:ext>
          </a:extLst>
        </xdr:cNvPr>
        <xdr:cNvSpPr txBox="1"/>
      </xdr:nvSpPr>
      <xdr:spPr>
        <a:xfrm>
          <a:off x="15939981" y="537592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31</xdr:row>
      <xdr:rowOff>19050</xdr:rowOff>
    </xdr:from>
    <xdr:to>
      <xdr:col>120</xdr:col>
      <xdr:colOff>114300</xdr:colOff>
      <xdr:row>31</xdr:row>
      <xdr:rowOff>19050</xdr:rowOff>
    </xdr:to>
    <xdr:cxnSp macro="">
      <xdr:nvCxnSpPr>
        <xdr:cNvPr id="522" name="直線コネクタ 521">
          <a:extLst>
            <a:ext uri="{FF2B5EF4-FFF2-40B4-BE49-F238E27FC236}">
              <a16:creationId xmlns:a16="http://schemas.microsoft.com/office/drawing/2014/main" id="{D6A85819-82C9-4C24-84DF-0CA5FF859F74}"/>
            </a:ext>
          </a:extLst>
        </xdr:cNvPr>
        <xdr:cNvCxnSpPr/>
      </xdr:nvCxnSpPr>
      <xdr:spPr>
        <a:xfrm>
          <a:off x="16459200" y="5143500"/>
          <a:ext cx="42291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92</xdr:col>
      <xdr:colOff>166581</xdr:colOff>
      <xdr:row>30</xdr:row>
      <xdr:rowOff>48277</xdr:rowOff>
    </xdr:from>
    <xdr:ext cx="595419" cy="259045"/>
    <xdr:sp macro="" textlink="">
      <xdr:nvSpPr>
        <xdr:cNvPr id="523" name="テキスト ボックス 522">
          <a:extLst>
            <a:ext uri="{FF2B5EF4-FFF2-40B4-BE49-F238E27FC236}">
              <a16:creationId xmlns:a16="http://schemas.microsoft.com/office/drawing/2014/main" id="{664CE715-7510-4E83-A91D-3487D28B6043}"/>
            </a:ext>
          </a:extLst>
        </xdr:cNvPr>
        <xdr:cNvSpPr txBox="1"/>
      </xdr:nvSpPr>
      <xdr:spPr>
        <a:xfrm>
          <a:off x="15939981" y="500762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250,000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31</xdr:row>
      <xdr:rowOff>19050</xdr:rowOff>
    </xdr:from>
    <xdr:to>
      <xdr:col>120</xdr:col>
      <xdr:colOff>152400</xdr:colOff>
      <xdr:row>44</xdr:row>
      <xdr:rowOff>76200</xdr:rowOff>
    </xdr:to>
    <xdr:sp macro="" textlink="">
      <xdr:nvSpPr>
        <xdr:cNvPr id="524" name="【一般廃棄物処理施設】&#10;一人当たり有形固定資産（償却資産）額グラフ枠">
          <a:extLst>
            <a:ext uri="{FF2B5EF4-FFF2-40B4-BE49-F238E27FC236}">
              <a16:creationId xmlns:a16="http://schemas.microsoft.com/office/drawing/2014/main" id="{055F58C4-D4E1-4B7E-8CCA-EBB5FC01376A}"/>
            </a:ext>
          </a:extLst>
        </xdr:cNvPr>
        <xdr:cNvSpPr/>
      </xdr:nvSpPr>
      <xdr:spPr>
        <a:xfrm>
          <a:off x="16459200" y="5143500"/>
          <a:ext cx="4267200" cy="220345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116</xdr:col>
      <xdr:colOff>62864</xdr:colOff>
      <xdr:row>33</xdr:row>
      <xdr:rowOff>156599</xdr:rowOff>
    </xdr:from>
    <xdr:to>
      <xdr:col>116</xdr:col>
      <xdr:colOff>62864</xdr:colOff>
      <xdr:row>42</xdr:row>
      <xdr:rowOff>37498</xdr:rowOff>
    </xdr:to>
    <xdr:cxnSp macro="">
      <xdr:nvCxnSpPr>
        <xdr:cNvPr id="525" name="直線コネクタ 524">
          <a:extLst>
            <a:ext uri="{FF2B5EF4-FFF2-40B4-BE49-F238E27FC236}">
              <a16:creationId xmlns:a16="http://schemas.microsoft.com/office/drawing/2014/main" id="{1834DC7C-B18C-42F3-B6A0-89DC2CD9504F}"/>
            </a:ext>
          </a:extLst>
        </xdr:cNvPr>
        <xdr:cNvCxnSpPr/>
      </xdr:nvCxnSpPr>
      <xdr:spPr>
        <a:xfrm flipV="1">
          <a:off x="19951064" y="5611249"/>
          <a:ext cx="0" cy="1366799"/>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116</xdr:col>
      <xdr:colOff>101600</xdr:colOff>
      <xdr:row>42</xdr:row>
      <xdr:rowOff>41325</xdr:rowOff>
    </xdr:from>
    <xdr:ext cx="313932" cy="259045"/>
    <xdr:sp macro="" textlink="">
      <xdr:nvSpPr>
        <xdr:cNvPr id="526" name="【一般廃棄物処理施設】&#10;一人当たり有形固定資産（償却資産）額最小値テキスト">
          <a:extLst>
            <a:ext uri="{FF2B5EF4-FFF2-40B4-BE49-F238E27FC236}">
              <a16:creationId xmlns:a16="http://schemas.microsoft.com/office/drawing/2014/main" id="{D0B2213F-0759-42DE-8809-159444742631}"/>
            </a:ext>
          </a:extLst>
        </xdr:cNvPr>
        <xdr:cNvSpPr txBox="1"/>
      </xdr:nvSpPr>
      <xdr:spPr>
        <a:xfrm>
          <a:off x="19989800" y="6981875"/>
          <a:ext cx="313932"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79</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115</xdr:col>
      <xdr:colOff>165100</xdr:colOff>
      <xdr:row>42</xdr:row>
      <xdr:rowOff>37498</xdr:rowOff>
    </xdr:from>
    <xdr:to>
      <xdr:col>116</xdr:col>
      <xdr:colOff>152400</xdr:colOff>
      <xdr:row>42</xdr:row>
      <xdr:rowOff>37498</xdr:rowOff>
    </xdr:to>
    <xdr:cxnSp macro="">
      <xdr:nvCxnSpPr>
        <xdr:cNvPr id="527" name="直線コネクタ 526">
          <a:extLst>
            <a:ext uri="{FF2B5EF4-FFF2-40B4-BE49-F238E27FC236}">
              <a16:creationId xmlns:a16="http://schemas.microsoft.com/office/drawing/2014/main" id="{993BCA99-F29C-45B2-BB4F-6CFB11792855}"/>
            </a:ext>
          </a:extLst>
        </xdr:cNvPr>
        <xdr:cNvCxnSpPr/>
      </xdr:nvCxnSpPr>
      <xdr:spPr>
        <a:xfrm>
          <a:off x="19881850" y="6978048"/>
          <a:ext cx="15875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116</xdr:col>
      <xdr:colOff>101600</xdr:colOff>
      <xdr:row>32</xdr:row>
      <xdr:rowOff>103276</xdr:rowOff>
    </xdr:from>
    <xdr:ext cx="599010" cy="259045"/>
    <xdr:sp macro="" textlink="">
      <xdr:nvSpPr>
        <xdr:cNvPr id="528" name="【一般廃棄物処理施設】&#10;一人当たり有形固定資産（償却資産）額最大値テキスト">
          <a:extLst>
            <a:ext uri="{FF2B5EF4-FFF2-40B4-BE49-F238E27FC236}">
              <a16:creationId xmlns:a16="http://schemas.microsoft.com/office/drawing/2014/main" id="{DB50D41A-D616-4553-BB58-230D9587B273}"/>
            </a:ext>
          </a:extLst>
        </xdr:cNvPr>
        <xdr:cNvSpPr txBox="1"/>
      </xdr:nvSpPr>
      <xdr:spPr>
        <a:xfrm>
          <a:off x="19989800" y="5392826"/>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186,949</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115</xdr:col>
      <xdr:colOff>165100</xdr:colOff>
      <xdr:row>33</xdr:row>
      <xdr:rowOff>156599</xdr:rowOff>
    </xdr:from>
    <xdr:to>
      <xdr:col>116</xdr:col>
      <xdr:colOff>152400</xdr:colOff>
      <xdr:row>33</xdr:row>
      <xdr:rowOff>156599</xdr:rowOff>
    </xdr:to>
    <xdr:cxnSp macro="">
      <xdr:nvCxnSpPr>
        <xdr:cNvPr id="529" name="直線コネクタ 528">
          <a:extLst>
            <a:ext uri="{FF2B5EF4-FFF2-40B4-BE49-F238E27FC236}">
              <a16:creationId xmlns:a16="http://schemas.microsoft.com/office/drawing/2014/main" id="{C6DD2EA4-F676-49B9-9EED-B891CBF7381F}"/>
            </a:ext>
          </a:extLst>
        </xdr:cNvPr>
        <xdr:cNvCxnSpPr/>
      </xdr:nvCxnSpPr>
      <xdr:spPr>
        <a:xfrm>
          <a:off x="19881850" y="5611249"/>
          <a:ext cx="15875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116</xdr:col>
      <xdr:colOff>101600</xdr:colOff>
      <xdr:row>38</xdr:row>
      <xdr:rowOff>6238</xdr:rowOff>
    </xdr:from>
    <xdr:ext cx="534377" cy="259045"/>
    <xdr:sp macro="" textlink="">
      <xdr:nvSpPr>
        <xdr:cNvPr id="530" name="【一般廃棄物処理施設】&#10;一人当たり有形固定資産（償却資産）額平均値テキスト">
          <a:extLst>
            <a:ext uri="{FF2B5EF4-FFF2-40B4-BE49-F238E27FC236}">
              <a16:creationId xmlns:a16="http://schemas.microsoft.com/office/drawing/2014/main" id="{B0F71F36-6A9C-4A34-99A7-55E67AA57D8D}"/>
            </a:ext>
          </a:extLst>
        </xdr:cNvPr>
        <xdr:cNvSpPr txBox="1"/>
      </xdr:nvSpPr>
      <xdr:spPr>
        <a:xfrm>
          <a:off x="19989800" y="6286388"/>
          <a:ext cx="534377"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68,017</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116</xdr:col>
      <xdr:colOff>12700</xdr:colOff>
      <xdr:row>38</xdr:row>
      <xdr:rowOff>154811</xdr:rowOff>
    </xdr:from>
    <xdr:to>
      <xdr:col>116</xdr:col>
      <xdr:colOff>114300</xdr:colOff>
      <xdr:row>39</xdr:row>
      <xdr:rowOff>84961</xdr:rowOff>
    </xdr:to>
    <xdr:sp macro="" textlink="">
      <xdr:nvSpPr>
        <xdr:cNvPr id="531" name="フローチャート: 判断 530">
          <a:extLst>
            <a:ext uri="{FF2B5EF4-FFF2-40B4-BE49-F238E27FC236}">
              <a16:creationId xmlns:a16="http://schemas.microsoft.com/office/drawing/2014/main" id="{9595CA6E-581C-4272-8400-BE01C79B9D00}"/>
            </a:ext>
          </a:extLst>
        </xdr:cNvPr>
        <xdr:cNvSpPr/>
      </xdr:nvSpPr>
      <xdr:spPr>
        <a:xfrm>
          <a:off x="19900900" y="6434961"/>
          <a:ext cx="101600" cy="9525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111</xdr:col>
      <xdr:colOff>127000</xdr:colOff>
      <xdr:row>38</xdr:row>
      <xdr:rowOff>163292</xdr:rowOff>
    </xdr:from>
    <xdr:to>
      <xdr:col>112</xdr:col>
      <xdr:colOff>38100</xdr:colOff>
      <xdr:row>39</xdr:row>
      <xdr:rowOff>93442</xdr:rowOff>
    </xdr:to>
    <xdr:sp macro="" textlink="">
      <xdr:nvSpPr>
        <xdr:cNvPr id="532" name="フローチャート: 判断 531">
          <a:extLst>
            <a:ext uri="{FF2B5EF4-FFF2-40B4-BE49-F238E27FC236}">
              <a16:creationId xmlns:a16="http://schemas.microsoft.com/office/drawing/2014/main" id="{26559CF0-E086-4B4C-9077-5BC2263771E8}"/>
            </a:ext>
          </a:extLst>
        </xdr:cNvPr>
        <xdr:cNvSpPr/>
      </xdr:nvSpPr>
      <xdr:spPr>
        <a:xfrm>
          <a:off x="19157950" y="6443442"/>
          <a:ext cx="82550" cy="9525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107</xdr:col>
      <xdr:colOff>0</xdr:colOff>
      <xdr:row>38</xdr:row>
      <xdr:rowOff>171285</xdr:rowOff>
    </xdr:from>
    <xdr:to>
      <xdr:col>107</xdr:col>
      <xdr:colOff>101600</xdr:colOff>
      <xdr:row>39</xdr:row>
      <xdr:rowOff>101435</xdr:rowOff>
    </xdr:to>
    <xdr:sp macro="" textlink="">
      <xdr:nvSpPr>
        <xdr:cNvPr id="533" name="フローチャート: 判断 532">
          <a:extLst>
            <a:ext uri="{FF2B5EF4-FFF2-40B4-BE49-F238E27FC236}">
              <a16:creationId xmlns:a16="http://schemas.microsoft.com/office/drawing/2014/main" id="{053A2932-E604-4475-8BF9-0BC199F5260C}"/>
            </a:ext>
          </a:extLst>
        </xdr:cNvPr>
        <xdr:cNvSpPr/>
      </xdr:nvSpPr>
      <xdr:spPr>
        <a:xfrm>
          <a:off x="18345150" y="6445085"/>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102</xdr:col>
      <xdr:colOff>63500</xdr:colOff>
      <xdr:row>39</xdr:row>
      <xdr:rowOff>47856</xdr:rowOff>
    </xdr:from>
    <xdr:to>
      <xdr:col>102</xdr:col>
      <xdr:colOff>165100</xdr:colOff>
      <xdr:row>39</xdr:row>
      <xdr:rowOff>149456</xdr:rowOff>
    </xdr:to>
    <xdr:sp macro="" textlink="">
      <xdr:nvSpPr>
        <xdr:cNvPr id="534" name="フローチャート: 判断 533">
          <a:extLst>
            <a:ext uri="{FF2B5EF4-FFF2-40B4-BE49-F238E27FC236}">
              <a16:creationId xmlns:a16="http://schemas.microsoft.com/office/drawing/2014/main" id="{605F2A76-4ADD-4970-AC85-047AA1EECED6}"/>
            </a:ext>
          </a:extLst>
        </xdr:cNvPr>
        <xdr:cNvSpPr/>
      </xdr:nvSpPr>
      <xdr:spPr>
        <a:xfrm>
          <a:off x="17551400" y="6493106"/>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115</xdr:col>
      <xdr:colOff>63500</xdr:colOff>
      <xdr:row>44</xdr:row>
      <xdr:rowOff>73677</xdr:rowOff>
    </xdr:from>
    <xdr:ext cx="762000" cy="259045"/>
    <xdr:sp macro="" textlink="">
      <xdr:nvSpPr>
        <xdr:cNvPr id="535" name="テキスト ボックス 534">
          <a:extLst>
            <a:ext uri="{FF2B5EF4-FFF2-40B4-BE49-F238E27FC236}">
              <a16:creationId xmlns:a16="http://schemas.microsoft.com/office/drawing/2014/main" id="{0F6173FC-3E15-47EB-A9A0-D41F9B261885}"/>
            </a:ext>
          </a:extLst>
        </xdr:cNvPr>
        <xdr:cNvSpPr txBox="1"/>
      </xdr:nvSpPr>
      <xdr:spPr>
        <a:xfrm>
          <a:off x="19780250" y="734442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H30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110</xdr:col>
      <xdr:colOff>177800</xdr:colOff>
      <xdr:row>44</xdr:row>
      <xdr:rowOff>73677</xdr:rowOff>
    </xdr:from>
    <xdr:ext cx="762000" cy="259045"/>
    <xdr:sp macro="" textlink="">
      <xdr:nvSpPr>
        <xdr:cNvPr id="536" name="テキスト ボックス 535">
          <a:extLst>
            <a:ext uri="{FF2B5EF4-FFF2-40B4-BE49-F238E27FC236}">
              <a16:creationId xmlns:a16="http://schemas.microsoft.com/office/drawing/2014/main" id="{823F0E95-1F4B-450A-A124-789868C68A20}"/>
            </a:ext>
          </a:extLst>
        </xdr:cNvPr>
        <xdr:cNvSpPr txBox="1"/>
      </xdr:nvSpPr>
      <xdr:spPr>
        <a:xfrm>
          <a:off x="19030950" y="734442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H29</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106</xdr:col>
      <xdr:colOff>50800</xdr:colOff>
      <xdr:row>44</xdr:row>
      <xdr:rowOff>73677</xdr:rowOff>
    </xdr:from>
    <xdr:ext cx="762000" cy="259045"/>
    <xdr:sp macro="" textlink="">
      <xdr:nvSpPr>
        <xdr:cNvPr id="537" name="テキスト ボックス 536">
          <a:extLst>
            <a:ext uri="{FF2B5EF4-FFF2-40B4-BE49-F238E27FC236}">
              <a16:creationId xmlns:a16="http://schemas.microsoft.com/office/drawing/2014/main" id="{7423C526-1CDE-4CE9-B39C-A49B449956B3}"/>
            </a:ext>
          </a:extLst>
        </xdr:cNvPr>
        <xdr:cNvSpPr txBox="1"/>
      </xdr:nvSpPr>
      <xdr:spPr>
        <a:xfrm>
          <a:off x="18224500" y="734442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H28</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101</xdr:col>
      <xdr:colOff>114300</xdr:colOff>
      <xdr:row>44</xdr:row>
      <xdr:rowOff>73677</xdr:rowOff>
    </xdr:from>
    <xdr:ext cx="762000" cy="259045"/>
    <xdr:sp macro="" textlink="">
      <xdr:nvSpPr>
        <xdr:cNvPr id="538" name="テキスト ボックス 537">
          <a:extLst>
            <a:ext uri="{FF2B5EF4-FFF2-40B4-BE49-F238E27FC236}">
              <a16:creationId xmlns:a16="http://schemas.microsoft.com/office/drawing/2014/main" id="{2099946E-759D-4412-BF0D-F95ED95C0A2D}"/>
            </a:ext>
          </a:extLst>
        </xdr:cNvPr>
        <xdr:cNvSpPr txBox="1"/>
      </xdr:nvSpPr>
      <xdr:spPr>
        <a:xfrm>
          <a:off x="17430750" y="734442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H27</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96</xdr:col>
      <xdr:colOff>177800</xdr:colOff>
      <xdr:row>44</xdr:row>
      <xdr:rowOff>73677</xdr:rowOff>
    </xdr:from>
    <xdr:ext cx="762000" cy="259045"/>
    <xdr:sp macro="" textlink="">
      <xdr:nvSpPr>
        <xdr:cNvPr id="539" name="テキスト ボックス 538">
          <a:extLst>
            <a:ext uri="{FF2B5EF4-FFF2-40B4-BE49-F238E27FC236}">
              <a16:creationId xmlns:a16="http://schemas.microsoft.com/office/drawing/2014/main" id="{D59889B5-2BC7-4713-B5B0-2F71E18E0FC7}"/>
            </a:ext>
          </a:extLst>
        </xdr:cNvPr>
        <xdr:cNvSpPr txBox="1"/>
      </xdr:nvSpPr>
      <xdr:spPr>
        <a:xfrm>
          <a:off x="16630650" y="734442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H26</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116</xdr:col>
      <xdr:colOff>12700</xdr:colOff>
      <xdr:row>40</xdr:row>
      <xdr:rowOff>5779</xdr:rowOff>
    </xdr:from>
    <xdr:to>
      <xdr:col>116</xdr:col>
      <xdr:colOff>114300</xdr:colOff>
      <xdr:row>40</xdr:row>
      <xdr:rowOff>107379</xdr:rowOff>
    </xdr:to>
    <xdr:sp macro="" textlink="">
      <xdr:nvSpPr>
        <xdr:cNvPr id="540" name="楕円 539">
          <a:extLst>
            <a:ext uri="{FF2B5EF4-FFF2-40B4-BE49-F238E27FC236}">
              <a16:creationId xmlns:a16="http://schemas.microsoft.com/office/drawing/2014/main" id="{5C328687-A245-4457-A7DD-E69FE0171D18}"/>
            </a:ext>
          </a:extLst>
        </xdr:cNvPr>
        <xdr:cNvSpPr/>
      </xdr:nvSpPr>
      <xdr:spPr>
        <a:xfrm>
          <a:off x="19900900" y="6616129"/>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116</xdr:col>
      <xdr:colOff>101600</xdr:colOff>
      <xdr:row>39</xdr:row>
      <xdr:rowOff>155656</xdr:rowOff>
    </xdr:from>
    <xdr:ext cx="534377" cy="259045"/>
    <xdr:sp macro="" textlink="">
      <xdr:nvSpPr>
        <xdr:cNvPr id="541" name="【一般廃棄物処理施設】&#10;一人当たり有形固定資産（償却資産）額該当値テキスト">
          <a:extLst>
            <a:ext uri="{FF2B5EF4-FFF2-40B4-BE49-F238E27FC236}">
              <a16:creationId xmlns:a16="http://schemas.microsoft.com/office/drawing/2014/main" id="{6A4B51AF-10C1-4B7A-A8D7-2348054E2B23}"/>
            </a:ext>
          </a:extLst>
        </xdr:cNvPr>
        <xdr:cNvSpPr txBox="1"/>
      </xdr:nvSpPr>
      <xdr:spPr>
        <a:xfrm>
          <a:off x="19989800" y="6600906"/>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42,575</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111</xdr:col>
      <xdr:colOff>127000</xdr:colOff>
      <xdr:row>40</xdr:row>
      <xdr:rowOff>2349</xdr:rowOff>
    </xdr:from>
    <xdr:to>
      <xdr:col>112</xdr:col>
      <xdr:colOff>38100</xdr:colOff>
      <xdr:row>40</xdr:row>
      <xdr:rowOff>103949</xdr:rowOff>
    </xdr:to>
    <xdr:sp macro="" textlink="">
      <xdr:nvSpPr>
        <xdr:cNvPr id="542" name="楕円 541">
          <a:extLst>
            <a:ext uri="{FF2B5EF4-FFF2-40B4-BE49-F238E27FC236}">
              <a16:creationId xmlns:a16="http://schemas.microsoft.com/office/drawing/2014/main" id="{DD5F01C8-1AB9-4709-A3F2-6D895BAB97FC}"/>
            </a:ext>
          </a:extLst>
        </xdr:cNvPr>
        <xdr:cNvSpPr/>
      </xdr:nvSpPr>
      <xdr:spPr>
        <a:xfrm>
          <a:off x="19157950" y="6612699"/>
          <a:ext cx="8255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111</xdr:col>
      <xdr:colOff>177800</xdr:colOff>
      <xdr:row>40</xdr:row>
      <xdr:rowOff>53149</xdr:rowOff>
    </xdr:from>
    <xdr:to>
      <xdr:col>116</xdr:col>
      <xdr:colOff>63500</xdr:colOff>
      <xdr:row>40</xdr:row>
      <xdr:rowOff>56579</xdr:rowOff>
    </xdr:to>
    <xdr:cxnSp macro="">
      <xdr:nvCxnSpPr>
        <xdr:cNvPr id="543" name="直線コネクタ 542">
          <a:extLst>
            <a:ext uri="{FF2B5EF4-FFF2-40B4-BE49-F238E27FC236}">
              <a16:creationId xmlns:a16="http://schemas.microsoft.com/office/drawing/2014/main" id="{3D5698C5-5EB5-4950-8DE2-E2D21B20E6C5}"/>
            </a:ext>
          </a:extLst>
        </xdr:cNvPr>
        <xdr:cNvCxnSpPr/>
      </xdr:nvCxnSpPr>
      <xdr:spPr>
        <a:xfrm>
          <a:off x="19202400" y="6663499"/>
          <a:ext cx="749300" cy="343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107</xdr:col>
      <xdr:colOff>0</xdr:colOff>
      <xdr:row>39</xdr:row>
      <xdr:rowOff>169601</xdr:rowOff>
    </xdr:from>
    <xdr:to>
      <xdr:col>107</xdr:col>
      <xdr:colOff>101600</xdr:colOff>
      <xdr:row>40</xdr:row>
      <xdr:rowOff>99751</xdr:rowOff>
    </xdr:to>
    <xdr:sp macro="" textlink="">
      <xdr:nvSpPr>
        <xdr:cNvPr id="544" name="楕円 543">
          <a:extLst>
            <a:ext uri="{FF2B5EF4-FFF2-40B4-BE49-F238E27FC236}">
              <a16:creationId xmlns:a16="http://schemas.microsoft.com/office/drawing/2014/main" id="{4F4776BD-DD0E-497C-97AF-525C46253FFF}"/>
            </a:ext>
          </a:extLst>
        </xdr:cNvPr>
        <xdr:cNvSpPr/>
      </xdr:nvSpPr>
      <xdr:spPr>
        <a:xfrm>
          <a:off x="18345150" y="6608501"/>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107</xdr:col>
      <xdr:colOff>50800</xdr:colOff>
      <xdr:row>40</xdr:row>
      <xdr:rowOff>48951</xdr:rowOff>
    </xdr:from>
    <xdr:to>
      <xdr:col>111</xdr:col>
      <xdr:colOff>177800</xdr:colOff>
      <xdr:row>40</xdr:row>
      <xdr:rowOff>53149</xdr:rowOff>
    </xdr:to>
    <xdr:cxnSp macro="">
      <xdr:nvCxnSpPr>
        <xdr:cNvPr id="545" name="直線コネクタ 544">
          <a:extLst>
            <a:ext uri="{FF2B5EF4-FFF2-40B4-BE49-F238E27FC236}">
              <a16:creationId xmlns:a16="http://schemas.microsoft.com/office/drawing/2014/main" id="{3F7F2E3F-A89A-436D-BD4E-0776A89C131A}"/>
            </a:ext>
          </a:extLst>
        </xdr:cNvPr>
        <xdr:cNvCxnSpPr/>
      </xdr:nvCxnSpPr>
      <xdr:spPr>
        <a:xfrm>
          <a:off x="18395950" y="6659301"/>
          <a:ext cx="806450" cy="4198"/>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102</xdr:col>
      <xdr:colOff>63500</xdr:colOff>
      <xdr:row>39</xdr:row>
      <xdr:rowOff>165737</xdr:rowOff>
    </xdr:from>
    <xdr:to>
      <xdr:col>102</xdr:col>
      <xdr:colOff>165100</xdr:colOff>
      <xdr:row>40</xdr:row>
      <xdr:rowOff>95887</xdr:rowOff>
    </xdr:to>
    <xdr:sp macro="" textlink="">
      <xdr:nvSpPr>
        <xdr:cNvPr id="546" name="楕円 545">
          <a:extLst>
            <a:ext uri="{FF2B5EF4-FFF2-40B4-BE49-F238E27FC236}">
              <a16:creationId xmlns:a16="http://schemas.microsoft.com/office/drawing/2014/main" id="{C8A4D4DD-34F1-42F8-9AB8-74B6A26D1CE4}"/>
            </a:ext>
          </a:extLst>
        </xdr:cNvPr>
        <xdr:cNvSpPr/>
      </xdr:nvSpPr>
      <xdr:spPr>
        <a:xfrm>
          <a:off x="17551400" y="6610987"/>
          <a:ext cx="101600" cy="9525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102</xdr:col>
      <xdr:colOff>114300</xdr:colOff>
      <xdr:row>40</xdr:row>
      <xdr:rowOff>45087</xdr:rowOff>
    </xdr:from>
    <xdr:to>
      <xdr:col>107</xdr:col>
      <xdr:colOff>50800</xdr:colOff>
      <xdr:row>40</xdr:row>
      <xdr:rowOff>48951</xdr:rowOff>
    </xdr:to>
    <xdr:cxnSp macro="">
      <xdr:nvCxnSpPr>
        <xdr:cNvPr id="547" name="直線コネクタ 546">
          <a:extLst>
            <a:ext uri="{FF2B5EF4-FFF2-40B4-BE49-F238E27FC236}">
              <a16:creationId xmlns:a16="http://schemas.microsoft.com/office/drawing/2014/main" id="{1C943BC3-EBAC-4A20-970B-02AFA856E78A}"/>
            </a:ext>
          </a:extLst>
        </xdr:cNvPr>
        <xdr:cNvCxnSpPr/>
      </xdr:nvCxnSpPr>
      <xdr:spPr>
        <a:xfrm>
          <a:off x="17602200" y="6655437"/>
          <a:ext cx="793750" cy="3864"/>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110</xdr:col>
      <xdr:colOff>88411</xdr:colOff>
      <xdr:row>37</xdr:row>
      <xdr:rowOff>109969</xdr:rowOff>
    </xdr:from>
    <xdr:ext cx="534377" cy="259045"/>
    <xdr:sp macro="" textlink="">
      <xdr:nvSpPr>
        <xdr:cNvPr id="548" name="n_1aveValue【一般廃棄物処理施設】&#10;一人当たり有形固定資産（償却資産）額">
          <a:extLst>
            <a:ext uri="{FF2B5EF4-FFF2-40B4-BE49-F238E27FC236}">
              <a16:creationId xmlns:a16="http://schemas.microsoft.com/office/drawing/2014/main" id="{8FACB889-9C8A-4752-A0D6-BF109DD6A8B4}"/>
            </a:ext>
          </a:extLst>
        </xdr:cNvPr>
        <xdr:cNvSpPr txBox="1"/>
      </xdr:nvSpPr>
      <xdr:spPr>
        <a:xfrm>
          <a:off x="18947911" y="6225019"/>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66,904</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105</xdr:col>
      <xdr:colOff>164611</xdr:colOff>
      <xdr:row>37</xdr:row>
      <xdr:rowOff>117962</xdr:rowOff>
    </xdr:from>
    <xdr:ext cx="534377" cy="259045"/>
    <xdr:sp macro="" textlink="">
      <xdr:nvSpPr>
        <xdr:cNvPr id="549" name="n_2aveValue【一般廃棄物処理施設】&#10;一人当たり有形固定資産（償却資産）額">
          <a:extLst>
            <a:ext uri="{FF2B5EF4-FFF2-40B4-BE49-F238E27FC236}">
              <a16:creationId xmlns:a16="http://schemas.microsoft.com/office/drawing/2014/main" id="{DE30B4B1-D27C-4742-AC1B-681CDB22F4AF}"/>
            </a:ext>
          </a:extLst>
        </xdr:cNvPr>
        <xdr:cNvSpPr txBox="1"/>
      </xdr:nvSpPr>
      <xdr:spPr>
        <a:xfrm>
          <a:off x="18166861" y="6233012"/>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65,855</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101</xdr:col>
      <xdr:colOff>37611</xdr:colOff>
      <xdr:row>37</xdr:row>
      <xdr:rowOff>165983</xdr:rowOff>
    </xdr:from>
    <xdr:ext cx="534377" cy="259045"/>
    <xdr:sp macro="" textlink="">
      <xdr:nvSpPr>
        <xdr:cNvPr id="550" name="n_3aveValue【一般廃棄物処理施設】&#10;一人当たり有形固定資産（償却資産）額">
          <a:extLst>
            <a:ext uri="{FF2B5EF4-FFF2-40B4-BE49-F238E27FC236}">
              <a16:creationId xmlns:a16="http://schemas.microsoft.com/office/drawing/2014/main" id="{EF1A38EE-44AB-4154-986A-CD8CE197911D}"/>
            </a:ext>
          </a:extLst>
        </xdr:cNvPr>
        <xdr:cNvSpPr txBox="1"/>
      </xdr:nvSpPr>
      <xdr:spPr>
        <a:xfrm>
          <a:off x="17354061" y="6281033"/>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59,553</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110</xdr:col>
      <xdr:colOff>88411</xdr:colOff>
      <xdr:row>40</xdr:row>
      <xdr:rowOff>95076</xdr:rowOff>
    </xdr:from>
    <xdr:ext cx="534377" cy="259045"/>
    <xdr:sp macro="" textlink="">
      <xdr:nvSpPr>
        <xdr:cNvPr id="551" name="n_1mainValue【一般廃棄物処理施設】&#10;一人当たり有形固定資産（償却資産）額">
          <a:extLst>
            <a:ext uri="{FF2B5EF4-FFF2-40B4-BE49-F238E27FC236}">
              <a16:creationId xmlns:a16="http://schemas.microsoft.com/office/drawing/2014/main" id="{9A124727-414D-48D9-B950-055C549D0B7B}"/>
            </a:ext>
          </a:extLst>
        </xdr:cNvPr>
        <xdr:cNvSpPr txBox="1"/>
      </xdr:nvSpPr>
      <xdr:spPr>
        <a:xfrm>
          <a:off x="18947911" y="6705426"/>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43,025</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105</xdr:col>
      <xdr:colOff>164611</xdr:colOff>
      <xdr:row>40</xdr:row>
      <xdr:rowOff>90878</xdr:rowOff>
    </xdr:from>
    <xdr:ext cx="534377" cy="259045"/>
    <xdr:sp macro="" textlink="">
      <xdr:nvSpPr>
        <xdr:cNvPr id="552" name="n_2mainValue【一般廃棄物処理施設】&#10;一人当たり有形固定資産（償却資産）額">
          <a:extLst>
            <a:ext uri="{FF2B5EF4-FFF2-40B4-BE49-F238E27FC236}">
              <a16:creationId xmlns:a16="http://schemas.microsoft.com/office/drawing/2014/main" id="{1298C5B6-5B47-4B23-AD8A-6EE509DA4472}"/>
            </a:ext>
          </a:extLst>
        </xdr:cNvPr>
        <xdr:cNvSpPr txBox="1"/>
      </xdr:nvSpPr>
      <xdr:spPr>
        <a:xfrm>
          <a:off x="18166861" y="6701228"/>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43,576</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101</xdr:col>
      <xdr:colOff>37611</xdr:colOff>
      <xdr:row>40</xdr:row>
      <xdr:rowOff>87014</xdr:rowOff>
    </xdr:from>
    <xdr:ext cx="534377" cy="259045"/>
    <xdr:sp macro="" textlink="">
      <xdr:nvSpPr>
        <xdr:cNvPr id="553" name="n_3mainValue【一般廃棄物処理施設】&#10;一人当たり有形固定資産（償却資産）額">
          <a:extLst>
            <a:ext uri="{FF2B5EF4-FFF2-40B4-BE49-F238E27FC236}">
              <a16:creationId xmlns:a16="http://schemas.microsoft.com/office/drawing/2014/main" id="{4289769B-242F-496B-AD25-57984CAD722E}"/>
            </a:ext>
          </a:extLst>
        </xdr:cNvPr>
        <xdr:cNvSpPr txBox="1"/>
      </xdr:nvSpPr>
      <xdr:spPr>
        <a:xfrm>
          <a:off x="17354061" y="6697364"/>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44,083</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46</xdr:row>
      <xdr:rowOff>114300</xdr:rowOff>
    </xdr:from>
    <xdr:to>
      <xdr:col>90</xdr:col>
      <xdr:colOff>25400</xdr:colOff>
      <xdr:row>50</xdr:row>
      <xdr:rowOff>63500</xdr:rowOff>
    </xdr:to>
    <xdr:sp macro="" textlink="">
      <xdr:nvSpPr>
        <xdr:cNvPr id="554" name="正方形/長方形 553">
          <a:extLst>
            <a:ext uri="{FF2B5EF4-FFF2-40B4-BE49-F238E27FC236}">
              <a16:creationId xmlns:a16="http://schemas.microsoft.com/office/drawing/2014/main" id="{5DDD4542-701D-481D-9AEA-BDDCF1F16A0B}"/>
            </a:ext>
          </a:extLst>
        </xdr:cNvPr>
        <xdr:cNvSpPr/>
      </xdr:nvSpPr>
      <xdr:spPr>
        <a:xfrm>
          <a:off x="11207750" y="7715250"/>
          <a:ext cx="4248150" cy="6096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rot="0" spcFirstLastPara="0" vertOverflow="overflow" horzOverflow="overflow" vert="horz" wrap="square" lIns="91440" tIns="45720" rIns="91440" bIns="45720" numCol="1" spcCol="0" rtlCol="0" fromWordArt="0" anchor="ctr" anchorCtr="0" forceAA="0" compatLnSpc="1">
          <a:prstTxWarp prst="textNoShape">
            <a:avLst/>
          </a:prstTxWarp>
          <a:noAutofit/>
        </a:bodyPr>
        <a:lstStyle/>
        <a:p>
          <a:pPr algn="ctr"/>
          <a:r>
            <a:rPr kumimoji="1" lang="en-US" altLang="ja-JP" sz="1600" b="1">
              <a:solidFill>
                <a:sysClr val="windowText" lastClr="000000"/>
              </a:solidFill>
              <a:latin typeface="ＭＳ Ｐゴシック" panose="020B0600070205080204" pitchFamily="50" charset="-128"/>
              <a:ea typeface="ＭＳ Ｐゴシック" panose="020B0600070205080204" pitchFamily="50" charset="-128"/>
            </a:rPr>
            <a:t>【</a:t>
          </a: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保健センター・保健所</a:t>
          </a:r>
          <a:r>
            <a:rPr kumimoji="1" lang="en-US" altLang="ja-JP" sz="1600" b="1">
              <a:solidFill>
                <a:sysClr val="windowText" lastClr="000000"/>
              </a:solidFill>
              <a:latin typeface="ＭＳ Ｐゴシック" panose="020B0600070205080204" pitchFamily="50" charset="-128"/>
              <a:ea typeface="ＭＳ Ｐゴシック" panose="020B0600070205080204" pitchFamily="50" charset="-128"/>
            </a:rPr>
            <a:t>】
</a:t>
          </a: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有形固定資産減価償却率</a:t>
          </a:r>
        </a:p>
      </xdr:txBody>
    </xdr:sp>
    <xdr:clientData/>
  </xdr:twoCellAnchor>
  <xdr:twoCellAnchor>
    <xdr:from>
      <xdr:col>66</xdr:col>
      <xdr:colOff>0</xdr:colOff>
      <xdr:row>50</xdr:row>
      <xdr:rowOff>88900</xdr:rowOff>
    </xdr:from>
    <xdr:to>
      <xdr:col>74</xdr:col>
      <xdr:colOff>0</xdr:colOff>
      <xdr:row>52</xdr:row>
      <xdr:rowOff>0</xdr:rowOff>
    </xdr:to>
    <xdr:sp macro="" textlink="">
      <xdr:nvSpPr>
        <xdr:cNvPr id="555" name="正方形/長方形 554">
          <a:extLst>
            <a:ext uri="{FF2B5EF4-FFF2-40B4-BE49-F238E27FC236}">
              <a16:creationId xmlns:a16="http://schemas.microsoft.com/office/drawing/2014/main" id="{BBE09FA2-1F06-4074-9BCB-BA632D18BE01}"/>
            </a:ext>
          </a:extLst>
        </xdr:cNvPr>
        <xdr:cNvSpPr/>
      </xdr:nvSpPr>
      <xdr:spPr>
        <a:xfrm>
          <a:off x="11315700" y="8350250"/>
          <a:ext cx="1371600" cy="2413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66</xdr:col>
      <xdr:colOff>0</xdr:colOff>
      <xdr:row>51</xdr:row>
      <xdr:rowOff>120650</xdr:rowOff>
    </xdr:from>
    <xdr:to>
      <xdr:col>74</xdr:col>
      <xdr:colOff>0</xdr:colOff>
      <xdr:row>53</xdr:row>
      <xdr:rowOff>31750</xdr:rowOff>
    </xdr:to>
    <xdr:sp macro="" textlink="">
      <xdr:nvSpPr>
        <xdr:cNvPr id="556" name="正方形/長方形 555">
          <a:extLst>
            <a:ext uri="{FF2B5EF4-FFF2-40B4-BE49-F238E27FC236}">
              <a16:creationId xmlns:a16="http://schemas.microsoft.com/office/drawing/2014/main" id="{59323829-E508-4F8C-B0D3-87E1846B66A5}"/>
            </a:ext>
          </a:extLst>
        </xdr:cNvPr>
        <xdr:cNvSpPr/>
      </xdr:nvSpPr>
      <xdr:spPr>
        <a:xfrm>
          <a:off x="11315700" y="8547100"/>
          <a:ext cx="1371600" cy="2413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24/62</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71</xdr:col>
      <xdr:colOff>63500</xdr:colOff>
      <xdr:row>50</xdr:row>
      <xdr:rowOff>88900</xdr:rowOff>
    </xdr:from>
    <xdr:to>
      <xdr:col>79</xdr:col>
      <xdr:colOff>63500</xdr:colOff>
      <xdr:row>52</xdr:row>
      <xdr:rowOff>0</xdr:rowOff>
    </xdr:to>
    <xdr:sp macro="" textlink="">
      <xdr:nvSpPr>
        <xdr:cNvPr id="557" name="正方形/長方形 556">
          <a:extLst>
            <a:ext uri="{FF2B5EF4-FFF2-40B4-BE49-F238E27FC236}">
              <a16:creationId xmlns:a16="http://schemas.microsoft.com/office/drawing/2014/main" id="{22C17B34-4182-42E8-9845-7CAA85DC2AEE}"/>
            </a:ext>
          </a:extLst>
        </xdr:cNvPr>
        <xdr:cNvSpPr/>
      </xdr:nvSpPr>
      <xdr:spPr>
        <a:xfrm>
          <a:off x="12236450" y="8350250"/>
          <a:ext cx="1371600" cy="2413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71</xdr:col>
      <xdr:colOff>63500</xdr:colOff>
      <xdr:row>51</xdr:row>
      <xdr:rowOff>120650</xdr:rowOff>
    </xdr:from>
    <xdr:to>
      <xdr:col>79</xdr:col>
      <xdr:colOff>63500</xdr:colOff>
      <xdr:row>53</xdr:row>
      <xdr:rowOff>31750</xdr:rowOff>
    </xdr:to>
    <xdr:sp macro="" textlink="">
      <xdr:nvSpPr>
        <xdr:cNvPr id="558" name="正方形/長方形 557">
          <a:extLst>
            <a:ext uri="{FF2B5EF4-FFF2-40B4-BE49-F238E27FC236}">
              <a16:creationId xmlns:a16="http://schemas.microsoft.com/office/drawing/2014/main" id="{673B8E16-C434-4457-989A-AFD189AF4453}"/>
            </a:ext>
          </a:extLst>
        </xdr:cNvPr>
        <xdr:cNvSpPr/>
      </xdr:nvSpPr>
      <xdr:spPr>
        <a:xfrm>
          <a:off x="12236450" y="8547100"/>
          <a:ext cx="1371600" cy="2413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46.1</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77</xdr:col>
      <xdr:colOff>63500</xdr:colOff>
      <xdr:row>50</xdr:row>
      <xdr:rowOff>88900</xdr:rowOff>
    </xdr:from>
    <xdr:to>
      <xdr:col>85</xdr:col>
      <xdr:colOff>63500</xdr:colOff>
      <xdr:row>52</xdr:row>
      <xdr:rowOff>0</xdr:rowOff>
    </xdr:to>
    <xdr:sp macro="" textlink="">
      <xdr:nvSpPr>
        <xdr:cNvPr id="559" name="正方形/長方形 558">
          <a:extLst>
            <a:ext uri="{FF2B5EF4-FFF2-40B4-BE49-F238E27FC236}">
              <a16:creationId xmlns:a16="http://schemas.microsoft.com/office/drawing/2014/main" id="{BF201568-046B-4BA0-AD91-CCC9762D7BB7}"/>
            </a:ext>
          </a:extLst>
        </xdr:cNvPr>
        <xdr:cNvSpPr/>
      </xdr:nvSpPr>
      <xdr:spPr>
        <a:xfrm>
          <a:off x="13265150" y="8350250"/>
          <a:ext cx="1371600" cy="2413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京都府平均</a:t>
          </a:r>
        </a:p>
      </xdr:txBody>
    </xdr:sp>
    <xdr:clientData/>
  </xdr:twoCellAnchor>
  <xdr:twoCellAnchor>
    <xdr:from>
      <xdr:col>77</xdr:col>
      <xdr:colOff>63500</xdr:colOff>
      <xdr:row>51</xdr:row>
      <xdr:rowOff>120650</xdr:rowOff>
    </xdr:from>
    <xdr:to>
      <xdr:col>85</xdr:col>
      <xdr:colOff>63500</xdr:colOff>
      <xdr:row>53</xdr:row>
      <xdr:rowOff>31750</xdr:rowOff>
    </xdr:to>
    <xdr:sp macro="" textlink="">
      <xdr:nvSpPr>
        <xdr:cNvPr id="560" name="正方形/長方形 559">
          <a:extLst>
            <a:ext uri="{FF2B5EF4-FFF2-40B4-BE49-F238E27FC236}">
              <a16:creationId xmlns:a16="http://schemas.microsoft.com/office/drawing/2014/main" id="{009F2EA2-64DF-4822-87EC-7C00DE756CF0}"/>
            </a:ext>
          </a:extLst>
        </xdr:cNvPr>
        <xdr:cNvSpPr/>
      </xdr:nvSpPr>
      <xdr:spPr>
        <a:xfrm>
          <a:off x="13265150" y="8547100"/>
          <a:ext cx="1371600" cy="2413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51.2</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65</xdr:col>
      <xdr:colOff>63500</xdr:colOff>
      <xdr:row>53</xdr:row>
      <xdr:rowOff>57150</xdr:rowOff>
    </xdr:from>
    <xdr:to>
      <xdr:col>90</xdr:col>
      <xdr:colOff>25400</xdr:colOff>
      <xdr:row>66</xdr:row>
      <xdr:rowOff>114300</xdr:rowOff>
    </xdr:to>
    <xdr:sp macro="" textlink="">
      <xdr:nvSpPr>
        <xdr:cNvPr id="561" name="正方形/長方形 560">
          <a:extLst>
            <a:ext uri="{FF2B5EF4-FFF2-40B4-BE49-F238E27FC236}">
              <a16:creationId xmlns:a16="http://schemas.microsoft.com/office/drawing/2014/main" id="{7A1F62DA-E4AC-4683-B9C8-B8E0076B7416}"/>
            </a:ext>
          </a:extLst>
        </xdr:cNvPr>
        <xdr:cNvSpPr/>
      </xdr:nvSpPr>
      <xdr:spPr>
        <a:xfrm>
          <a:off x="11207750" y="8813800"/>
          <a:ext cx="4248150" cy="220345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65</xdr:col>
      <xdr:colOff>25400</xdr:colOff>
      <xdr:row>52</xdr:row>
      <xdr:rowOff>38100</xdr:rowOff>
    </xdr:from>
    <xdr:ext cx="298543" cy="225703"/>
    <xdr:sp macro="" textlink="">
      <xdr:nvSpPr>
        <xdr:cNvPr id="562" name="テキスト ボックス 561">
          <a:extLst>
            <a:ext uri="{FF2B5EF4-FFF2-40B4-BE49-F238E27FC236}">
              <a16:creationId xmlns:a16="http://schemas.microsoft.com/office/drawing/2014/main" id="{4FB7A753-E9E9-4D0D-BE8D-010196C9969F}"/>
            </a:ext>
          </a:extLst>
        </xdr:cNvPr>
        <xdr:cNvSpPr txBox="1"/>
      </xdr:nvSpPr>
      <xdr:spPr>
        <a:xfrm>
          <a:off x="11169650" y="8629650"/>
          <a:ext cx="298543"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66</xdr:row>
      <xdr:rowOff>114300</xdr:rowOff>
    </xdr:from>
    <xdr:to>
      <xdr:col>89</xdr:col>
      <xdr:colOff>177800</xdr:colOff>
      <xdr:row>66</xdr:row>
      <xdr:rowOff>114300</xdr:rowOff>
    </xdr:to>
    <xdr:cxnSp macro="">
      <xdr:nvCxnSpPr>
        <xdr:cNvPr id="563" name="直線コネクタ 562">
          <a:extLst>
            <a:ext uri="{FF2B5EF4-FFF2-40B4-BE49-F238E27FC236}">
              <a16:creationId xmlns:a16="http://schemas.microsoft.com/office/drawing/2014/main" id="{8CBFC2B2-DBBC-45F6-A6CB-5CA82AA6DFB7}"/>
            </a:ext>
          </a:extLst>
        </xdr:cNvPr>
        <xdr:cNvCxnSpPr/>
      </xdr:nvCxnSpPr>
      <xdr:spPr>
        <a:xfrm>
          <a:off x="11207750" y="11017250"/>
          <a:ext cx="422275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65</xdr:col>
      <xdr:colOff>63500</xdr:colOff>
      <xdr:row>64</xdr:row>
      <xdr:rowOff>130628</xdr:rowOff>
    </xdr:from>
    <xdr:to>
      <xdr:col>89</xdr:col>
      <xdr:colOff>177800</xdr:colOff>
      <xdr:row>64</xdr:row>
      <xdr:rowOff>130628</xdr:rowOff>
    </xdr:to>
    <xdr:cxnSp macro="">
      <xdr:nvCxnSpPr>
        <xdr:cNvPr id="564" name="直線コネクタ 563">
          <a:extLst>
            <a:ext uri="{FF2B5EF4-FFF2-40B4-BE49-F238E27FC236}">
              <a16:creationId xmlns:a16="http://schemas.microsoft.com/office/drawing/2014/main" id="{AA0A1D4E-A18F-4D6A-96F8-9D00477C1C96}"/>
            </a:ext>
          </a:extLst>
        </xdr:cNvPr>
        <xdr:cNvCxnSpPr/>
      </xdr:nvCxnSpPr>
      <xdr:spPr>
        <a:xfrm>
          <a:off x="11207750" y="10703378"/>
          <a:ext cx="422275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63</xdr:col>
      <xdr:colOff>105561</xdr:colOff>
      <xdr:row>63</xdr:row>
      <xdr:rowOff>159855</xdr:rowOff>
    </xdr:from>
    <xdr:ext cx="338939" cy="259045"/>
    <xdr:sp macro="" textlink="">
      <xdr:nvSpPr>
        <xdr:cNvPr id="565" name="テキスト ボックス 564">
          <a:extLst>
            <a:ext uri="{FF2B5EF4-FFF2-40B4-BE49-F238E27FC236}">
              <a16:creationId xmlns:a16="http://schemas.microsoft.com/office/drawing/2014/main" id="{4B2E6E87-9374-474F-87AC-640106603901}"/>
            </a:ext>
          </a:extLst>
        </xdr:cNvPr>
        <xdr:cNvSpPr txBox="1"/>
      </xdr:nvSpPr>
      <xdr:spPr>
        <a:xfrm>
          <a:off x="10906911" y="10567505"/>
          <a:ext cx="33893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62</xdr:row>
      <xdr:rowOff>146957</xdr:rowOff>
    </xdr:from>
    <xdr:to>
      <xdr:col>89</xdr:col>
      <xdr:colOff>177800</xdr:colOff>
      <xdr:row>62</xdr:row>
      <xdr:rowOff>146957</xdr:rowOff>
    </xdr:to>
    <xdr:cxnSp macro="">
      <xdr:nvCxnSpPr>
        <xdr:cNvPr id="566" name="直線コネクタ 565">
          <a:extLst>
            <a:ext uri="{FF2B5EF4-FFF2-40B4-BE49-F238E27FC236}">
              <a16:creationId xmlns:a16="http://schemas.microsoft.com/office/drawing/2014/main" id="{A43F300B-80AE-4B15-BD1A-F2F9D41C3324}"/>
            </a:ext>
          </a:extLst>
        </xdr:cNvPr>
        <xdr:cNvCxnSpPr/>
      </xdr:nvCxnSpPr>
      <xdr:spPr>
        <a:xfrm>
          <a:off x="11207750" y="10389507"/>
          <a:ext cx="422275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63</xdr:col>
      <xdr:colOff>41441</xdr:colOff>
      <xdr:row>62</xdr:row>
      <xdr:rowOff>4734</xdr:rowOff>
    </xdr:from>
    <xdr:ext cx="403059" cy="259045"/>
    <xdr:sp macro="" textlink="">
      <xdr:nvSpPr>
        <xdr:cNvPr id="567" name="テキスト ボックス 566">
          <a:extLst>
            <a:ext uri="{FF2B5EF4-FFF2-40B4-BE49-F238E27FC236}">
              <a16:creationId xmlns:a16="http://schemas.microsoft.com/office/drawing/2014/main" id="{B9EA7FDC-1150-43E8-91F0-347C86930A3C}"/>
            </a:ext>
          </a:extLst>
        </xdr:cNvPr>
        <xdr:cNvSpPr txBox="1"/>
      </xdr:nvSpPr>
      <xdr:spPr>
        <a:xfrm>
          <a:off x="10842791" y="10247284"/>
          <a:ext cx="40305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60</xdr:row>
      <xdr:rowOff>163285</xdr:rowOff>
    </xdr:from>
    <xdr:to>
      <xdr:col>89</xdr:col>
      <xdr:colOff>177800</xdr:colOff>
      <xdr:row>60</xdr:row>
      <xdr:rowOff>163285</xdr:rowOff>
    </xdr:to>
    <xdr:cxnSp macro="">
      <xdr:nvCxnSpPr>
        <xdr:cNvPr id="568" name="直線コネクタ 567">
          <a:extLst>
            <a:ext uri="{FF2B5EF4-FFF2-40B4-BE49-F238E27FC236}">
              <a16:creationId xmlns:a16="http://schemas.microsoft.com/office/drawing/2014/main" id="{19EC69AD-3D60-4D68-A4AC-0F6F73DC9134}"/>
            </a:ext>
          </a:extLst>
        </xdr:cNvPr>
        <xdr:cNvCxnSpPr/>
      </xdr:nvCxnSpPr>
      <xdr:spPr>
        <a:xfrm>
          <a:off x="11207750" y="10075635"/>
          <a:ext cx="422275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63</xdr:col>
      <xdr:colOff>41441</xdr:colOff>
      <xdr:row>60</xdr:row>
      <xdr:rowOff>21062</xdr:rowOff>
    </xdr:from>
    <xdr:ext cx="403059" cy="259045"/>
    <xdr:sp macro="" textlink="">
      <xdr:nvSpPr>
        <xdr:cNvPr id="569" name="テキスト ボックス 568">
          <a:extLst>
            <a:ext uri="{FF2B5EF4-FFF2-40B4-BE49-F238E27FC236}">
              <a16:creationId xmlns:a16="http://schemas.microsoft.com/office/drawing/2014/main" id="{669F11BC-59DF-40CD-95AD-78D8BA6579D6}"/>
            </a:ext>
          </a:extLst>
        </xdr:cNvPr>
        <xdr:cNvSpPr txBox="1"/>
      </xdr:nvSpPr>
      <xdr:spPr>
        <a:xfrm>
          <a:off x="10842791" y="9933412"/>
          <a:ext cx="40305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40.0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59</xdr:row>
      <xdr:rowOff>8165</xdr:rowOff>
    </xdr:from>
    <xdr:to>
      <xdr:col>89</xdr:col>
      <xdr:colOff>177800</xdr:colOff>
      <xdr:row>59</xdr:row>
      <xdr:rowOff>8165</xdr:rowOff>
    </xdr:to>
    <xdr:cxnSp macro="">
      <xdr:nvCxnSpPr>
        <xdr:cNvPr id="570" name="直線コネクタ 569">
          <a:extLst>
            <a:ext uri="{FF2B5EF4-FFF2-40B4-BE49-F238E27FC236}">
              <a16:creationId xmlns:a16="http://schemas.microsoft.com/office/drawing/2014/main" id="{BBFA1176-A338-440B-A13F-D2DC7A8F2172}"/>
            </a:ext>
          </a:extLst>
        </xdr:cNvPr>
        <xdr:cNvCxnSpPr/>
      </xdr:nvCxnSpPr>
      <xdr:spPr>
        <a:xfrm>
          <a:off x="11207750" y="9755415"/>
          <a:ext cx="422275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63</xdr:col>
      <xdr:colOff>41441</xdr:colOff>
      <xdr:row>58</xdr:row>
      <xdr:rowOff>37392</xdr:rowOff>
    </xdr:from>
    <xdr:ext cx="403059" cy="259045"/>
    <xdr:sp macro="" textlink="">
      <xdr:nvSpPr>
        <xdr:cNvPr id="571" name="テキスト ボックス 570">
          <a:extLst>
            <a:ext uri="{FF2B5EF4-FFF2-40B4-BE49-F238E27FC236}">
              <a16:creationId xmlns:a16="http://schemas.microsoft.com/office/drawing/2014/main" id="{CD09D826-DE2B-47AC-8C7C-D8496BA1EBAC}"/>
            </a:ext>
          </a:extLst>
        </xdr:cNvPr>
        <xdr:cNvSpPr txBox="1"/>
      </xdr:nvSpPr>
      <xdr:spPr>
        <a:xfrm>
          <a:off x="10842791" y="9619542"/>
          <a:ext cx="40305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60.0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57</xdr:row>
      <xdr:rowOff>24493</xdr:rowOff>
    </xdr:from>
    <xdr:to>
      <xdr:col>89</xdr:col>
      <xdr:colOff>177800</xdr:colOff>
      <xdr:row>57</xdr:row>
      <xdr:rowOff>24493</xdr:rowOff>
    </xdr:to>
    <xdr:cxnSp macro="">
      <xdr:nvCxnSpPr>
        <xdr:cNvPr id="572" name="直線コネクタ 571">
          <a:extLst>
            <a:ext uri="{FF2B5EF4-FFF2-40B4-BE49-F238E27FC236}">
              <a16:creationId xmlns:a16="http://schemas.microsoft.com/office/drawing/2014/main" id="{6820AE65-9945-4F2A-8A71-C5D567BAE6A5}"/>
            </a:ext>
          </a:extLst>
        </xdr:cNvPr>
        <xdr:cNvCxnSpPr/>
      </xdr:nvCxnSpPr>
      <xdr:spPr>
        <a:xfrm>
          <a:off x="11207750" y="9441543"/>
          <a:ext cx="422275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63</xdr:col>
      <xdr:colOff>41441</xdr:colOff>
      <xdr:row>56</xdr:row>
      <xdr:rowOff>53720</xdr:rowOff>
    </xdr:from>
    <xdr:ext cx="403059" cy="259045"/>
    <xdr:sp macro="" textlink="">
      <xdr:nvSpPr>
        <xdr:cNvPr id="573" name="テキスト ボックス 572">
          <a:extLst>
            <a:ext uri="{FF2B5EF4-FFF2-40B4-BE49-F238E27FC236}">
              <a16:creationId xmlns:a16="http://schemas.microsoft.com/office/drawing/2014/main" id="{9474E7CF-B842-49A2-ACFE-5CD3EB4E7CFA}"/>
            </a:ext>
          </a:extLst>
        </xdr:cNvPr>
        <xdr:cNvSpPr txBox="1"/>
      </xdr:nvSpPr>
      <xdr:spPr>
        <a:xfrm>
          <a:off x="10842791" y="9305670"/>
          <a:ext cx="40305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80.0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55</xdr:row>
      <xdr:rowOff>40822</xdr:rowOff>
    </xdr:from>
    <xdr:to>
      <xdr:col>89</xdr:col>
      <xdr:colOff>177800</xdr:colOff>
      <xdr:row>55</xdr:row>
      <xdr:rowOff>40822</xdr:rowOff>
    </xdr:to>
    <xdr:cxnSp macro="">
      <xdr:nvCxnSpPr>
        <xdr:cNvPr id="574" name="直線コネクタ 573">
          <a:extLst>
            <a:ext uri="{FF2B5EF4-FFF2-40B4-BE49-F238E27FC236}">
              <a16:creationId xmlns:a16="http://schemas.microsoft.com/office/drawing/2014/main" id="{9049F0AA-61CC-4134-958C-666C217609AF}"/>
            </a:ext>
          </a:extLst>
        </xdr:cNvPr>
        <xdr:cNvCxnSpPr/>
      </xdr:nvCxnSpPr>
      <xdr:spPr>
        <a:xfrm>
          <a:off x="11207750" y="9127672"/>
          <a:ext cx="422275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62</xdr:col>
      <xdr:colOff>167821</xdr:colOff>
      <xdr:row>54</xdr:row>
      <xdr:rowOff>70049</xdr:rowOff>
    </xdr:from>
    <xdr:ext cx="467179" cy="259045"/>
    <xdr:sp macro="" textlink="">
      <xdr:nvSpPr>
        <xdr:cNvPr id="575" name="テキスト ボックス 574">
          <a:extLst>
            <a:ext uri="{FF2B5EF4-FFF2-40B4-BE49-F238E27FC236}">
              <a16:creationId xmlns:a16="http://schemas.microsoft.com/office/drawing/2014/main" id="{F3614AD5-77D7-45C4-93EC-57D1C16FFD8C}"/>
            </a:ext>
          </a:extLst>
        </xdr:cNvPr>
        <xdr:cNvSpPr txBox="1"/>
      </xdr:nvSpPr>
      <xdr:spPr>
        <a:xfrm>
          <a:off x="10797721" y="8991799"/>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53</xdr:row>
      <xdr:rowOff>57150</xdr:rowOff>
    </xdr:from>
    <xdr:to>
      <xdr:col>89</xdr:col>
      <xdr:colOff>177800</xdr:colOff>
      <xdr:row>53</xdr:row>
      <xdr:rowOff>57150</xdr:rowOff>
    </xdr:to>
    <xdr:cxnSp macro="">
      <xdr:nvCxnSpPr>
        <xdr:cNvPr id="576" name="直線コネクタ 575">
          <a:extLst>
            <a:ext uri="{FF2B5EF4-FFF2-40B4-BE49-F238E27FC236}">
              <a16:creationId xmlns:a16="http://schemas.microsoft.com/office/drawing/2014/main" id="{90EA6F30-5766-4C3B-9B27-74BCFEA130BD}"/>
            </a:ext>
          </a:extLst>
        </xdr:cNvPr>
        <xdr:cNvCxnSpPr/>
      </xdr:nvCxnSpPr>
      <xdr:spPr>
        <a:xfrm>
          <a:off x="11207750" y="8813800"/>
          <a:ext cx="422275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62</xdr:col>
      <xdr:colOff>167821</xdr:colOff>
      <xdr:row>52</xdr:row>
      <xdr:rowOff>86377</xdr:rowOff>
    </xdr:from>
    <xdr:ext cx="467179" cy="259045"/>
    <xdr:sp macro="" textlink="">
      <xdr:nvSpPr>
        <xdr:cNvPr id="577" name="テキスト ボックス 576">
          <a:extLst>
            <a:ext uri="{FF2B5EF4-FFF2-40B4-BE49-F238E27FC236}">
              <a16:creationId xmlns:a16="http://schemas.microsoft.com/office/drawing/2014/main" id="{5FED5A52-A7BE-4B9C-AF0D-CBE7767B267A}"/>
            </a:ext>
          </a:extLst>
        </xdr:cNvPr>
        <xdr:cNvSpPr txBox="1"/>
      </xdr:nvSpPr>
      <xdr:spPr>
        <a:xfrm>
          <a:off x="10797721" y="8677927"/>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120.0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53</xdr:row>
      <xdr:rowOff>57150</xdr:rowOff>
    </xdr:from>
    <xdr:to>
      <xdr:col>90</xdr:col>
      <xdr:colOff>25400</xdr:colOff>
      <xdr:row>66</xdr:row>
      <xdr:rowOff>114300</xdr:rowOff>
    </xdr:to>
    <xdr:sp macro="" textlink="">
      <xdr:nvSpPr>
        <xdr:cNvPr id="578" name="【保健センター・保健所】&#10;有形固定資産減価償却率グラフ枠">
          <a:extLst>
            <a:ext uri="{FF2B5EF4-FFF2-40B4-BE49-F238E27FC236}">
              <a16:creationId xmlns:a16="http://schemas.microsoft.com/office/drawing/2014/main" id="{FBFE78B4-DCF4-460A-9368-9F03953C6F12}"/>
            </a:ext>
          </a:extLst>
        </xdr:cNvPr>
        <xdr:cNvSpPr/>
      </xdr:nvSpPr>
      <xdr:spPr>
        <a:xfrm>
          <a:off x="11207750" y="8813800"/>
          <a:ext cx="4248150" cy="220345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85</xdr:col>
      <xdr:colOff>126364</xdr:colOff>
      <xdr:row>55</xdr:row>
      <xdr:rowOff>96338</xdr:rowOff>
    </xdr:from>
    <xdr:to>
      <xdr:col>85</xdr:col>
      <xdr:colOff>126364</xdr:colOff>
      <xdr:row>63</xdr:row>
      <xdr:rowOff>150223</xdr:rowOff>
    </xdr:to>
    <xdr:cxnSp macro="">
      <xdr:nvCxnSpPr>
        <xdr:cNvPr id="579" name="直線コネクタ 578">
          <a:extLst>
            <a:ext uri="{FF2B5EF4-FFF2-40B4-BE49-F238E27FC236}">
              <a16:creationId xmlns:a16="http://schemas.microsoft.com/office/drawing/2014/main" id="{A9A62214-2CD9-4643-9373-08DCB14DDEB0}"/>
            </a:ext>
          </a:extLst>
        </xdr:cNvPr>
        <xdr:cNvCxnSpPr/>
      </xdr:nvCxnSpPr>
      <xdr:spPr>
        <a:xfrm flipV="1">
          <a:off x="14699614" y="9183188"/>
          <a:ext cx="0" cy="1374685"/>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85</xdr:col>
      <xdr:colOff>165100</xdr:colOff>
      <xdr:row>63</xdr:row>
      <xdr:rowOff>154050</xdr:rowOff>
    </xdr:from>
    <xdr:ext cx="340478" cy="259045"/>
    <xdr:sp macro="" textlink="">
      <xdr:nvSpPr>
        <xdr:cNvPr id="580" name="【保健センター・保健所】&#10;有形固定資産減価償却率最小値テキスト">
          <a:extLst>
            <a:ext uri="{FF2B5EF4-FFF2-40B4-BE49-F238E27FC236}">
              <a16:creationId xmlns:a16="http://schemas.microsoft.com/office/drawing/2014/main" id="{EF0B3527-91EF-4F28-A75A-4C3B0DB0A998}"/>
            </a:ext>
          </a:extLst>
        </xdr:cNvPr>
        <xdr:cNvSpPr txBox="1"/>
      </xdr:nvSpPr>
      <xdr:spPr>
        <a:xfrm>
          <a:off x="14738350" y="10561700"/>
          <a:ext cx="340478"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9.3</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85</xdr:col>
      <xdr:colOff>38100</xdr:colOff>
      <xdr:row>63</xdr:row>
      <xdr:rowOff>150223</xdr:rowOff>
    </xdr:from>
    <xdr:to>
      <xdr:col>86</xdr:col>
      <xdr:colOff>25400</xdr:colOff>
      <xdr:row>63</xdr:row>
      <xdr:rowOff>150223</xdr:rowOff>
    </xdr:to>
    <xdr:cxnSp macro="">
      <xdr:nvCxnSpPr>
        <xdr:cNvPr id="581" name="直線コネクタ 580">
          <a:extLst>
            <a:ext uri="{FF2B5EF4-FFF2-40B4-BE49-F238E27FC236}">
              <a16:creationId xmlns:a16="http://schemas.microsoft.com/office/drawing/2014/main" id="{35F1EAE7-C39A-4F6B-AD2F-76E7D445D67F}"/>
            </a:ext>
          </a:extLst>
        </xdr:cNvPr>
        <xdr:cNvCxnSpPr/>
      </xdr:nvCxnSpPr>
      <xdr:spPr>
        <a:xfrm>
          <a:off x="14611350" y="10557873"/>
          <a:ext cx="15875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85</xdr:col>
      <xdr:colOff>165100</xdr:colOff>
      <xdr:row>54</xdr:row>
      <xdr:rowOff>43015</xdr:rowOff>
    </xdr:from>
    <xdr:ext cx="405111" cy="259045"/>
    <xdr:sp macro="" textlink="">
      <xdr:nvSpPr>
        <xdr:cNvPr id="582" name="【保健センター・保健所】&#10;有形固定資産減価償却率最大値テキスト">
          <a:extLst>
            <a:ext uri="{FF2B5EF4-FFF2-40B4-BE49-F238E27FC236}">
              <a16:creationId xmlns:a16="http://schemas.microsoft.com/office/drawing/2014/main" id="{8FC78A84-5745-4198-9C37-BDC8AABF6D67}"/>
            </a:ext>
          </a:extLst>
        </xdr:cNvPr>
        <xdr:cNvSpPr txBox="1"/>
      </xdr:nvSpPr>
      <xdr:spPr>
        <a:xfrm>
          <a:off x="14738350" y="8964765"/>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96.6</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85</xdr:col>
      <xdr:colOff>38100</xdr:colOff>
      <xdr:row>55</xdr:row>
      <xdr:rowOff>96338</xdr:rowOff>
    </xdr:from>
    <xdr:to>
      <xdr:col>86</xdr:col>
      <xdr:colOff>25400</xdr:colOff>
      <xdr:row>55</xdr:row>
      <xdr:rowOff>96338</xdr:rowOff>
    </xdr:to>
    <xdr:cxnSp macro="">
      <xdr:nvCxnSpPr>
        <xdr:cNvPr id="583" name="直線コネクタ 582">
          <a:extLst>
            <a:ext uri="{FF2B5EF4-FFF2-40B4-BE49-F238E27FC236}">
              <a16:creationId xmlns:a16="http://schemas.microsoft.com/office/drawing/2014/main" id="{491FBB0E-3711-4284-89DE-913C8FA75890}"/>
            </a:ext>
          </a:extLst>
        </xdr:cNvPr>
        <xdr:cNvCxnSpPr/>
      </xdr:nvCxnSpPr>
      <xdr:spPr>
        <a:xfrm>
          <a:off x="14611350" y="9183188"/>
          <a:ext cx="15875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85</xdr:col>
      <xdr:colOff>165100</xdr:colOff>
      <xdr:row>60</xdr:row>
      <xdr:rowOff>95811</xdr:rowOff>
    </xdr:from>
    <xdr:ext cx="405111" cy="259045"/>
    <xdr:sp macro="" textlink="">
      <xdr:nvSpPr>
        <xdr:cNvPr id="584" name="【保健センター・保健所】&#10;有形固定資産減価償却率平均値テキスト">
          <a:extLst>
            <a:ext uri="{FF2B5EF4-FFF2-40B4-BE49-F238E27FC236}">
              <a16:creationId xmlns:a16="http://schemas.microsoft.com/office/drawing/2014/main" id="{6FB34FC3-8256-4AAF-99D8-2C7E2B3059CA}"/>
            </a:ext>
          </a:extLst>
        </xdr:cNvPr>
        <xdr:cNvSpPr txBox="1"/>
      </xdr:nvSpPr>
      <xdr:spPr>
        <a:xfrm>
          <a:off x="14738350" y="10008161"/>
          <a:ext cx="405111"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39.7</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85</xdr:col>
      <xdr:colOff>76200</xdr:colOff>
      <xdr:row>60</xdr:row>
      <xdr:rowOff>117384</xdr:rowOff>
    </xdr:from>
    <xdr:to>
      <xdr:col>85</xdr:col>
      <xdr:colOff>177800</xdr:colOff>
      <xdr:row>61</xdr:row>
      <xdr:rowOff>47534</xdr:rowOff>
    </xdr:to>
    <xdr:sp macro="" textlink="">
      <xdr:nvSpPr>
        <xdr:cNvPr id="585" name="フローチャート: 判断 584">
          <a:extLst>
            <a:ext uri="{FF2B5EF4-FFF2-40B4-BE49-F238E27FC236}">
              <a16:creationId xmlns:a16="http://schemas.microsoft.com/office/drawing/2014/main" id="{DC70564A-FD25-43B7-9481-13868E53F47E}"/>
            </a:ext>
          </a:extLst>
        </xdr:cNvPr>
        <xdr:cNvSpPr/>
      </xdr:nvSpPr>
      <xdr:spPr>
        <a:xfrm>
          <a:off x="14649450" y="10029734"/>
          <a:ext cx="95250" cy="9525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81</xdr:col>
      <xdr:colOff>0</xdr:colOff>
      <xdr:row>60</xdr:row>
      <xdr:rowOff>132080</xdr:rowOff>
    </xdr:from>
    <xdr:to>
      <xdr:col>81</xdr:col>
      <xdr:colOff>101600</xdr:colOff>
      <xdr:row>61</xdr:row>
      <xdr:rowOff>62230</xdr:rowOff>
    </xdr:to>
    <xdr:sp macro="" textlink="">
      <xdr:nvSpPr>
        <xdr:cNvPr id="586" name="フローチャート: 判断 585">
          <a:extLst>
            <a:ext uri="{FF2B5EF4-FFF2-40B4-BE49-F238E27FC236}">
              <a16:creationId xmlns:a16="http://schemas.microsoft.com/office/drawing/2014/main" id="{71ABCB40-024C-4B99-983E-65ACA0F3096B}"/>
            </a:ext>
          </a:extLst>
        </xdr:cNvPr>
        <xdr:cNvSpPr/>
      </xdr:nvSpPr>
      <xdr:spPr>
        <a:xfrm>
          <a:off x="13887450" y="10044430"/>
          <a:ext cx="101600" cy="9525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76</xdr:col>
      <xdr:colOff>63500</xdr:colOff>
      <xdr:row>60</xdr:row>
      <xdr:rowOff>140244</xdr:rowOff>
    </xdr:from>
    <xdr:to>
      <xdr:col>76</xdr:col>
      <xdr:colOff>165100</xdr:colOff>
      <xdr:row>61</xdr:row>
      <xdr:rowOff>70394</xdr:rowOff>
    </xdr:to>
    <xdr:sp macro="" textlink="">
      <xdr:nvSpPr>
        <xdr:cNvPr id="587" name="フローチャート: 判断 586">
          <a:extLst>
            <a:ext uri="{FF2B5EF4-FFF2-40B4-BE49-F238E27FC236}">
              <a16:creationId xmlns:a16="http://schemas.microsoft.com/office/drawing/2014/main" id="{D9EB5E91-8575-474B-B58E-7A0EC66134EF}"/>
            </a:ext>
          </a:extLst>
        </xdr:cNvPr>
        <xdr:cNvSpPr/>
      </xdr:nvSpPr>
      <xdr:spPr>
        <a:xfrm>
          <a:off x="13093700" y="10052594"/>
          <a:ext cx="101600" cy="9525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71</xdr:col>
      <xdr:colOff>127000</xdr:colOff>
      <xdr:row>60</xdr:row>
      <xdr:rowOff>63500</xdr:rowOff>
    </xdr:from>
    <xdr:to>
      <xdr:col>72</xdr:col>
      <xdr:colOff>38100</xdr:colOff>
      <xdr:row>60</xdr:row>
      <xdr:rowOff>165100</xdr:rowOff>
    </xdr:to>
    <xdr:sp macro="" textlink="">
      <xdr:nvSpPr>
        <xdr:cNvPr id="588" name="フローチャート: 判断 587">
          <a:extLst>
            <a:ext uri="{FF2B5EF4-FFF2-40B4-BE49-F238E27FC236}">
              <a16:creationId xmlns:a16="http://schemas.microsoft.com/office/drawing/2014/main" id="{2A7F8B8D-3512-4C24-8BBA-8DB7FCFFDE12}"/>
            </a:ext>
          </a:extLst>
        </xdr:cNvPr>
        <xdr:cNvSpPr/>
      </xdr:nvSpPr>
      <xdr:spPr>
        <a:xfrm>
          <a:off x="12299950" y="9975850"/>
          <a:ext cx="8255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84</xdr:col>
      <xdr:colOff>127000</xdr:colOff>
      <xdr:row>66</xdr:row>
      <xdr:rowOff>111777</xdr:rowOff>
    </xdr:from>
    <xdr:ext cx="762000" cy="259045"/>
    <xdr:sp macro="" textlink="">
      <xdr:nvSpPr>
        <xdr:cNvPr id="589" name="テキスト ボックス 588">
          <a:extLst>
            <a:ext uri="{FF2B5EF4-FFF2-40B4-BE49-F238E27FC236}">
              <a16:creationId xmlns:a16="http://schemas.microsoft.com/office/drawing/2014/main" id="{E4830A0D-E52D-4CFE-AB0D-BBF1825A1A48}"/>
            </a:ext>
          </a:extLst>
        </xdr:cNvPr>
        <xdr:cNvSpPr txBox="1"/>
      </xdr:nvSpPr>
      <xdr:spPr>
        <a:xfrm>
          <a:off x="14528800" y="1101472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H30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80</xdr:col>
      <xdr:colOff>50800</xdr:colOff>
      <xdr:row>66</xdr:row>
      <xdr:rowOff>111777</xdr:rowOff>
    </xdr:from>
    <xdr:ext cx="762000" cy="259045"/>
    <xdr:sp macro="" textlink="">
      <xdr:nvSpPr>
        <xdr:cNvPr id="590" name="テキスト ボックス 589">
          <a:extLst>
            <a:ext uri="{FF2B5EF4-FFF2-40B4-BE49-F238E27FC236}">
              <a16:creationId xmlns:a16="http://schemas.microsoft.com/office/drawing/2014/main" id="{B65B8688-5C45-4C77-8C42-F2620A67A3FB}"/>
            </a:ext>
          </a:extLst>
        </xdr:cNvPr>
        <xdr:cNvSpPr txBox="1"/>
      </xdr:nvSpPr>
      <xdr:spPr>
        <a:xfrm>
          <a:off x="13766800" y="1101472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H29</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75</xdr:col>
      <xdr:colOff>114300</xdr:colOff>
      <xdr:row>66</xdr:row>
      <xdr:rowOff>111777</xdr:rowOff>
    </xdr:from>
    <xdr:ext cx="762000" cy="259045"/>
    <xdr:sp macro="" textlink="">
      <xdr:nvSpPr>
        <xdr:cNvPr id="591" name="テキスト ボックス 590">
          <a:extLst>
            <a:ext uri="{FF2B5EF4-FFF2-40B4-BE49-F238E27FC236}">
              <a16:creationId xmlns:a16="http://schemas.microsoft.com/office/drawing/2014/main" id="{EBD86EA9-691D-41B3-A145-5A6169CC9E0F}"/>
            </a:ext>
          </a:extLst>
        </xdr:cNvPr>
        <xdr:cNvSpPr txBox="1"/>
      </xdr:nvSpPr>
      <xdr:spPr>
        <a:xfrm>
          <a:off x="12973050" y="1101472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H28</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70</xdr:col>
      <xdr:colOff>177800</xdr:colOff>
      <xdr:row>66</xdr:row>
      <xdr:rowOff>111777</xdr:rowOff>
    </xdr:from>
    <xdr:ext cx="762000" cy="259045"/>
    <xdr:sp macro="" textlink="">
      <xdr:nvSpPr>
        <xdr:cNvPr id="592" name="テキスト ボックス 591">
          <a:extLst>
            <a:ext uri="{FF2B5EF4-FFF2-40B4-BE49-F238E27FC236}">
              <a16:creationId xmlns:a16="http://schemas.microsoft.com/office/drawing/2014/main" id="{B5C71E56-8C27-4A06-BF86-445B078A166A}"/>
            </a:ext>
          </a:extLst>
        </xdr:cNvPr>
        <xdr:cNvSpPr txBox="1"/>
      </xdr:nvSpPr>
      <xdr:spPr>
        <a:xfrm>
          <a:off x="12172950" y="1101472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H27</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66</xdr:col>
      <xdr:colOff>50800</xdr:colOff>
      <xdr:row>66</xdr:row>
      <xdr:rowOff>111777</xdr:rowOff>
    </xdr:from>
    <xdr:ext cx="762000" cy="259045"/>
    <xdr:sp macro="" textlink="">
      <xdr:nvSpPr>
        <xdr:cNvPr id="593" name="テキスト ボックス 592">
          <a:extLst>
            <a:ext uri="{FF2B5EF4-FFF2-40B4-BE49-F238E27FC236}">
              <a16:creationId xmlns:a16="http://schemas.microsoft.com/office/drawing/2014/main" id="{4A8E5A3C-7D11-48FD-953A-E68374225751}"/>
            </a:ext>
          </a:extLst>
        </xdr:cNvPr>
        <xdr:cNvSpPr txBox="1"/>
      </xdr:nvSpPr>
      <xdr:spPr>
        <a:xfrm>
          <a:off x="11366500" y="1101472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H26</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85</xdr:col>
      <xdr:colOff>76200</xdr:colOff>
      <xdr:row>58</xdr:row>
      <xdr:rowOff>24312</xdr:rowOff>
    </xdr:from>
    <xdr:to>
      <xdr:col>85</xdr:col>
      <xdr:colOff>177800</xdr:colOff>
      <xdr:row>58</xdr:row>
      <xdr:rowOff>125912</xdr:rowOff>
    </xdr:to>
    <xdr:sp macro="" textlink="">
      <xdr:nvSpPr>
        <xdr:cNvPr id="594" name="楕円 593">
          <a:extLst>
            <a:ext uri="{FF2B5EF4-FFF2-40B4-BE49-F238E27FC236}">
              <a16:creationId xmlns:a16="http://schemas.microsoft.com/office/drawing/2014/main" id="{368ECCFB-7E2D-4AC4-922D-F14C66FA6605}"/>
            </a:ext>
          </a:extLst>
        </xdr:cNvPr>
        <xdr:cNvSpPr/>
      </xdr:nvSpPr>
      <xdr:spPr>
        <a:xfrm>
          <a:off x="14649450" y="9606462"/>
          <a:ext cx="9525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85</xdr:col>
      <xdr:colOff>165100</xdr:colOff>
      <xdr:row>57</xdr:row>
      <xdr:rowOff>47189</xdr:rowOff>
    </xdr:from>
    <xdr:ext cx="405111" cy="259045"/>
    <xdr:sp macro="" textlink="">
      <xdr:nvSpPr>
        <xdr:cNvPr id="595" name="【保健センター・保健所】&#10;有形固定資産減価償却率該当値テキスト">
          <a:extLst>
            <a:ext uri="{FF2B5EF4-FFF2-40B4-BE49-F238E27FC236}">
              <a16:creationId xmlns:a16="http://schemas.microsoft.com/office/drawing/2014/main" id="{76CBFD0D-0B9D-4BBC-A9F8-0AC97EA6A10E}"/>
            </a:ext>
          </a:extLst>
        </xdr:cNvPr>
        <xdr:cNvSpPr txBox="1"/>
      </xdr:nvSpPr>
      <xdr:spPr>
        <a:xfrm>
          <a:off x="14738350" y="9464239"/>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66.4</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81</xdr:col>
      <xdr:colOff>0</xdr:colOff>
      <xdr:row>58</xdr:row>
      <xdr:rowOff>58601</xdr:rowOff>
    </xdr:from>
    <xdr:to>
      <xdr:col>81</xdr:col>
      <xdr:colOff>101600</xdr:colOff>
      <xdr:row>58</xdr:row>
      <xdr:rowOff>160201</xdr:rowOff>
    </xdr:to>
    <xdr:sp macro="" textlink="">
      <xdr:nvSpPr>
        <xdr:cNvPr id="596" name="楕円 595">
          <a:extLst>
            <a:ext uri="{FF2B5EF4-FFF2-40B4-BE49-F238E27FC236}">
              <a16:creationId xmlns:a16="http://schemas.microsoft.com/office/drawing/2014/main" id="{7BA567C7-8F28-4D18-AE6D-1E22F3DEC47E}"/>
            </a:ext>
          </a:extLst>
        </xdr:cNvPr>
        <xdr:cNvSpPr/>
      </xdr:nvSpPr>
      <xdr:spPr>
        <a:xfrm>
          <a:off x="13887450" y="9640751"/>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81</xdr:col>
      <xdr:colOff>50800</xdr:colOff>
      <xdr:row>58</xdr:row>
      <xdr:rowOff>75112</xdr:rowOff>
    </xdr:from>
    <xdr:to>
      <xdr:col>85</xdr:col>
      <xdr:colOff>127000</xdr:colOff>
      <xdr:row>58</xdr:row>
      <xdr:rowOff>109401</xdr:rowOff>
    </xdr:to>
    <xdr:cxnSp macro="">
      <xdr:nvCxnSpPr>
        <xdr:cNvPr id="597" name="直線コネクタ 596">
          <a:extLst>
            <a:ext uri="{FF2B5EF4-FFF2-40B4-BE49-F238E27FC236}">
              <a16:creationId xmlns:a16="http://schemas.microsoft.com/office/drawing/2014/main" id="{E15EEB5E-AD13-4301-8505-7D8164998750}"/>
            </a:ext>
          </a:extLst>
        </xdr:cNvPr>
        <xdr:cNvCxnSpPr/>
      </xdr:nvCxnSpPr>
      <xdr:spPr>
        <a:xfrm flipV="1">
          <a:off x="13938250" y="9657262"/>
          <a:ext cx="762000" cy="34289"/>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76</xdr:col>
      <xdr:colOff>63500</xdr:colOff>
      <xdr:row>58</xdr:row>
      <xdr:rowOff>94524</xdr:rowOff>
    </xdr:from>
    <xdr:to>
      <xdr:col>76</xdr:col>
      <xdr:colOff>165100</xdr:colOff>
      <xdr:row>59</xdr:row>
      <xdr:rowOff>24674</xdr:rowOff>
    </xdr:to>
    <xdr:sp macro="" textlink="">
      <xdr:nvSpPr>
        <xdr:cNvPr id="598" name="楕円 597">
          <a:extLst>
            <a:ext uri="{FF2B5EF4-FFF2-40B4-BE49-F238E27FC236}">
              <a16:creationId xmlns:a16="http://schemas.microsoft.com/office/drawing/2014/main" id="{6F53C061-2D90-434B-BA01-6428DFEC03B5}"/>
            </a:ext>
          </a:extLst>
        </xdr:cNvPr>
        <xdr:cNvSpPr/>
      </xdr:nvSpPr>
      <xdr:spPr>
        <a:xfrm>
          <a:off x="13093700" y="9676674"/>
          <a:ext cx="101600" cy="9525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76</xdr:col>
      <xdr:colOff>114300</xdr:colOff>
      <xdr:row>58</xdr:row>
      <xdr:rowOff>109401</xdr:rowOff>
    </xdr:from>
    <xdr:to>
      <xdr:col>81</xdr:col>
      <xdr:colOff>50800</xdr:colOff>
      <xdr:row>58</xdr:row>
      <xdr:rowOff>145324</xdr:rowOff>
    </xdr:to>
    <xdr:cxnSp macro="">
      <xdr:nvCxnSpPr>
        <xdr:cNvPr id="599" name="直線コネクタ 598">
          <a:extLst>
            <a:ext uri="{FF2B5EF4-FFF2-40B4-BE49-F238E27FC236}">
              <a16:creationId xmlns:a16="http://schemas.microsoft.com/office/drawing/2014/main" id="{5247144A-CFE5-406C-B5EA-0F93C08AA3A4}"/>
            </a:ext>
          </a:extLst>
        </xdr:cNvPr>
        <xdr:cNvCxnSpPr/>
      </xdr:nvCxnSpPr>
      <xdr:spPr>
        <a:xfrm flipV="1">
          <a:off x="13144500" y="9691551"/>
          <a:ext cx="793750" cy="35923"/>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71</xdr:col>
      <xdr:colOff>127000</xdr:colOff>
      <xdr:row>58</xdr:row>
      <xdr:rowOff>128815</xdr:rowOff>
    </xdr:from>
    <xdr:to>
      <xdr:col>72</xdr:col>
      <xdr:colOff>38100</xdr:colOff>
      <xdr:row>59</xdr:row>
      <xdr:rowOff>58965</xdr:rowOff>
    </xdr:to>
    <xdr:sp macro="" textlink="">
      <xdr:nvSpPr>
        <xdr:cNvPr id="600" name="楕円 599">
          <a:extLst>
            <a:ext uri="{FF2B5EF4-FFF2-40B4-BE49-F238E27FC236}">
              <a16:creationId xmlns:a16="http://schemas.microsoft.com/office/drawing/2014/main" id="{6C9A4F83-641A-4DD4-911A-DC269B2ABC80}"/>
            </a:ext>
          </a:extLst>
        </xdr:cNvPr>
        <xdr:cNvSpPr/>
      </xdr:nvSpPr>
      <xdr:spPr>
        <a:xfrm>
          <a:off x="12299950" y="9710965"/>
          <a:ext cx="82550" cy="9525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71</xdr:col>
      <xdr:colOff>177800</xdr:colOff>
      <xdr:row>58</xdr:row>
      <xdr:rowOff>145324</xdr:rowOff>
    </xdr:from>
    <xdr:to>
      <xdr:col>76</xdr:col>
      <xdr:colOff>114300</xdr:colOff>
      <xdr:row>59</xdr:row>
      <xdr:rowOff>8165</xdr:rowOff>
    </xdr:to>
    <xdr:cxnSp macro="">
      <xdr:nvCxnSpPr>
        <xdr:cNvPr id="601" name="直線コネクタ 600">
          <a:extLst>
            <a:ext uri="{FF2B5EF4-FFF2-40B4-BE49-F238E27FC236}">
              <a16:creationId xmlns:a16="http://schemas.microsoft.com/office/drawing/2014/main" id="{47618036-5585-4EA4-A634-35D52EBA0E9D}"/>
            </a:ext>
          </a:extLst>
        </xdr:cNvPr>
        <xdr:cNvCxnSpPr/>
      </xdr:nvCxnSpPr>
      <xdr:spPr>
        <a:xfrm flipV="1">
          <a:off x="12344400" y="9727474"/>
          <a:ext cx="800100" cy="27941"/>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80</xdr:col>
      <xdr:colOff>26044</xdr:colOff>
      <xdr:row>61</xdr:row>
      <xdr:rowOff>53357</xdr:rowOff>
    </xdr:from>
    <xdr:ext cx="405111" cy="259045"/>
    <xdr:sp macro="" textlink="">
      <xdr:nvSpPr>
        <xdr:cNvPr id="602" name="n_1aveValue【保健センター・保健所】&#10;有形固定資産減価償却率">
          <a:extLst>
            <a:ext uri="{FF2B5EF4-FFF2-40B4-BE49-F238E27FC236}">
              <a16:creationId xmlns:a16="http://schemas.microsoft.com/office/drawing/2014/main" id="{8D2F39D4-04DE-4F86-BC2B-D0B8FE189D78}"/>
            </a:ext>
          </a:extLst>
        </xdr:cNvPr>
        <xdr:cNvSpPr txBox="1"/>
      </xdr:nvSpPr>
      <xdr:spPr>
        <a:xfrm>
          <a:off x="13742044" y="10130807"/>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38.8</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75</xdr:col>
      <xdr:colOff>102244</xdr:colOff>
      <xdr:row>61</xdr:row>
      <xdr:rowOff>61521</xdr:rowOff>
    </xdr:from>
    <xdr:ext cx="405111" cy="259045"/>
    <xdr:sp macro="" textlink="">
      <xdr:nvSpPr>
        <xdr:cNvPr id="603" name="n_2aveValue【保健センター・保健所】&#10;有形固定資産減価償却率">
          <a:extLst>
            <a:ext uri="{FF2B5EF4-FFF2-40B4-BE49-F238E27FC236}">
              <a16:creationId xmlns:a16="http://schemas.microsoft.com/office/drawing/2014/main" id="{02280B43-4122-4FCC-97AA-E8425D342140}"/>
            </a:ext>
          </a:extLst>
        </xdr:cNvPr>
        <xdr:cNvSpPr txBox="1"/>
      </xdr:nvSpPr>
      <xdr:spPr>
        <a:xfrm>
          <a:off x="12960994" y="10138971"/>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38.3</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70</xdr:col>
      <xdr:colOff>165744</xdr:colOff>
      <xdr:row>60</xdr:row>
      <xdr:rowOff>156227</xdr:rowOff>
    </xdr:from>
    <xdr:ext cx="405111" cy="259045"/>
    <xdr:sp macro="" textlink="">
      <xdr:nvSpPr>
        <xdr:cNvPr id="604" name="n_3aveValue【保健センター・保健所】&#10;有形固定資産減価償却率">
          <a:extLst>
            <a:ext uri="{FF2B5EF4-FFF2-40B4-BE49-F238E27FC236}">
              <a16:creationId xmlns:a16="http://schemas.microsoft.com/office/drawing/2014/main" id="{F9DBB97F-D687-4601-B06B-4DC522582EDA}"/>
            </a:ext>
          </a:extLst>
        </xdr:cNvPr>
        <xdr:cNvSpPr txBox="1"/>
      </xdr:nvSpPr>
      <xdr:spPr>
        <a:xfrm>
          <a:off x="12167244" y="10068577"/>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43.0</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80</xdr:col>
      <xdr:colOff>26044</xdr:colOff>
      <xdr:row>57</xdr:row>
      <xdr:rowOff>5278</xdr:rowOff>
    </xdr:from>
    <xdr:ext cx="405111" cy="259045"/>
    <xdr:sp macro="" textlink="">
      <xdr:nvSpPr>
        <xdr:cNvPr id="605" name="n_1mainValue【保健センター・保健所】&#10;有形固定資産減価償却率">
          <a:extLst>
            <a:ext uri="{FF2B5EF4-FFF2-40B4-BE49-F238E27FC236}">
              <a16:creationId xmlns:a16="http://schemas.microsoft.com/office/drawing/2014/main" id="{AA5260FB-94E0-4869-BF42-29FE7F594610}"/>
            </a:ext>
          </a:extLst>
        </xdr:cNvPr>
        <xdr:cNvSpPr txBox="1"/>
      </xdr:nvSpPr>
      <xdr:spPr>
        <a:xfrm>
          <a:off x="13742044" y="9422328"/>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64.3</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75</xdr:col>
      <xdr:colOff>102244</xdr:colOff>
      <xdr:row>57</xdr:row>
      <xdr:rowOff>41201</xdr:rowOff>
    </xdr:from>
    <xdr:ext cx="405111" cy="259045"/>
    <xdr:sp macro="" textlink="">
      <xdr:nvSpPr>
        <xdr:cNvPr id="606" name="n_2mainValue【保健センター・保健所】&#10;有形固定資産減価償却率">
          <a:extLst>
            <a:ext uri="{FF2B5EF4-FFF2-40B4-BE49-F238E27FC236}">
              <a16:creationId xmlns:a16="http://schemas.microsoft.com/office/drawing/2014/main" id="{AAC1086B-902D-4F43-9549-9B5E34318261}"/>
            </a:ext>
          </a:extLst>
        </xdr:cNvPr>
        <xdr:cNvSpPr txBox="1"/>
      </xdr:nvSpPr>
      <xdr:spPr>
        <a:xfrm>
          <a:off x="12960994" y="9458251"/>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62.1</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70</xdr:col>
      <xdr:colOff>165744</xdr:colOff>
      <xdr:row>57</xdr:row>
      <xdr:rowOff>75492</xdr:rowOff>
    </xdr:from>
    <xdr:ext cx="405111" cy="259045"/>
    <xdr:sp macro="" textlink="">
      <xdr:nvSpPr>
        <xdr:cNvPr id="607" name="n_3mainValue【保健センター・保健所】&#10;有形固定資産減価償却率">
          <a:extLst>
            <a:ext uri="{FF2B5EF4-FFF2-40B4-BE49-F238E27FC236}">
              <a16:creationId xmlns:a16="http://schemas.microsoft.com/office/drawing/2014/main" id="{11097626-6D70-4543-9E9F-D07A85A92A84}"/>
            </a:ext>
          </a:extLst>
        </xdr:cNvPr>
        <xdr:cNvSpPr txBox="1"/>
      </xdr:nvSpPr>
      <xdr:spPr>
        <a:xfrm>
          <a:off x="12167244" y="9492542"/>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60.0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46</xdr:row>
      <xdr:rowOff>114300</xdr:rowOff>
    </xdr:from>
    <xdr:to>
      <xdr:col>120</xdr:col>
      <xdr:colOff>152400</xdr:colOff>
      <xdr:row>50</xdr:row>
      <xdr:rowOff>63500</xdr:rowOff>
    </xdr:to>
    <xdr:sp macro="" textlink="">
      <xdr:nvSpPr>
        <xdr:cNvPr id="608" name="正方形/長方形 607">
          <a:extLst>
            <a:ext uri="{FF2B5EF4-FFF2-40B4-BE49-F238E27FC236}">
              <a16:creationId xmlns:a16="http://schemas.microsoft.com/office/drawing/2014/main" id="{A989F7E5-5620-441B-995C-3AAEA101CF3D}"/>
            </a:ext>
          </a:extLst>
        </xdr:cNvPr>
        <xdr:cNvSpPr/>
      </xdr:nvSpPr>
      <xdr:spPr>
        <a:xfrm>
          <a:off x="16459200" y="7715250"/>
          <a:ext cx="4267200" cy="6096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rot="0" spcFirstLastPara="0" vertOverflow="overflow" horzOverflow="overflow" vert="horz" wrap="square" lIns="91440" tIns="45720" rIns="91440" bIns="45720" numCol="1" spcCol="0" rtlCol="0" fromWordArt="0" anchor="ctr" anchorCtr="0" forceAA="0" compatLnSpc="1">
          <a:prstTxWarp prst="textNoShape">
            <a:avLst/>
          </a:prstTxWarp>
          <a:noAutofit/>
        </a:bodyPr>
        <a:lstStyle/>
        <a:p>
          <a:pPr algn="ctr"/>
          <a:r>
            <a:rPr kumimoji="1" lang="en-US" altLang="ja-JP" sz="1600" b="1">
              <a:solidFill>
                <a:sysClr val="windowText" lastClr="000000"/>
              </a:solidFill>
              <a:latin typeface="ＭＳ Ｐゴシック" panose="020B0600070205080204" pitchFamily="50" charset="-128"/>
              <a:ea typeface="ＭＳ Ｐゴシック" panose="020B0600070205080204" pitchFamily="50" charset="-128"/>
            </a:rPr>
            <a:t>【</a:t>
          </a: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保健センター・保健所</a:t>
          </a:r>
          <a:r>
            <a:rPr kumimoji="1" lang="en-US" altLang="ja-JP" sz="1600" b="1">
              <a:solidFill>
                <a:sysClr val="windowText" lastClr="000000"/>
              </a:solidFill>
              <a:latin typeface="ＭＳ Ｐゴシック" panose="020B0600070205080204" pitchFamily="50" charset="-128"/>
              <a:ea typeface="ＭＳ Ｐゴシック" panose="020B0600070205080204" pitchFamily="50" charset="-128"/>
            </a:rPr>
            <a:t>】
</a:t>
          </a: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一人当たり面積</a:t>
          </a:r>
        </a:p>
      </xdr:txBody>
    </xdr:sp>
    <xdr:clientData/>
  </xdr:twoCellAnchor>
  <xdr:twoCellAnchor>
    <xdr:from>
      <xdr:col>96</xdr:col>
      <xdr:colOff>127000</xdr:colOff>
      <xdr:row>50</xdr:row>
      <xdr:rowOff>88900</xdr:rowOff>
    </xdr:from>
    <xdr:to>
      <xdr:col>104</xdr:col>
      <xdr:colOff>127000</xdr:colOff>
      <xdr:row>52</xdr:row>
      <xdr:rowOff>0</xdr:rowOff>
    </xdr:to>
    <xdr:sp macro="" textlink="">
      <xdr:nvSpPr>
        <xdr:cNvPr id="609" name="正方形/長方形 608">
          <a:extLst>
            <a:ext uri="{FF2B5EF4-FFF2-40B4-BE49-F238E27FC236}">
              <a16:creationId xmlns:a16="http://schemas.microsoft.com/office/drawing/2014/main" id="{32860BB9-9C43-48FF-A6B5-42AB87B61069}"/>
            </a:ext>
          </a:extLst>
        </xdr:cNvPr>
        <xdr:cNvSpPr/>
      </xdr:nvSpPr>
      <xdr:spPr>
        <a:xfrm>
          <a:off x="16586200" y="8350250"/>
          <a:ext cx="1371600" cy="2413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96</xdr:col>
      <xdr:colOff>127000</xdr:colOff>
      <xdr:row>51</xdr:row>
      <xdr:rowOff>120650</xdr:rowOff>
    </xdr:from>
    <xdr:to>
      <xdr:col>104</xdr:col>
      <xdr:colOff>127000</xdr:colOff>
      <xdr:row>53</xdr:row>
      <xdr:rowOff>31750</xdr:rowOff>
    </xdr:to>
    <xdr:sp macro="" textlink="">
      <xdr:nvSpPr>
        <xdr:cNvPr id="610" name="正方形/長方形 609">
          <a:extLst>
            <a:ext uri="{FF2B5EF4-FFF2-40B4-BE49-F238E27FC236}">
              <a16:creationId xmlns:a16="http://schemas.microsoft.com/office/drawing/2014/main" id="{592AE8C9-F386-496D-A802-39D1255E9ACA}"/>
            </a:ext>
          </a:extLst>
        </xdr:cNvPr>
        <xdr:cNvSpPr/>
      </xdr:nvSpPr>
      <xdr:spPr>
        <a:xfrm>
          <a:off x="16586200" y="8547100"/>
          <a:ext cx="1371600" cy="2413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45/62</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102</xdr:col>
      <xdr:colOff>0</xdr:colOff>
      <xdr:row>50</xdr:row>
      <xdr:rowOff>88900</xdr:rowOff>
    </xdr:from>
    <xdr:to>
      <xdr:col>110</xdr:col>
      <xdr:colOff>0</xdr:colOff>
      <xdr:row>52</xdr:row>
      <xdr:rowOff>0</xdr:rowOff>
    </xdr:to>
    <xdr:sp macro="" textlink="">
      <xdr:nvSpPr>
        <xdr:cNvPr id="611" name="正方形/長方形 610">
          <a:extLst>
            <a:ext uri="{FF2B5EF4-FFF2-40B4-BE49-F238E27FC236}">
              <a16:creationId xmlns:a16="http://schemas.microsoft.com/office/drawing/2014/main" id="{196A88E1-52C4-420C-AD7B-2096F82C2F1E}"/>
            </a:ext>
          </a:extLst>
        </xdr:cNvPr>
        <xdr:cNvSpPr/>
      </xdr:nvSpPr>
      <xdr:spPr>
        <a:xfrm>
          <a:off x="17487900" y="8350250"/>
          <a:ext cx="1371600" cy="2413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102</xdr:col>
      <xdr:colOff>0</xdr:colOff>
      <xdr:row>51</xdr:row>
      <xdr:rowOff>120650</xdr:rowOff>
    </xdr:from>
    <xdr:to>
      <xdr:col>110</xdr:col>
      <xdr:colOff>0</xdr:colOff>
      <xdr:row>53</xdr:row>
      <xdr:rowOff>31750</xdr:rowOff>
    </xdr:to>
    <xdr:sp macro="" textlink="">
      <xdr:nvSpPr>
        <xdr:cNvPr id="612" name="正方形/長方形 611">
          <a:extLst>
            <a:ext uri="{FF2B5EF4-FFF2-40B4-BE49-F238E27FC236}">
              <a16:creationId xmlns:a16="http://schemas.microsoft.com/office/drawing/2014/main" id="{E0E8C5E9-5489-4583-A68C-1739B84CD25B}"/>
            </a:ext>
          </a:extLst>
        </xdr:cNvPr>
        <xdr:cNvSpPr/>
      </xdr:nvSpPr>
      <xdr:spPr>
        <a:xfrm>
          <a:off x="17487900" y="8547100"/>
          <a:ext cx="1371600" cy="2413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0.032</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108</xdr:col>
      <xdr:colOff>0</xdr:colOff>
      <xdr:row>50</xdr:row>
      <xdr:rowOff>88900</xdr:rowOff>
    </xdr:from>
    <xdr:to>
      <xdr:col>116</xdr:col>
      <xdr:colOff>0</xdr:colOff>
      <xdr:row>52</xdr:row>
      <xdr:rowOff>0</xdr:rowOff>
    </xdr:to>
    <xdr:sp macro="" textlink="">
      <xdr:nvSpPr>
        <xdr:cNvPr id="613" name="正方形/長方形 612">
          <a:extLst>
            <a:ext uri="{FF2B5EF4-FFF2-40B4-BE49-F238E27FC236}">
              <a16:creationId xmlns:a16="http://schemas.microsoft.com/office/drawing/2014/main" id="{94AE6627-7503-435E-9E53-EC436A5B04CE}"/>
            </a:ext>
          </a:extLst>
        </xdr:cNvPr>
        <xdr:cNvSpPr/>
      </xdr:nvSpPr>
      <xdr:spPr>
        <a:xfrm>
          <a:off x="18516600" y="8350250"/>
          <a:ext cx="1371600" cy="2413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京都府平均</a:t>
          </a:r>
        </a:p>
      </xdr:txBody>
    </xdr:sp>
    <xdr:clientData/>
  </xdr:twoCellAnchor>
  <xdr:twoCellAnchor>
    <xdr:from>
      <xdr:col>108</xdr:col>
      <xdr:colOff>0</xdr:colOff>
      <xdr:row>51</xdr:row>
      <xdr:rowOff>120650</xdr:rowOff>
    </xdr:from>
    <xdr:to>
      <xdr:col>116</xdr:col>
      <xdr:colOff>0</xdr:colOff>
      <xdr:row>53</xdr:row>
      <xdr:rowOff>31750</xdr:rowOff>
    </xdr:to>
    <xdr:sp macro="" textlink="">
      <xdr:nvSpPr>
        <xdr:cNvPr id="614" name="正方形/長方形 613">
          <a:extLst>
            <a:ext uri="{FF2B5EF4-FFF2-40B4-BE49-F238E27FC236}">
              <a16:creationId xmlns:a16="http://schemas.microsoft.com/office/drawing/2014/main" id="{CD1D7582-C1C6-4AAC-9199-D0E727741DAF}"/>
            </a:ext>
          </a:extLst>
        </xdr:cNvPr>
        <xdr:cNvSpPr/>
      </xdr:nvSpPr>
      <xdr:spPr>
        <a:xfrm>
          <a:off x="18516600" y="8547100"/>
          <a:ext cx="1371600" cy="2413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0.036</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96</xdr:col>
      <xdr:colOff>0</xdr:colOff>
      <xdr:row>53</xdr:row>
      <xdr:rowOff>57150</xdr:rowOff>
    </xdr:from>
    <xdr:to>
      <xdr:col>120</xdr:col>
      <xdr:colOff>152400</xdr:colOff>
      <xdr:row>66</xdr:row>
      <xdr:rowOff>114300</xdr:rowOff>
    </xdr:to>
    <xdr:sp macro="" textlink="">
      <xdr:nvSpPr>
        <xdr:cNvPr id="615" name="正方形/長方形 614">
          <a:extLst>
            <a:ext uri="{FF2B5EF4-FFF2-40B4-BE49-F238E27FC236}">
              <a16:creationId xmlns:a16="http://schemas.microsoft.com/office/drawing/2014/main" id="{03F1F616-8328-4015-AE62-E8474D073C85}"/>
            </a:ext>
          </a:extLst>
        </xdr:cNvPr>
        <xdr:cNvSpPr/>
      </xdr:nvSpPr>
      <xdr:spPr>
        <a:xfrm>
          <a:off x="16459200" y="8813800"/>
          <a:ext cx="4267200" cy="220345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95</xdr:col>
      <xdr:colOff>152400</xdr:colOff>
      <xdr:row>52</xdr:row>
      <xdr:rowOff>38100</xdr:rowOff>
    </xdr:from>
    <xdr:ext cx="349839" cy="225703"/>
    <xdr:sp macro="" textlink="">
      <xdr:nvSpPr>
        <xdr:cNvPr id="616" name="テキスト ボックス 615">
          <a:extLst>
            <a:ext uri="{FF2B5EF4-FFF2-40B4-BE49-F238E27FC236}">
              <a16:creationId xmlns:a16="http://schemas.microsoft.com/office/drawing/2014/main" id="{D6752ACA-207F-43B8-98A6-B579E26E1657}"/>
            </a:ext>
          </a:extLst>
        </xdr:cNvPr>
        <xdr:cNvSpPr txBox="1"/>
      </xdr:nvSpPr>
      <xdr:spPr>
        <a:xfrm>
          <a:off x="16440150" y="8629650"/>
          <a:ext cx="349839"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66</xdr:row>
      <xdr:rowOff>114300</xdr:rowOff>
    </xdr:from>
    <xdr:to>
      <xdr:col>120</xdr:col>
      <xdr:colOff>114300</xdr:colOff>
      <xdr:row>66</xdr:row>
      <xdr:rowOff>114300</xdr:rowOff>
    </xdr:to>
    <xdr:cxnSp macro="">
      <xdr:nvCxnSpPr>
        <xdr:cNvPr id="617" name="直線コネクタ 616">
          <a:extLst>
            <a:ext uri="{FF2B5EF4-FFF2-40B4-BE49-F238E27FC236}">
              <a16:creationId xmlns:a16="http://schemas.microsoft.com/office/drawing/2014/main" id="{D2499579-3D6A-40B8-B9BA-5D7C5AAFDF1C}"/>
            </a:ext>
          </a:extLst>
        </xdr:cNvPr>
        <xdr:cNvCxnSpPr/>
      </xdr:nvCxnSpPr>
      <xdr:spPr>
        <a:xfrm>
          <a:off x="16459200" y="11017250"/>
          <a:ext cx="42291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96</xdr:col>
      <xdr:colOff>0</xdr:colOff>
      <xdr:row>64</xdr:row>
      <xdr:rowOff>0</xdr:rowOff>
    </xdr:from>
    <xdr:to>
      <xdr:col>120</xdr:col>
      <xdr:colOff>114300</xdr:colOff>
      <xdr:row>64</xdr:row>
      <xdr:rowOff>0</xdr:rowOff>
    </xdr:to>
    <xdr:cxnSp macro="">
      <xdr:nvCxnSpPr>
        <xdr:cNvPr id="618" name="直線コネクタ 617">
          <a:extLst>
            <a:ext uri="{FF2B5EF4-FFF2-40B4-BE49-F238E27FC236}">
              <a16:creationId xmlns:a16="http://schemas.microsoft.com/office/drawing/2014/main" id="{5B55B183-DB79-47CB-978C-E45F3F1031D0}"/>
            </a:ext>
          </a:extLst>
        </xdr:cNvPr>
        <xdr:cNvCxnSpPr/>
      </xdr:nvCxnSpPr>
      <xdr:spPr>
        <a:xfrm>
          <a:off x="16459200" y="10572750"/>
          <a:ext cx="42291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93</xdr:col>
      <xdr:colOff>104321</xdr:colOff>
      <xdr:row>63</xdr:row>
      <xdr:rowOff>29227</xdr:rowOff>
    </xdr:from>
    <xdr:ext cx="467179" cy="259045"/>
    <xdr:sp macro="" textlink="">
      <xdr:nvSpPr>
        <xdr:cNvPr id="619" name="テキスト ボックス 618">
          <a:extLst>
            <a:ext uri="{FF2B5EF4-FFF2-40B4-BE49-F238E27FC236}">
              <a16:creationId xmlns:a16="http://schemas.microsoft.com/office/drawing/2014/main" id="{3A381FB4-F325-45EF-8A4B-0252E2AFB790}"/>
            </a:ext>
          </a:extLst>
        </xdr:cNvPr>
        <xdr:cNvSpPr txBox="1"/>
      </xdr:nvSpPr>
      <xdr:spPr>
        <a:xfrm>
          <a:off x="16049171" y="10436877"/>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61</xdr:row>
      <xdr:rowOff>57150</xdr:rowOff>
    </xdr:from>
    <xdr:to>
      <xdr:col>120</xdr:col>
      <xdr:colOff>114300</xdr:colOff>
      <xdr:row>61</xdr:row>
      <xdr:rowOff>57150</xdr:rowOff>
    </xdr:to>
    <xdr:cxnSp macro="">
      <xdr:nvCxnSpPr>
        <xdr:cNvPr id="620" name="直線コネクタ 619">
          <a:extLst>
            <a:ext uri="{FF2B5EF4-FFF2-40B4-BE49-F238E27FC236}">
              <a16:creationId xmlns:a16="http://schemas.microsoft.com/office/drawing/2014/main" id="{3F65E6DD-2FFC-4E80-B121-050972ED2BAA}"/>
            </a:ext>
          </a:extLst>
        </xdr:cNvPr>
        <xdr:cNvCxnSpPr/>
      </xdr:nvCxnSpPr>
      <xdr:spPr>
        <a:xfrm>
          <a:off x="16459200" y="10134600"/>
          <a:ext cx="42291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93</xdr:col>
      <xdr:colOff>104321</xdr:colOff>
      <xdr:row>60</xdr:row>
      <xdr:rowOff>86377</xdr:rowOff>
    </xdr:from>
    <xdr:ext cx="467179" cy="259045"/>
    <xdr:sp macro="" textlink="">
      <xdr:nvSpPr>
        <xdr:cNvPr id="621" name="テキスト ボックス 620">
          <a:extLst>
            <a:ext uri="{FF2B5EF4-FFF2-40B4-BE49-F238E27FC236}">
              <a16:creationId xmlns:a16="http://schemas.microsoft.com/office/drawing/2014/main" id="{20ACB797-5DBC-419E-B460-F4031FBFE82C}"/>
            </a:ext>
          </a:extLst>
        </xdr:cNvPr>
        <xdr:cNvSpPr txBox="1"/>
      </xdr:nvSpPr>
      <xdr:spPr>
        <a:xfrm>
          <a:off x="16049171" y="9998727"/>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0.100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58</xdr:row>
      <xdr:rowOff>114300</xdr:rowOff>
    </xdr:from>
    <xdr:to>
      <xdr:col>120</xdr:col>
      <xdr:colOff>114300</xdr:colOff>
      <xdr:row>58</xdr:row>
      <xdr:rowOff>114300</xdr:rowOff>
    </xdr:to>
    <xdr:cxnSp macro="">
      <xdr:nvCxnSpPr>
        <xdr:cNvPr id="622" name="直線コネクタ 621">
          <a:extLst>
            <a:ext uri="{FF2B5EF4-FFF2-40B4-BE49-F238E27FC236}">
              <a16:creationId xmlns:a16="http://schemas.microsoft.com/office/drawing/2014/main" id="{7B97362A-BCF7-47BE-8317-0C38A1D37486}"/>
            </a:ext>
          </a:extLst>
        </xdr:cNvPr>
        <xdr:cNvCxnSpPr/>
      </xdr:nvCxnSpPr>
      <xdr:spPr>
        <a:xfrm>
          <a:off x="16459200" y="9696450"/>
          <a:ext cx="42291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93</xdr:col>
      <xdr:colOff>104321</xdr:colOff>
      <xdr:row>57</xdr:row>
      <xdr:rowOff>143527</xdr:rowOff>
    </xdr:from>
    <xdr:ext cx="467179" cy="259045"/>
    <xdr:sp macro="" textlink="">
      <xdr:nvSpPr>
        <xdr:cNvPr id="623" name="テキスト ボックス 622">
          <a:extLst>
            <a:ext uri="{FF2B5EF4-FFF2-40B4-BE49-F238E27FC236}">
              <a16:creationId xmlns:a16="http://schemas.microsoft.com/office/drawing/2014/main" id="{A611A7FA-29D5-48DB-AEFA-C270E3EE425C}"/>
            </a:ext>
          </a:extLst>
        </xdr:cNvPr>
        <xdr:cNvSpPr txBox="1"/>
      </xdr:nvSpPr>
      <xdr:spPr>
        <a:xfrm>
          <a:off x="16049171" y="9560577"/>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0.200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56</xdr:row>
      <xdr:rowOff>0</xdr:rowOff>
    </xdr:from>
    <xdr:to>
      <xdr:col>120</xdr:col>
      <xdr:colOff>114300</xdr:colOff>
      <xdr:row>56</xdr:row>
      <xdr:rowOff>0</xdr:rowOff>
    </xdr:to>
    <xdr:cxnSp macro="">
      <xdr:nvCxnSpPr>
        <xdr:cNvPr id="624" name="直線コネクタ 623">
          <a:extLst>
            <a:ext uri="{FF2B5EF4-FFF2-40B4-BE49-F238E27FC236}">
              <a16:creationId xmlns:a16="http://schemas.microsoft.com/office/drawing/2014/main" id="{34A2FFA7-CD80-4C8B-9424-2AFE6141EABF}"/>
            </a:ext>
          </a:extLst>
        </xdr:cNvPr>
        <xdr:cNvCxnSpPr/>
      </xdr:nvCxnSpPr>
      <xdr:spPr>
        <a:xfrm>
          <a:off x="16459200" y="9251950"/>
          <a:ext cx="42291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93</xdr:col>
      <xdr:colOff>104321</xdr:colOff>
      <xdr:row>55</xdr:row>
      <xdr:rowOff>29227</xdr:rowOff>
    </xdr:from>
    <xdr:ext cx="467179" cy="259045"/>
    <xdr:sp macro="" textlink="">
      <xdr:nvSpPr>
        <xdr:cNvPr id="625" name="テキスト ボックス 624">
          <a:extLst>
            <a:ext uri="{FF2B5EF4-FFF2-40B4-BE49-F238E27FC236}">
              <a16:creationId xmlns:a16="http://schemas.microsoft.com/office/drawing/2014/main" id="{FF06330B-A289-409F-8403-288C5D348E8A}"/>
            </a:ext>
          </a:extLst>
        </xdr:cNvPr>
        <xdr:cNvSpPr txBox="1"/>
      </xdr:nvSpPr>
      <xdr:spPr>
        <a:xfrm>
          <a:off x="16049171" y="9116077"/>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0.300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53</xdr:row>
      <xdr:rowOff>57150</xdr:rowOff>
    </xdr:from>
    <xdr:to>
      <xdr:col>120</xdr:col>
      <xdr:colOff>114300</xdr:colOff>
      <xdr:row>53</xdr:row>
      <xdr:rowOff>57150</xdr:rowOff>
    </xdr:to>
    <xdr:cxnSp macro="">
      <xdr:nvCxnSpPr>
        <xdr:cNvPr id="626" name="直線コネクタ 625">
          <a:extLst>
            <a:ext uri="{FF2B5EF4-FFF2-40B4-BE49-F238E27FC236}">
              <a16:creationId xmlns:a16="http://schemas.microsoft.com/office/drawing/2014/main" id="{02B7FB08-FC77-4470-9D1B-43498D7A8CBD}"/>
            </a:ext>
          </a:extLst>
        </xdr:cNvPr>
        <xdr:cNvCxnSpPr/>
      </xdr:nvCxnSpPr>
      <xdr:spPr>
        <a:xfrm>
          <a:off x="16459200" y="8813800"/>
          <a:ext cx="42291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93</xdr:col>
      <xdr:colOff>104321</xdr:colOff>
      <xdr:row>52</xdr:row>
      <xdr:rowOff>86377</xdr:rowOff>
    </xdr:from>
    <xdr:ext cx="467179" cy="259045"/>
    <xdr:sp macro="" textlink="">
      <xdr:nvSpPr>
        <xdr:cNvPr id="627" name="テキスト ボックス 626">
          <a:extLst>
            <a:ext uri="{FF2B5EF4-FFF2-40B4-BE49-F238E27FC236}">
              <a16:creationId xmlns:a16="http://schemas.microsoft.com/office/drawing/2014/main" id="{660407D2-9A75-4C97-B7D1-EAE1304121A2}"/>
            </a:ext>
          </a:extLst>
        </xdr:cNvPr>
        <xdr:cNvSpPr txBox="1"/>
      </xdr:nvSpPr>
      <xdr:spPr>
        <a:xfrm>
          <a:off x="16049171" y="8677927"/>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0.400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53</xdr:row>
      <xdr:rowOff>57150</xdr:rowOff>
    </xdr:from>
    <xdr:to>
      <xdr:col>120</xdr:col>
      <xdr:colOff>152400</xdr:colOff>
      <xdr:row>66</xdr:row>
      <xdr:rowOff>114300</xdr:rowOff>
    </xdr:to>
    <xdr:sp macro="" textlink="">
      <xdr:nvSpPr>
        <xdr:cNvPr id="628" name="【保健センター・保健所】&#10;一人当たり面積グラフ枠">
          <a:extLst>
            <a:ext uri="{FF2B5EF4-FFF2-40B4-BE49-F238E27FC236}">
              <a16:creationId xmlns:a16="http://schemas.microsoft.com/office/drawing/2014/main" id="{1FB71A93-8C44-4ADE-8DA8-F2BD88A1FCBE}"/>
            </a:ext>
          </a:extLst>
        </xdr:cNvPr>
        <xdr:cNvSpPr/>
      </xdr:nvSpPr>
      <xdr:spPr>
        <a:xfrm>
          <a:off x="16459200" y="8813800"/>
          <a:ext cx="4267200" cy="220345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116</xdr:col>
      <xdr:colOff>62864</xdr:colOff>
      <xdr:row>55</xdr:row>
      <xdr:rowOff>153162</xdr:rowOff>
    </xdr:from>
    <xdr:to>
      <xdr:col>116</xdr:col>
      <xdr:colOff>62864</xdr:colOff>
      <xdr:row>63</xdr:row>
      <xdr:rowOff>139446</xdr:rowOff>
    </xdr:to>
    <xdr:cxnSp macro="">
      <xdr:nvCxnSpPr>
        <xdr:cNvPr id="629" name="直線コネクタ 628">
          <a:extLst>
            <a:ext uri="{FF2B5EF4-FFF2-40B4-BE49-F238E27FC236}">
              <a16:creationId xmlns:a16="http://schemas.microsoft.com/office/drawing/2014/main" id="{32C90834-9C93-4A82-8DBE-A8727B7C7362}"/>
            </a:ext>
          </a:extLst>
        </xdr:cNvPr>
        <xdr:cNvCxnSpPr/>
      </xdr:nvCxnSpPr>
      <xdr:spPr>
        <a:xfrm flipV="1">
          <a:off x="19951064" y="9240012"/>
          <a:ext cx="0" cy="1307084"/>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116</xdr:col>
      <xdr:colOff>101600</xdr:colOff>
      <xdr:row>63</xdr:row>
      <xdr:rowOff>143273</xdr:rowOff>
    </xdr:from>
    <xdr:ext cx="469744" cy="259045"/>
    <xdr:sp macro="" textlink="">
      <xdr:nvSpPr>
        <xdr:cNvPr id="630" name="【保健センター・保健所】&#10;一人当たり面積最小値テキスト">
          <a:extLst>
            <a:ext uri="{FF2B5EF4-FFF2-40B4-BE49-F238E27FC236}">
              <a16:creationId xmlns:a16="http://schemas.microsoft.com/office/drawing/2014/main" id="{4F12EC91-5768-4FB0-84FE-ABEDAFE7513D}"/>
            </a:ext>
          </a:extLst>
        </xdr:cNvPr>
        <xdr:cNvSpPr txBox="1"/>
      </xdr:nvSpPr>
      <xdr:spPr>
        <a:xfrm>
          <a:off x="19989800" y="10550923"/>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0.007</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115</xdr:col>
      <xdr:colOff>165100</xdr:colOff>
      <xdr:row>63</xdr:row>
      <xdr:rowOff>139446</xdr:rowOff>
    </xdr:from>
    <xdr:to>
      <xdr:col>116</xdr:col>
      <xdr:colOff>152400</xdr:colOff>
      <xdr:row>63</xdr:row>
      <xdr:rowOff>139446</xdr:rowOff>
    </xdr:to>
    <xdr:cxnSp macro="">
      <xdr:nvCxnSpPr>
        <xdr:cNvPr id="631" name="直線コネクタ 630">
          <a:extLst>
            <a:ext uri="{FF2B5EF4-FFF2-40B4-BE49-F238E27FC236}">
              <a16:creationId xmlns:a16="http://schemas.microsoft.com/office/drawing/2014/main" id="{F99B71F4-CF1F-4CD6-B7AC-A039946D3151}"/>
            </a:ext>
          </a:extLst>
        </xdr:cNvPr>
        <xdr:cNvCxnSpPr/>
      </xdr:nvCxnSpPr>
      <xdr:spPr>
        <a:xfrm>
          <a:off x="19881850" y="10547096"/>
          <a:ext cx="15875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116</xdr:col>
      <xdr:colOff>101600</xdr:colOff>
      <xdr:row>54</xdr:row>
      <xdr:rowOff>99839</xdr:rowOff>
    </xdr:from>
    <xdr:ext cx="469744" cy="259045"/>
    <xdr:sp macro="" textlink="">
      <xdr:nvSpPr>
        <xdr:cNvPr id="632" name="【保健センター・保健所】&#10;一人当たり面積最大値テキスト">
          <a:extLst>
            <a:ext uri="{FF2B5EF4-FFF2-40B4-BE49-F238E27FC236}">
              <a16:creationId xmlns:a16="http://schemas.microsoft.com/office/drawing/2014/main" id="{0F5A3EF3-1F21-4A9A-971A-B06E14C53C3A}"/>
            </a:ext>
          </a:extLst>
        </xdr:cNvPr>
        <xdr:cNvSpPr txBox="1"/>
      </xdr:nvSpPr>
      <xdr:spPr>
        <a:xfrm>
          <a:off x="19989800" y="9021589"/>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0.304</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115</xdr:col>
      <xdr:colOff>165100</xdr:colOff>
      <xdr:row>55</xdr:row>
      <xdr:rowOff>153162</xdr:rowOff>
    </xdr:from>
    <xdr:to>
      <xdr:col>116</xdr:col>
      <xdr:colOff>152400</xdr:colOff>
      <xdr:row>55</xdr:row>
      <xdr:rowOff>153162</xdr:rowOff>
    </xdr:to>
    <xdr:cxnSp macro="">
      <xdr:nvCxnSpPr>
        <xdr:cNvPr id="633" name="直線コネクタ 632">
          <a:extLst>
            <a:ext uri="{FF2B5EF4-FFF2-40B4-BE49-F238E27FC236}">
              <a16:creationId xmlns:a16="http://schemas.microsoft.com/office/drawing/2014/main" id="{FA95D24A-C950-4A83-933E-F8700853952F}"/>
            </a:ext>
          </a:extLst>
        </xdr:cNvPr>
        <xdr:cNvCxnSpPr/>
      </xdr:nvCxnSpPr>
      <xdr:spPr>
        <a:xfrm>
          <a:off x="19881850" y="9240012"/>
          <a:ext cx="15875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116</xdr:col>
      <xdr:colOff>101600</xdr:colOff>
      <xdr:row>61</xdr:row>
      <xdr:rowOff>150385</xdr:rowOff>
    </xdr:from>
    <xdr:ext cx="469744" cy="259045"/>
    <xdr:sp macro="" textlink="">
      <xdr:nvSpPr>
        <xdr:cNvPr id="634" name="【保健センター・保健所】&#10;一人当たり面積平均値テキスト">
          <a:extLst>
            <a:ext uri="{FF2B5EF4-FFF2-40B4-BE49-F238E27FC236}">
              <a16:creationId xmlns:a16="http://schemas.microsoft.com/office/drawing/2014/main" id="{677EA770-ADD9-4D36-8DFC-EBF083A56DD5}"/>
            </a:ext>
          </a:extLst>
        </xdr:cNvPr>
        <xdr:cNvSpPr txBox="1"/>
      </xdr:nvSpPr>
      <xdr:spPr>
        <a:xfrm>
          <a:off x="19989800" y="10227835"/>
          <a:ext cx="469744"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0.036</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116</xdr:col>
      <xdr:colOff>12700</xdr:colOff>
      <xdr:row>62</xdr:row>
      <xdr:rowOff>127508</xdr:rowOff>
    </xdr:from>
    <xdr:to>
      <xdr:col>116</xdr:col>
      <xdr:colOff>114300</xdr:colOff>
      <xdr:row>63</xdr:row>
      <xdr:rowOff>57658</xdr:rowOff>
    </xdr:to>
    <xdr:sp macro="" textlink="">
      <xdr:nvSpPr>
        <xdr:cNvPr id="635" name="フローチャート: 判断 634">
          <a:extLst>
            <a:ext uri="{FF2B5EF4-FFF2-40B4-BE49-F238E27FC236}">
              <a16:creationId xmlns:a16="http://schemas.microsoft.com/office/drawing/2014/main" id="{AAC7D355-7D55-4A11-A05E-0B5499DB1B0E}"/>
            </a:ext>
          </a:extLst>
        </xdr:cNvPr>
        <xdr:cNvSpPr/>
      </xdr:nvSpPr>
      <xdr:spPr>
        <a:xfrm>
          <a:off x="19900900" y="10370058"/>
          <a:ext cx="101600" cy="9525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111</xdr:col>
      <xdr:colOff>127000</xdr:colOff>
      <xdr:row>62</xdr:row>
      <xdr:rowOff>127508</xdr:rowOff>
    </xdr:from>
    <xdr:to>
      <xdr:col>112</xdr:col>
      <xdr:colOff>38100</xdr:colOff>
      <xdr:row>63</xdr:row>
      <xdr:rowOff>57658</xdr:rowOff>
    </xdr:to>
    <xdr:sp macro="" textlink="">
      <xdr:nvSpPr>
        <xdr:cNvPr id="636" name="フローチャート: 判断 635">
          <a:extLst>
            <a:ext uri="{FF2B5EF4-FFF2-40B4-BE49-F238E27FC236}">
              <a16:creationId xmlns:a16="http://schemas.microsoft.com/office/drawing/2014/main" id="{B606DFA0-862B-442E-B83B-9A7B31A2F6AC}"/>
            </a:ext>
          </a:extLst>
        </xdr:cNvPr>
        <xdr:cNvSpPr/>
      </xdr:nvSpPr>
      <xdr:spPr>
        <a:xfrm>
          <a:off x="19157950" y="10370058"/>
          <a:ext cx="82550" cy="9525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107</xdr:col>
      <xdr:colOff>0</xdr:colOff>
      <xdr:row>62</xdr:row>
      <xdr:rowOff>127508</xdr:rowOff>
    </xdr:from>
    <xdr:to>
      <xdr:col>107</xdr:col>
      <xdr:colOff>101600</xdr:colOff>
      <xdr:row>63</xdr:row>
      <xdr:rowOff>57658</xdr:rowOff>
    </xdr:to>
    <xdr:sp macro="" textlink="">
      <xdr:nvSpPr>
        <xdr:cNvPr id="637" name="フローチャート: 判断 636">
          <a:extLst>
            <a:ext uri="{FF2B5EF4-FFF2-40B4-BE49-F238E27FC236}">
              <a16:creationId xmlns:a16="http://schemas.microsoft.com/office/drawing/2014/main" id="{74111E48-DD34-4FD9-8AC6-647ED091E436}"/>
            </a:ext>
          </a:extLst>
        </xdr:cNvPr>
        <xdr:cNvSpPr/>
      </xdr:nvSpPr>
      <xdr:spPr>
        <a:xfrm>
          <a:off x="18345150" y="10370058"/>
          <a:ext cx="101600" cy="9525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102</xdr:col>
      <xdr:colOff>63500</xdr:colOff>
      <xdr:row>62</xdr:row>
      <xdr:rowOff>136652</xdr:rowOff>
    </xdr:from>
    <xdr:to>
      <xdr:col>102</xdr:col>
      <xdr:colOff>165100</xdr:colOff>
      <xdr:row>63</xdr:row>
      <xdr:rowOff>66802</xdr:rowOff>
    </xdr:to>
    <xdr:sp macro="" textlink="">
      <xdr:nvSpPr>
        <xdr:cNvPr id="638" name="フローチャート: 判断 637">
          <a:extLst>
            <a:ext uri="{FF2B5EF4-FFF2-40B4-BE49-F238E27FC236}">
              <a16:creationId xmlns:a16="http://schemas.microsoft.com/office/drawing/2014/main" id="{3D5C5ED3-1360-4068-891C-7814BC28230E}"/>
            </a:ext>
          </a:extLst>
        </xdr:cNvPr>
        <xdr:cNvSpPr/>
      </xdr:nvSpPr>
      <xdr:spPr>
        <a:xfrm>
          <a:off x="17551400" y="10379202"/>
          <a:ext cx="101600" cy="9525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115</xdr:col>
      <xdr:colOff>63500</xdr:colOff>
      <xdr:row>66</xdr:row>
      <xdr:rowOff>111777</xdr:rowOff>
    </xdr:from>
    <xdr:ext cx="762000" cy="259045"/>
    <xdr:sp macro="" textlink="">
      <xdr:nvSpPr>
        <xdr:cNvPr id="639" name="テキスト ボックス 638">
          <a:extLst>
            <a:ext uri="{FF2B5EF4-FFF2-40B4-BE49-F238E27FC236}">
              <a16:creationId xmlns:a16="http://schemas.microsoft.com/office/drawing/2014/main" id="{A343BACE-BA80-4DAF-A387-306D886D7D67}"/>
            </a:ext>
          </a:extLst>
        </xdr:cNvPr>
        <xdr:cNvSpPr txBox="1"/>
      </xdr:nvSpPr>
      <xdr:spPr>
        <a:xfrm>
          <a:off x="19780250" y="1101472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H30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110</xdr:col>
      <xdr:colOff>177800</xdr:colOff>
      <xdr:row>66</xdr:row>
      <xdr:rowOff>111777</xdr:rowOff>
    </xdr:from>
    <xdr:ext cx="762000" cy="259045"/>
    <xdr:sp macro="" textlink="">
      <xdr:nvSpPr>
        <xdr:cNvPr id="640" name="テキスト ボックス 639">
          <a:extLst>
            <a:ext uri="{FF2B5EF4-FFF2-40B4-BE49-F238E27FC236}">
              <a16:creationId xmlns:a16="http://schemas.microsoft.com/office/drawing/2014/main" id="{A146D2B6-4208-4438-99C8-781F903BB368}"/>
            </a:ext>
          </a:extLst>
        </xdr:cNvPr>
        <xdr:cNvSpPr txBox="1"/>
      </xdr:nvSpPr>
      <xdr:spPr>
        <a:xfrm>
          <a:off x="19030950" y="1101472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H29</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106</xdr:col>
      <xdr:colOff>50800</xdr:colOff>
      <xdr:row>66</xdr:row>
      <xdr:rowOff>111777</xdr:rowOff>
    </xdr:from>
    <xdr:ext cx="762000" cy="259045"/>
    <xdr:sp macro="" textlink="">
      <xdr:nvSpPr>
        <xdr:cNvPr id="641" name="テキスト ボックス 640">
          <a:extLst>
            <a:ext uri="{FF2B5EF4-FFF2-40B4-BE49-F238E27FC236}">
              <a16:creationId xmlns:a16="http://schemas.microsoft.com/office/drawing/2014/main" id="{8DDF2397-C2DF-4BB5-B862-8E11527FA429}"/>
            </a:ext>
          </a:extLst>
        </xdr:cNvPr>
        <xdr:cNvSpPr txBox="1"/>
      </xdr:nvSpPr>
      <xdr:spPr>
        <a:xfrm>
          <a:off x="18224500" y="1101472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H28</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101</xdr:col>
      <xdr:colOff>114300</xdr:colOff>
      <xdr:row>66</xdr:row>
      <xdr:rowOff>111777</xdr:rowOff>
    </xdr:from>
    <xdr:ext cx="762000" cy="259045"/>
    <xdr:sp macro="" textlink="">
      <xdr:nvSpPr>
        <xdr:cNvPr id="642" name="テキスト ボックス 641">
          <a:extLst>
            <a:ext uri="{FF2B5EF4-FFF2-40B4-BE49-F238E27FC236}">
              <a16:creationId xmlns:a16="http://schemas.microsoft.com/office/drawing/2014/main" id="{DD16EA7B-7841-4C8D-9761-1B94E9FD70E8}"/>
            </a:ext>
          </a:extLst>
        </xdr:cNvPr>
        <xdr:cNvSpPr txBox="1"/>
      </xdr:nvSpPr>
      <xdr:spPr>
        <a:xfrm>
          <a:off x="17430750" y="1101472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H27</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96</xdr:col>
      <xdr:colOff>177800</xdr:colOff>
      <xdr:row>66</xdr:row>
      <xdr:rowOff>111777</xdr:rowOff>
    </xdr:from>
    <xdr:ext cx="762000" cy="259045"/>
    <xdr:sp macro="" textlink="">
      <xdr:nvSpPr>
        <xdr:cNvPr id="643" name="テキスト ボックス 642">
          <a:extLst>
            <a:ext uri="{FF2B5EF4-FFF2-40B4-BE49-F238E27FC236}">
              <a16:creationId xmlns:a16="http://schemas.microsoft.com/office/drawing/2014/main" id="{86EEDC30-1D85-442A-8221-EAEBE953B20D}"/>
            </a:ext>
          </a:extLst>
        </xdr:cNvPr>
        <xdr:cNvSpPr txBox="1"/>
      </xdr:nvSpPr>
      <xdr:spPr>
        <a:xfrm>
          <a:off x="16630650" y="1101472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H26</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116</xdr:col>
      <xdr:colOff>12700</xdr:colOff>
      <xdr:row>63</xdr:row>
      <xdr:rowOff>52070</xdr:rowOff>
    </xdr:from>
    <xdr:to>
      <xdr:col>116</xdr:col>
      <xdr:colOff>114300</xdr:colOff>
      <xdr:row>63</xdr:row>
      <xdr:rowOff>153670</xdr:rowOff>
    </xdr:to>
    <xdr:sp macro="" textlink="">
      <xdr:nvSpPr>
        <xdr:cNvPr id="644" name="楕円 643">
          <a:extLst>
            <a:ext uri="{FF2B5EF4-FFF2-40B4-BE49-F238E27FC236}">
              <a16:creationId xmlns:a16="http://schemas.microsoft.com/office/drawing/2014/main" id="{1965D56F-0F9D-4932-99D1-BB08378BB7BB}"/>
            </a:ext>
          </a:extLst>
        </xdr:cNvPr>
        <xdr:cNvSpPr/>
      </xdr:nvSpPr>
      <xdr:spPr>
        <a:xfrm>
          <a:off x="19900900" y="1045972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116</xdr:col>
      <xdr:colOff>101600</xdr:colOff>
      <xdr:row>62</xdr:row>
      <xdr:rowOff>138447</xdr:rowOff>
    </xdr:from>
    <xdr:ext cx="469744" cy="259045"/>
    <xdr:sp macro="" textlink="">
      <xdr:nvSpPr>
        <xdr:cNvPr id="645" name="【保健センター・保健所】&#10;一人当たり面積該当値テキスト">
          <a:extLst>
            <a:ext uri="{FF2B5EF4-FFF2-40B4-BE49-F238E27FC236}">
              <a16:creationId xmlns:a16="http://schemas.microsoft.com/office/drawing/2014/main" id="{70CC0F31-47B2-42AB-9346-99A3FBD91F6D}"/>
            </a:ext>
          </a:extLst>
        </xdr:cNvPr>
        <xdr:cNvSpPr txBox="1"/>
      </xdr:nvSpPr>
      <xdr:spPr>
        <a:xfrm>
          <a:off x="19989800" y="10380997"/>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0.015</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111</xdr:col>
      <xdr:colOff>127000</xdr:colOff>
      <xdr:row>63</xdr:row>
      <xdr:rowOff>52070</xdr:rowOff>
    </xdr:from>
    <xdr:to>
      <xdr:col>112</xdr:col>
      <xdr:colOff>38100</xdr:colOff>
      <xdr:row>63</xdr:row>
      <xdr:rowOff>153670</xdr:rowOff>
    </xdr:to>
    <xdr:sp macro="" textlink="">
      <xdr:nvSpPr>
        <xdr:cNvPr id="646" name="楕円 645">
          <a:extLst>
            <a:ext uri="{FF2B5EF4-FFF2-40B4-BE49-F238E27FC236}">
              <a16:creationId xmlns:a16="http://schemas.microsoft.com/office/drawing/2014/main" id="{729D055C-9584-4874-998C-729195590380}"/>
            </a:ext>
          </a:extLst>
        </xdr:cNvPr>
        <xdr:cNvSpPr/>
      </xdr:nvSpPr>
      <xdr:spPr>
        <a:xfrm>
          <a:off x="19157950" y="10459720"/>
          <a:ext cx="8255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111</xdr:col>
      <xdr:colOff>177800</xdr:colOff>
      <xdr:row>63</xdr:row>
      <xdr:rowOff>102870</xdr:rowOff>
    </xdr:from>
    <xdr:to>
      <xdr:col>116</xdr:col>
      <xdr:colOff>63500</xdr:colOff>
      <xdr:row>63</xdr:row>
      <xdr:rowOff>102870</xdr:rowOff>
    </xdr:to>
    <xdr:cxnSp macro="">
      <xdr:nvCxnSpPr>
        <xdr:cNvPr id="647" name="直線コネクタ 646">
          <a:extLst>
            <a:ext uri="{FF2B5EF4-FFF2-40B4-BE49-F238E27FC236}">
              <a16:creationId xmlns:a16="http://schemas.microsoft.com/office/drawing/2014/main" id="{6D6D54C1-C67B-45FD-BA11-D59FFD7506DB}"/>
            </a:ext>
          </a:extLst>
        </xdr:cNvPr>
        <xdr:cNvCxnSpPr/>
      </xdr:nvCxnSpPr>
      <xdr:spPr>
        <a:xfrm>
          <a:off x="19202400" y="10510520"/>
          <a:ext cx="749300" cy="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107</xdr:col>
      <xdr:colOff>0</xdr:colOff>
      <xdr:row>63</xdr:row>
      <xdr:rowOff>47498</xdr:rowOff>
    </xdr:from>
    <xdr:to>
      <xdr:col>107</xdr:col>
      <xdr:colOff>101600</xdr:colOff>
      <xdr:row>63</xdr:row>
      <xdr:rowOff>149098</xdr:rowOff>
    </xdr:to>
    <xdr:sp macro="" textlink="">
      <xdr:nvSpPr>
        <xdr:cNvPr id="648" name="楕円 647">
          <a:extLst>
            <a:ext uri="{FF2B5EF4-FFF2-40B4-BE49-F238E27FC236}">
              <a16:creationId xmlns:a16="http://schemas.microsoft.com/office/drawing/2014/main" id="{8393BC67-A7D0-407D-BCB4-51F91C892F22}"/>
            </a:ext>
          </a:extLst>
        </xdr:cNvPr>
        <xdr:cNvSpPr/>
      </xdr:nvSpPr>
      <xdr:spPr>
        <a:xfrm>
          <a:off x="18345150" y="10455148"/>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107</xdr:col>
      <xdr:colOff>50800</xdr:colOff>
      <xdr:row>63</xdr:row>
      <xdr:rowOff>98298</xdr:rowOff>
    </xdr:from>
    <xdr:to>
      <xdr:col>111</xdr:col>
      <xdr:colOff>177800</xdr:colOff>
      <xdr:row>63</xdr:row>
      <xdr:rowOff>102870</xdr:rowOff>
    </xdr:to>
    <xdr:cxnSp macro="">
      <xdr:nvCxnSpPr>
        <xdr:cNvPr id="649" name="直線コネクタ 648">
          <a:extLst>
            <a:ext uri="{FF2B5EF4-FFF2-40B4-BE49-F238E27FC236}">
              <a16:creationId xmlns:a16="http://schemas.microsoft.com/office/drawing/2014/main" id="{BC66CCD5-05C5-45B0-999B-87E990867971}"/>
            </a:ext>
          </a:extLst>
        </xdr:cNvPr>
        <xdr:cNvCxnSpPr/>
      </xdr:nvCxnSpPr>
      <xdr:spPr>
        <a:xfrm>
          <a:off x="18395950" y="10505948"/>
          <a:ext cx="806450" cy="4572"/>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102</xdr:col>
      <xdr:colOff>63500</xdr:colOff>
      <xdr:row>63</xdr:row>
      <xdr:rowOff>47498</xdr:rowOff>
    </xdr:from>
    <xdr:to>
      <xdr:col>102</xdr:col>
      <xdr:colOff>165100</xdr:colOff>
      <xdr:row>63</xdr:row>
      <xdr:rowOff>149098</xdr:rowOff>
    </xdr:to>
    <xdr:sp macro="" textlink="">
      <xdr:nvSpPr>
        <xdr:cNvPr id="650" name="楕円 649">
          <a:extLst>
            <a:ext uri="{FF2B5EF4-FFF2-40B4-BE49-F238E27FC236}">
              <a16:creationId xmlns:a16="http://schemas.microsoft.com/office/drawing/2014/main" id="{26BC1662-9CE7-4920-8840-CF8429D65738}"/>
            </a:ext>
          </a:extLst>
        </xdr:cNvPr>
        <xdr:cNvSpPr/>
      </xdr:nvSpPr>
      <xdr:spPr>
        <a:xfrm>
          <a:off x="17551400" y="10455148"/>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102</xdr:col>
      <xdr:colOff>114300</xdr:colOff>
      <xdr:row>63</xdr:row>
      <xdr:rowOff>98298</xdr:rowOff>
    </xdr:from>
    <xdr:to>
      <xdr:col>107</xdr:col>
      <xdr:colOff>50800</xdr:colOff>
      <xdr:row>63</xdr:row>
      <xdr:rowOff>98298</xdr:rowOff>
    </xdr:to>
    <xdr:cxnSp macro="">
      <xdr:nvCxnSpPr>
        <xdr:cNvPr id="651" name="直線コネクタ 650">
          <a:extLst>
            <a:ext uri="{FF2B5EF4-FFF2-40B4-BE49-F238E27FC236}">
              <a16:creationId xmlns:a16="http://schemas.microsoft.com/office/drawing/2014/main" id="{3CF639F0-DDDF-4924-9417-2C00F2312F30}"/>
            </a:ext>
          </a:extLst>
        </xdr:cNvPr>
        <xdr:cNvCxnSpPr/>
      </xdr:nvCxnSpPr>
      <xdr:spPr>
        <a:xfrm>
          <a:off x="17602200" y="10505948"/>
          <a:ext cx="793750" cy="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110</xdr:col>
      <xdr:colOff>120727</xdr:colOff>
      <xdr:row>61</xdr:row>
      <xdr:rowOff>74185</xdr:rowOff>
    </xdr:from>
    <xdr:ext cx="469744" cy="259045"/>
    <xdr:sp macro="" textlink="">
      <xdr:nvSpPr>
        <xdr:cNvPr id="652" name="n_1aveValue【保健センター・保健所】&#10;一人当たり面積">
          <a:extLst>
            <a:ext uri="{FF2B5EF4-FFF2-40B4-BE49-F238E27FC236}">
              <a16:creationId xmlns:a16="http://schemas.microsoft.com/office/drawing/2014/main" id="{45B0DEBA-2203-4A22-BC23-3C7B75ECCC88}"/>
            </a:ext>
          </a:extLst>
        </xdr:cNvPr>
        <xdr:cNvSpPr txBox="1"/>
      </xdr:nvSpPr>
      <xdr:spPr>
        <a:xfrm>
          <a:off x="18980227" y="10151635"/>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0.036</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106</xdr:col>
      <xdr:colOff>6427</xdr:colOff>
      <xdr:row>61</xdr:row>
      <xdr:rowOff>74185</xdr:rowOff>
    </xdr:from>
    <xdr:ext cx="469744" cy="259045"/>
    <xdr:sp macro="" textlink="">
      <xdr:nvSpPr>
        <xdr:cNvPr id="653" name="n_2aveValue【保健センター・保健所】&#10;一人当たり面積">
          <a:extLst>
            <a:ext uri="{FF2B5EF4-FFF2-40B4-BE49-F238E27FC236}">
              <a16:creationId xmlns:a16="http://schemas.microsoft.com/office/drawing/2014/main" id="{B439D478-1132-4F84-8F89-9BF7650A1D59}"/>
            </a:ext>
          </a:extLst>
        </xdr:cNvPr>
        <xdr:cNvSpPr txBox="1"/>
      </xdr:nvSpPr>
      <xdr:spPr>
        <a:xfrm>
          <a:off x="18180127" y="10151635"/>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0.036</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101</xdr:col>
      <xdr:colOff>69927</xdr:colOff>
      <xdr:row>61</xdr:row>
      <xdr:rowOff>83329</xdr:rowOff>
    </xdr:from>
    <xdr:ext cx="469744" cy="259045"/>
    <xdr:sp macro="" textlink="">
      <xdr:nvSpPr>
        <xdr:cNvPr id="654" name="n_3aveValue【保健センター・保健所】&#10;一人当たり面積">
          <a:extLst>
            <a:ext uri="{FF2B5EF4-FFF2-40B4-BE49-F238E27FC236}">
              <a16:creationId xmlns:a16="http://schemas.microsoft.com/office/drawing/2014/main" id="{025A058B-A993-49AD-8062-C850B13FDC85}"/>
            </a:ext>
          </a:extLst>
        </xdr:cNvPr>
        <xdr:cNvSpPr txBox="1"/>
      </xdr:nvSpPr>
      <xdr:spPr>
        <a:xfrm>
          <a:off x="17386377" y="10160779"/>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0.034</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110</xdr:col>
      <xdr:colOff>120727</xdr:colOff>
      <xdr:row>63</xdr:row>
      <xdr:rowOff>144797</xdr:rowOff>
    </xdr:from>
    <xdr:ext cx="469744" cy="259045"/>
    <xdr:sp macro="" textlink="">
      <xdr:nvSpPr>
        <xdr:cNvPr id="655" name="n_1mainValue【保健センター・保健所】&#10;一人当たり面積">
          <a:extLst>
            <a:ext uri="{FF2B5EF4-FFF2-40B4-BE49-F238E27FC236}">
              <a16:creationId xmlns:a16="http://schemas.microsoft.com/office/drawing/2014/main" id="{CFFEEF24-F01B-4E41-8AFA-9B2B307CCEC3}"/>
            </a:ext>
          </a:extLst>
        </xdr:cNvPr>
        <xdr:cNvSpPr txBox="1"/>
      </xdr:nvSpPr>
      <xdr:spPr>
        <a:xfrm>
          <a:off x="18980227" y="10552447"/>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0.015</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106</xdr:col>
      <xdr:colOff>6427</xdr:colOff>
      <xdr:row>63</xdr:row>
      <xdr:rowOff>140225</xdr:rowOff>
    </xdr:from>
    <xdr:ext cx="469744" cy="259045"/>
    <xdr:sp macro="" textlink="">
      <xdr:nvSpPr>
        <xdr:cNvPr id="656" name="n_2mainValue【保健センター・保健所】&#10;一人当たり面積">
          <a:extLst>
            <a:ext uri="{FF2B5EF4-FFF2-40B4-BE49-F238E27FC236}">
              <a16:creationId xmlns:a16="http://schemas.microsoft.com/office/drawing/2014/main" id="{2093133C-2DBB-4D69-884F-083D9AB764E6}"/>
            </a:ext>
          </a:extLst>
        </xdr:cNvPr>
        <xdr:cNvSpPr txBox="1"/>
      </xdr:nvSpPr>
      <xdr:spPr>
        <a:xfrm>
          <a:off x="18180127" y="10547875"/>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0.016</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101</xdr:col>
      <xdr:colOff>69927</xdr:colOff>
      <xdr:row>63</xdr:row>
      <xdr:rowOff>140225</xdr:rowOff>
    </xdr:from>
    <xdr:ext cx="469744" cy="259045"/>
    <xdr:sp macro="" textlink="">
      <xdr:nvSpPr>
        <xdr:cNvPr id="657" name="n_3mainValue【保健センター・保健所】&#10;一人当たり面積">
          <a:extLst>
            <a:ext uri="{FF2B5EF4-FFF2-40B4-BE49-F238E27FC236}">
              <a16:creationId xmlns:a16="http://schemas.microsoft.com/office/drawing/2014/main" id="{E78003B2-7611-4543-8FC7-05D56D688199}"/>
            </a:ext>
          </a:extLst>
        </xdr:cNvPr>
        <xdr:cNvSpPr txBox="1"/>
      </xdr:nvSpPr>
      <xdr:spPr>
        <a:xfrm>
          <a:off x="17386377" y="10547875"/>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0.016</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68</xdr:row>
      <xdr:rowOff>152400</xdr:rowOff>
    </xdr:from>
    <xdr:to>
      <xdr:col>90</xdr:col>
      <xdr:colOff>25400</xdr:colOff>
      <xdr:row>72</xdr:row>
      <xdr:rowOff>101600</xdr:rowOff>
    </xdr:to>
    <xdr:sp macro="" textlink="">
      <xdr:nvSpPr>
        <xdr:cNvPr id="658" name="正方形/長方形 657">
          <a:extLst>
            <a:ext uri="{FF2B5EF4-FFF2-40B4-BE49-F238E27FC236}">
              <a16:creationId xmlns:a16="http://schemas.microsoft.com/office/drawing/2014/main" id="{C32C24ED-13D4-43F6-BC1B-F3DF22F81D9B}"/>
            </a:ext>
          </a:extLst>
        </xdr:cNvPr>
        <xdr:cNvSpPr/>
      </xdr:nvSpPr>
      <xdr:spPr>
        <a:xfrm>
          <a:off x="11207750" y="11385550"/>
          <a:ext cx="4248150" cy="6096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rot="0" spcFirstLastPara="0" vertOverflow="overflow" horzOverflow="overflow" vert="horz" wrap="square" lIns="91440" tIns="45720" rIns="91440" bIns="45720" numCol="1" spcCol="0" rtlCol="0" fromWordArt="0" anchor="ctr" anchorCtr="0" forceAA="0" compatLnSpc="1">
          <a:prstTxWarp prst="textNoShape">
            <a:avLst/>
          </a:prstTxWarp>
          <a:noAutofit/>
        </a:bodyPr>
        <a:lstStyle/>
        <a:p>
          <a:pPr algn="ctr"/>
          <a:r>
            <a:rPr kumimoji="1" lang="en-US" altLang="ja-JP" sz="1600" b="1">
              <a:solidFill>
                <a:sysClr val="windowText" lastClr="000000"/>
              </a:solidFill>
              <a:latin typeface="ＭＳ Ｐゴシック" panose="020B0600070205080204" pitchFamily="50" charset="-128"/>
              <a:ea typeface="ＭＳ Ｐゴシック" panose="020B0600070205080204" pitchFamily="50" charset="-128"/>
            </a:rPr>
            <a:t>【</a:t>
          </a: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消防施設</a:t>
          </a:r>
          <a:r>
            <a:rPr kumimoji="1" lang="en-US" altLang="ja-JP" sz="1600" b="1">
              <a:solidFill>
                <a:sysClr val="windowText" lastClr="000000"/>
              </a:solidFill>
              <a:latin typeface="ＭＳ Ｐゴシック" panose="020B0600070205080204" pitchFamily="50" charset="-128"/>
              <a:ea typeface="ＭＳ Ｐゴシック" panose="020B0600070205080204" pitchFamily="50" charset="-128"/>
            </a:rPr>
            <a:t>】
</a:t>
          </a: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有形固定資産減価償却率</a:t>
          </a:r>
        </a:p>
      </xdr:txBody>
    </xdr:sp>
    <xdr:clientData/>
  </xdr:twoCellAnchor>
  <xdr:twoCellAnchor>
    <xdr:from>
      <xdr:col>66</xdr:col>
      <xdr:colOff>0</xdr:colOff>
      <xdr:row>72</xdr:row>
      <xdr:rowOff>127000</xdr:rowOff>
    </xdr:from>
    <xdr:to>
      <xdr:col>74</xdr:col>
      <xdr:colOff>0</xdr:colOff>
      <xdr:row>74</xdr:row>
      <xdr:rowOff>38100</xdr:rowOff>
    </xdr:to>
    <xdr:sp macro="" textlink="">
      <xdr:nvSpPr>
        <xdr:cNvPr id="659" name="正方形/長方形 658">
          <a:extLst>
            <a:ext uri="{FF2B5EF4-FFF2-40B4-BE49-F238E27FC236}">
              <a16:creationId xmlns:a16="http://schemas.microsoft.com/office/drawing/2014/main" id="{390A6DCB-F40F-4F40-86EA-0628A8B77F08}"/>
            </a:ext>
          </a:extLst>
        </xdr:cNvPr>
        <xdr:cNvSpPr/>
      </xdr:nvSpPr>
      <xdr:spPr>
        <a:xfrm>
          <a:off x="11315700" y="12020550"/>
          <a:ext cx="1371600" cy="2413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66</xdr:col>
      <xdr:colOff>0</xdr:colOff>
      <xdr:row>73</xdr:row>
      <xdr:rowOff>158750</xdr:rowOff>
    </xdr:from>
    <xdr:to>
      <xdr:col>74</xdr:col>
      <xdr:colOff>0</xdr:colOff>
      <xdr:row>75</xdr:row>
      <xdr:rowOff>69850</xdr:rowOff>
    </xdr:to>
    <xdr:sp macro="" textlink="">
      <xdr:nvSpPr>
        <xdr:cNvPr id="660" name="正方形/長方形 659">
          <a:extLst>
            <a:ext uri="{FF2B5EF4-FFF2-40B4-BE49-F238E27FC236}">
              <a16:creationId xmlns:a16="http://schemas.microsoft.com/office/drawing/2014/main" id="{B693E494-C9C6-4498-8F72-31A7523736DA}"/>
            </a:ext>
          </a:extLst>
        </xdr:cNvPr>
        <xdr:cNvSpPr/>
      </xdr:nvSpPr>
      <xdr:spPr>
        <a:xfrm>
          <a:off x="11315700" y="12217400"/>
          <a:ext cx="1371600" cy="2413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9/74</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71</xdr:col>
      <xdr:colOff>63500</xdr:colOff>
      <xdr:row>72</xdr:row>
      <xdr:rowOff>127000</xdr:rowOff>
    </xdr:from>
    <xdr:to>
      <xdr:col>79</xdr:col>
      <xdr:colOff>63500</xdr:colOff>
      <xdr:row>74</xdr:row>
      <xdr:rowOff>38100</xdr:rowOff>
    </xdr:to>
    <xdr:sp macro="" textlink="">
      <xdr:nvSpPr>
        <xdr:cNvPr id="661" name="正方形/長方形 660">
          <a:extLst>
            <a:ext uri="{FF2B5EF4-FFF2-40B4-BE49-F238E27FC236}">
              <a16:creationId xmlns:a16="http://schemas.microsoft.com/office/drawing/2014/main" id="{BCB65FC3-BBCA-472E-A6E8-263EE33D1405}"/>
            </a:ext>
          </a:extLst>
        </xdr:cNvPr>
        <xdr:cNvSpPr/>
      </xdr:nvSpPr>
      <xdr:spPr>
        <a:xfrm>
          <a:off x="12236450" y="12020550"/>
          <a:ext cx="1371600" cy="2413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71</xdr:col>
      <xdr:colOff>63500</xdr:colOff>
      <xdr:row>73</xdr:row>
      <xdr:rowOff>158750</xdr:rowOff>
    </xdr:from>
    <xdr:to>
      <xdr:col>79</xdr:col>
      <xdr:colOff>63500</xdr:colOff>
      <xdr:row>75</xdr:row>
      <xdr:rowOff>69850</xdr:rowOff>
    </xdr:to>
    <xdr:sp macro="" textlink="">
      <xdr:nvSpPr>
        <xdr:cNvPr id="662" name="正方形/長方形 661">
          <a:extLst>
            <a:ext uri="{FF2B5EF4-FFF2-40B4-BE49-F238E27FC236}">
              <a16:creationId xmlns:a16="http://schemas.microsoft.com/office/drawing/2014/main" id="{B69C915A-0094-4CAA-A4DC-58C9A2CE7FDA}"/>
            </a:ext>
          </a:extLst>
        </xdr:cNvPr>
        <xdr:cNvSpPr/>
      </xdr:nvSpPr>
      <xdr:spPr>
        <a:xfrm>
          <a:off x="12236450" y="12217400"/>
          <a:ext cx="1371600" cy="2413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53.7</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77</xdr:col>
      <xdr:colOff>63500</xdr:colOff>
      <xdr:row>72</xdr:row>
      <xdr:rowOff>127000</xdr:rowOff>
    </xdr:from>
    <xdr:to>
      <xdr:col>85</xdr:col>
      <xdr:colOff>63500</xdr:colOff>
      <xdr:row>74</xdr:row>
      <xdr:rowOff>38100</xdr:rowOff>
    </xdr:to>
    <xdr:sp macro="" textlink="">
      <xdr:nvSpPr>
        <xdr:cNvPr id="663" name="正方形/長方形 662">
          <a:extLst>
            <a:ext uri="{FF2B5EF4-FFF2-40B4-BE49-F238E27FC236}">
              <a16:creationId xmlns:a16="http://schemas.microsoft.com/office/drawing/2014/main" id="{DE8D982D-A2CE-4A87-A447-D199A54F654F}"/>
            </a:ext>
          </a:extLst>
        </xdr:cNvPr>
        <xdr:cNvSpPr/>
      </xdr:nvSpPr>
      <xdr:spPr>
        <a:xfrm>
          <a:off x="13265150" y="12020550"/>
          <a:ext cx="1371600" cy="2413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京都府平均</a:t>
          </a:r>
        </a:p>
      </xdr:txBody>
    </xdr:sp>
    <xdr:clientData/>
  </xdr:twoCellAnchor>
  <xdr:twoCellAnchor>
    <xdr:from>
      <xdr:col>77</xdr:col>
      <xdr:colOff>63500</xdr:colOff>
      <xdr:row>73</xdr:row>
      <xdr:rowOff>158750</xdr:rowOff>
    </xdr:from>
    <xdr:to>
      <xdr:col>85</xdr:col>
      <xdr:colOff>63500</xdr:colOff>
      <xdr:row>75</xdr:row>
      <xdr:rowOff>69850</xdr:rowOff>
    </xdr:to>
    <xdr:sp macro="" textlink="">
      <xdr:nvSpPr>
        <xdr:cNvPr id="664" name="正方形/長方形 663">
          <a:extLst>
            <a:ext uri="{FF2B5EF4-FFF2-40B4-BE49-F238E27FC236}">
              <a16:creationId xmlns:a16="http://schemas.microsoft.com/office/drawing/2014/main" id="{1C6BB6B3-F935-4B71-B67B-437A66A32C8C}"/>
            </a:ext>
          </a:extLst>
        </xdr:cNvPr>
        <xdr:cNvSpPr/>
      </xdr:nvSpPr>
      <xdr:spPr>
        <a:xfrm>
          <a:off x="13265150" y="12217400"/>
          <a:ext cx="1371600" cy="2413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53.8</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65</xdr:col>
      <xdr:colOff>63500</xdr:colOff>
      <xdr:row>75</xdr:row>
      <xdr:rowOff>95250</xdr:rowOff>
    </xdr:from>
    <xdr:to>
      <xdr:col>90</xdr:col>
      <xdr:colOff>25400</xdr:colOff>
      <xdr:row>88</xdr:row>
      <xdr:rowOff>152400</xdr:rowOff>
    </xdr:to>
    <xdr:sp macro="" textlink="">
      <xdr:nvSpPr>
        <xdr:cNvPr id="665" name="正方形/長方形 664">
          <a:extLst>
            <a:ext uri="{FF2B5EF4-FFF2-40B4-BE49-F238E27FC236}">
              <a16:creationId xmlns:a16="http://schemas.microsoft.com/office/drawing/2014/main" id="{F99B6406-4B39-4E0B-907F-751ADCF92341}"/>
            </a:ext>
          </a:extLst>
        </xdr:cNvPr>
        <xdr:cNvSpPr/>
      </xdr:nvSpPr>
      <xdr:spPr>
        <a:xfrm>
          <a:off x="11207750" y="12484100"/>
          <a:ext cx="4248150" cy="220345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65</xdr:col>
      <xdr:colOff>25400</xdr:colOff>
      <xdr:row>74</xdr:row>
      <xdr:rowOff>76200</xdr:rowOff>
    </xdr:from>
    <xdr:ext cx="298543" cy="225703"/>
    <xdr:sp macro="" textlink="">
      <xdr:nvSpPr>
        <xdr:cNvPr id="666" name="テキスト ボックス 665">
          <a:extLst>
            <a:ext uri="{FF2B5EF4-FFF2-40B4-BE49-F238E27FC236}">
              <a16:creationId xmlns:a16="http://schemas.microsoft.com/office/drawing/2014/main" id="{D59D59AD-D129-41D0-8C03-463BAC114F13}"/>
            </a:ext>
          </a:extLst>
        </xdr:cNvPr>
        <xdr:cNvSpPr txBox="1"/>
      </xdr:nvSpPr>
      <xdr:spPr>
        <a:xfrm>
          <a:off x="11169650" y="12299950"/>
          <a:ext cx="298543"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88</xdr:row>
      <xdr:rowOff>152400</xdr:rowOff>
    </xdr:from>
    <xdr:to>
      <xdr:col>89</xdr:col>
      <xdr:colOff>177800</xdr:colOff>
      <xdr:row>88</xdr:row>
      <xdr:rowOff>152400</xdr:rowOff>
    </xdr:to>
    <xdr:cxnSp macro="">
      <xdr:nvCxnSpPr>
        <xdr:cNvPr id="667" name="直線コネクタ 666">
          <a:extLst>
            <a:ext uri="{FF2B5EF4-FFF2-40B4-BE49-F238E27FC236}">
              <a16:creationId xmlns:a16="http://schemas.microsoft.com/office/drawing/2014/main" id="{FC21254B-61A1-471B-BEAD-0620D772FBEC}"/>
            </a:ext>
          </a:extLst>
        </xdr:cNvPr>
        <xdr:cNvCxnSpPr/>
      </xdr:nvCxnSpPr>
      <xdr:spPr>
        <a:xfrm>
          <a:off x="11207750" y="14687550"/>
          <a:ext cx="422275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65</xdr:col>
      <xdr:colOff>63500</xdr:colOff>
      <xdr:row>86</xdr:row>
      <xdr:rowOff>168729</xdr:rowOff>
    </xdr:from>
    <xdr:to>
      <xdr:col>89</xdr:col>
      <xdr:colOff>177800</xdr:colOff>
      <xdr:row>86</xdr:row>
      <xdr:rowOff>168729</xdr:rowOff>
    </xdr:to>
    <xdr:cxnSp macro="">
      <xdr:nvCxnSpPr>
        <xdr:cNvPr id="668" name="直線コネクタ 667">
          <a:extLst>
            <a:ext uri="{FF2B5EF4-FFF2-40B4-BE49-F238E27FC236}">
              <a16:creationId xmlns:a16="http://schemas.microsoft.com/office/drawing/2014/main" id="{A4FD2C21-EC2B-4573-98FD-8E341CC4DF5E}"/>
            </a:ext>
          </a:extLst>
        </xdr:cNvPr>
        <xdr:cNvCxnSpPr/>
      </xdr:nvCxnSpPr>
      <xdr:spPr>
        <a:xfrm>
          <a:off x="11207750" y="14367329"/>
          <a:ext cx="422275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63</xdr:col>
      <xdr:colOff>105561</xdr:colOff>
      <xdr:row>86</xdr:row>
      <xdr:rowOff>26506</xdr:rowOff>
    </xdr:from>
    <xdr:ext cx="338939" cy="259045"/>
    <xdr:sp macro="" textlink="">
      <xdr:nvSpPr>
        <xdr:cNvPr id="669" name="テキスト ボックス 668">
          <a:extLst>
            <a:ext uri="{FF2B5EF4-FFF2-40B4-BE49-F238E27FC236}">
              <a16:creationId xmlns:a16="http://schemas.microsoft.com/office/drawing/2014/main" id="{2E1201B1-E8B9-4834-93D5-AF7DD7359ED4}"/>
            </a:ext>
          </a:extLst>
        </xdr:cNvPr>
        <xdr:cNvSpPr txBox="1"/>
      </xdr:nvSpPr>
      <xdr:spPr>
        <a:xfrm>
          <a:off x="10906911" y="14231456"/>
          <a:ext cx="33893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85</xdr:row>
      <xdr:rowOff>13607</xdr:rowOff>
    </xdr:from>
    <xdr:to>
      <xdr:col>89</xdr:col>
      <xdr:colOff>177800</xdr:colOff>
      <xdr:row>85</xdr:row>
      <xdr:rowOff>13607</xdr:rowOff>
    </xdr:to>
    <xdr:cxnSp macro="">
      <xdr:nvCxnSpPr>
        <xdr:cNvPr id="670" name="直線コネクタ 669">
          <a:extLst>
            <a:ext uri="{FF2B5EF4-FFF2-40B4-BE49-F238E27FC236}">
              <a16:creationId xmlns:a16="http://schemas.microsoft.com/office/drawing/2014/main" id="{418BA714-949C-4C23-8EAB-9267E098601A}"/>
            </a:ext>
          </a:extLst>
        </xdr:cNvPr>
        <xdr:cNvCxnSpPr/>
      </xdr:nvCxnSpPr>
      <xdr:spPr>
        <a:xfrm>
          <a:off x="11207750" y="14053457"/>
          <a:ext cx="422275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63</xdr:col>
      <xdr:colOff>41441</xdr:colOff>
      <xdr:row>84</xdr:row>
      <xdr:rowOff>42834</xdr:rowOff>
    </xdr:from>
    <xdr:ext cx="403059" cy="259045"/>
    <xdr:sp macro="" textlink="">
      <xdr:nvSpPr>
        <xdr:cNvPr id="671" name="テキスト ボックス 670">
          <a:extLst>
            <a:ext uri="{FF2B5EF4-FFF2-40B4-BE49-F238E27FC236}">
              <a16:creationId xmlns:a16="http://schemas.microsoft.com/office/drawing/2014/main" id="{2EBB46A1-A35C-47DE-A064-DBC810924504}"/>
            </a:ext>
          </a:extLst>
        </xdr:cNvPr>
        <xdr:cNvSpPr txBox="1"/>
      </xdr:nvSpPr>
      <xdr:spPr>
        <a:xfrm>
          <a:off x="10842791" y="13917584"/>
          <a:ext cx="40305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83</xdr:row>
      <xdr:rowOff>29936</xdr:rowOff>
    </xdr:from>
    <xdr:to>
      <xdr:col>89</xdr:col>
      <xdr:colOff>177800</xdr:colOff>
      <xdr:row>83</xdr:row>
      <xdr:rowOff>29936</xdr:rowOff>
    </xdr:to>
    <xdr:cxnSp macro="">
      <xdr:nvCxnSpPr>
        <xdr:cNvPr id="672" name="直線コネクタ 671">
          <a:extLst>
            <a:ext uri="{FF2B5EF4-FFF2-40B4-BE49-F238E27FC236}">
              <a16:creationId xmlns:a16="http://schemas.microsoft.com/office/drawing/2014/main" id="{7D6369D9-C24E-4613-B25E-ADC728A245F1}"/>
            </a:ext>
          </a:extLst>
        </xdr:cNvPr>
        <xdr:cNvCxnSpPr/>
      </xdr:nvCxnSpPr>
      <xdr:spPr>
        <a:xfrm>
          <a:off x="11207750" y="13739586"/>
          <a:ext cx="422275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63</xdr:col>
      <xdr:colOff>41441</xdr:colOff>
      <xdr:row>82</xdr:row>
      <xdr:rowOff>59163</xdr:rowOff>
    </xdr:from>
    <xdr:ext cx="403059" cy="259045"/>
    <xdr:sp macro="" textlink="">
      <xdr:nvSpPr>
        <xdr:cNvPr id="673" name="テキスト ボックス 672">
          <a:extLst>
            <a:ext uri="{FF2B5EF4-FFF2-40B4-BE49-F238E27FC236}">
              <a16:creationId xmlns:a16="http://schemas.microsoft.com/office/drawing/2014/main" id="{A05B3E2B-098A-41DF-BA5B-6375055A4A76}"/>
            </a:ext>
          </a:extLst>
        </xdr:cNvPr>
        <xdr:cNvSpPr txBox="1"/>
      </xdr:nvSpPr>
      <xdr:spPr>
        <a:xfrm>
          <a:off x="10842791" y="13603713"/>
          <a:ext cx="40305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40.0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81</xdr:row>
      <xdr:rowOff>46264</xdr:rowOff>
    </xdr:from>
    <xdr:to>
      <xdr:col>89</xdr:col>
      <xdr:colOff>177800</xdr:colOff>
      <xdr:row>81</xdr:row>
      <xdr:rowOff>46264</xdr:rowOff>
    </xdr:to>
    <xdr:cxnSp macro="">
      <xdr:nvCxnSpPr>
        <xdr:cNvPr id="674" name="直線コネクタ 673">
          <a:extLst>
            <a:ext uri="{FF2B5EF4-FFF2-40B4-BE49-F238E27FC236}">
              <a16:creationId xmlns:a16="http://schemas.microsoft.com/office/drawing/2014/main" id="{1FF63EB8-732D-413C-9AF2-F04CE49A640A}"/>
            </a:ext>
          </a:extLst>
        </xdr:cNvPr>
        <xdr:cNvCxnSpPr/>
      </xdr:nvCxnSpPr>
      <xdr:spPr>
        <a:xfrm>
          <a:off x="11207750" y="13425714"/>
          <a:ext cx="422275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63</xdr:col>
      <xdr:colOff>41441</xdr:colOff>
      <xdr:row>80</xdr:row>
      <xdr:rowOff>75491</xdr:rowOff>
    </xdr:from>
    <xdr:ext cx="403059" cy="259045"/>
    <xdr:sp macro="" textlink="">
      <xdr:nvSpPr>
        <xdr:cNvPr id="675" name="テキスト ボックス 674">
          <a:extLst>
            <a:ext uri="{FF2B5EF4-FFF2-40B4-BE49-F238E27FC236}">
              <a16:creationId xmlns:a16="http://schemas.microsoft.com/office/drawing/2014/main" id="{854C1B6B-BA16-4B41-84D8-87D9288B238E}"/>
            </a:ext>
          </a:extLst>
        </xdr:cNvPr>
        <xdr:cNvSpPr txBox="1"/>
      </xdr:nvSpPr>
      <xdr:spPr>
        <a:xfrm>
          <a:off x="10842791" y="13289841"/>
          <a:ext cx="40305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60.0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79</xdr:row>
      <xdr:rowOff>62593</xdr:rowOff>
    </xdr:from>
    <xdr:to>
      <xdr:col>89</xdr:col>
      <xdr:colOff>177800</xdr:colOff>
      <xdr:row>79</xdr:row>
      <xdr:rowOff>62593</xdr:rowOff>
    </xdr:to>
    <xdr:cxnSp macro="">
      <xdr:nvCxnSpPr>
        <xdr:cNvPr id="676" name="直線コネクタ 675">
          <a:extLst>
            <a:ext uri="{FF2B5EF4-FFF2-40B4-BE49-F238E27FC236}">
              <a16:creationId xmlns:a16="http://schemas.microsoft.com/office/drawing/2014/main" id="{33AB6F84-BC66-4746-815D-A83A3F059505}"/>
            </a:ext>
          </a:extLst>
        </xdr:cNvPr>
        <xdr:cNvCxnSpPr/>
      </xdr:nvCxnSpPr>
      <xdr:spPr>
        <a:xfrm>
          <a:off x="11207750" y="13111843"/>
          <a:ext cx="422275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63</xdr:col>
      <xdr:colOff>41441</xdr:colOff>
      <xdr:row>78</xdr:row>
      <xdr:rowOff>91820</xdr:rowOff>
    </xdr:from>
    <xdr:ext cx="403059" cy="259045"/>
    <xdr:sp macro="" textlink="">
      <xdr:nvSpPr>
        <xdr:cNvPr id="677" name="テキスト ボックス 676">
          <a:extLst>
            <a:ext uri="{FF2B5EF4-FFF2-40B4-BE49-F238E27FC236}">
              <a16:creationId xmlns:a16="http://schemas.microsoft.com/office/drawing/2014/main" id="{E8DBF273-941D-4E85-8B3B-57362DDA5BCB}"/>
            </a:ext>
          </a:extLst>
        </xdr:cNvPr>
        <xdr:cNvSpPr txBox="1"/>
      </xdr:nvSpPr>
      <xdr:spPr>
        <a:xfrm>
          <a:off x="10842791" y="12975970"/>
          <a:ext cx="40305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80.0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77</xdr:row>
      <xdr:rowOff>78921</xdr:rowOff>
    </xdr:from>
    <xdr:to>
      <xdr:col>89</xdr:col>
      <xdr:colOff>177800</xdr:colOff>
      <xdr:row>77</xdr:row>
      <xdr:rowOff>78921</xdr:rowOff>
    </xdr:to>
    <xdr:cxnSp macro="">
      <xdr:nvCxnSpPr>
        <xdr:cNvPr id="678" name="直線コネクタ 677">
          <a:extLst>
            <a:ext uri="{FF2B5EF4-FFF2-40B4-BE49-F238E27FC236}">
              <a16:creationId xmlns:a16="http://schemas.microsoft.com/office/drawing/2014/main" id="{8A2F4D14-7DF8-4940-B2A6-62184D2B3BDB}"/>
            </a:ext>
          </a:extLst>
        </xdr:cNvPr>
        <xdr:cNvCxnSpPr/>
      </xdr:nvCxnSpPr>
      <xdr:spPr>
        <a:xfrm>
          <a:off x="11207750" y="12797971"/>
          <a:ext cx="422275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62</xdr:col>
      <xdr:colOff>167821</xdr:colOff>
      <xdr:row>76</xdr:row>
      <xdr:rowOff>108148</xdr:rowOff>
    </xdr:from>
    <xdr:ext cx="467179" cy="259045"/>
    <xdr:sp macro="" textlink="">
      <xdr:nvSpPr>
        <xdr:cNvPr id="679" name="テキスト ボックス 678">
          <a:extLst>
            <a:ext uri="{FF2B5EF4-FFF2-40B4-BE49-F238E27FC236}">
              <a16:creationId xmlns:a16="http://schemas.microsoft.com/office/drawing/2014/main" id="{49EDC09A-614A-41AA-98B0-08FE4DA14B06}"/>
            </a:ext>
          </a:extLst>
        </xdr:cNvPr>
        <xdr:cNvSpPr txBox="1"/>
      </xdr:nvSpPr>
      <xdr:spPr>
        <a:xfrm>
          <a:off x="10797721" y="12662098"/>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75</xdr:row>
      <xdr:rowOff>95250</xdr:rowOff>
    </xdr:from>
    <xdr:to>
      <xdr:col>89</xdr:col>
      <xdr:colOff>177800</xdr:colOff>
      <xdr:row>75</xdr:row>
      <xdr:rowOff>95250</xdr:rowOff>
    </xdr:to>
    <xdr:cxnSp macro="">
      <xdr:nvCxnSpPr>
        <xdr:cNvPr id="680" name="直線コネクタ 679">
          <a:extLst>
            <a:ext uri="{FF2B5EF4-FFF2-40B4-BE49-F238E27FC236}">
              <a16:creationId xmlns:a16="http://schemas.microsoft.com/office/drawing/2014/main" id="{8529669A-DB5A-4BC2-86D6-46F7AF6FD8F1}"/>
            </a:ext>
          </a:extLst>
        </xdr:cNvPr>
        <xdr:cNvCxnSpPr/>
      </xdr:nvCxnSpPr>
      <xdr:spPr>
        <a:xfrm>
          <a:off x="11207750" y="12484100"/>
          <a:ext cx="422275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62</xdr:col>
      <xdr:colOff>167821</xdr:colOff>
      <xdr:row>74</xdr:row>
      <xdr:rowOff>124477</xdr:rowOff>
    </xdr:from>
    <xdr:ext cx="467179" cy="259045"/>
    <xdr:sp macro="" textlink="">
      <xdr:nvSpPr>
        <xdr:cNvPr id="681" name="テキスト ボックス 680">
          <a:extLst>
            <a:ext uri="{FF2B5EF4-FFF2-40B4-BE49-F238E27FC236}">
              <a16:creationId xmlns:a16="http://schemas.microsoft.com/office/drawing/2014/main" id="{B82EA048-F903-4161-BF05-7066B0F4D768}"/>
            </a:ext>
          </a:extLst>
        </xdr:cNvPr>
        <xdr:cNvSpPr txBox="1"/>
      </xdr:nvSpPr>
      <xdr:spPr>
        <a:xfrm>
          <a:off x="10797721" y="12348227"/>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120.0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75</xdr:row>
      <xdr:rowOff>95250</xdr:rowOff>
    </xdr:from>
    <xdr:to>
      <xdr:col>90</xdr:col>
      <xdr:colOff>25400</xdr:colOff>
      <xdr:row>88</xdr:row>
      <xdr:rowOff>152400</xdr:rowOff>
    </xdr:to>
    <xdr:sp macro="" textlink="">
      <xdr:nvSpPr>
        <xdr:cNvPr id="682" name="【消防施設】&#10;有形固定資産減価償却率グラフ枠">
          <a:extLst>
            <a:ext uri="{FF2B5EF4-FFF2-40B4-BE49-F238E27FC236}">
              <a16:creationId xmlns:a16="http://schemas.microsoft.com/office/drawing/2014/main" id="{841BF843-AC14-4975-BB53-1DC6494A4314}"/>
            </a:ext>
          </a:extLst>
        </xdr:cNvPr>
        <xdr:cNvSpPr/>
      </xdr:nvSpPr>
      <xdr:spPr>
        <a:xfrm>
          <a:off x="11207750" y="12484100"/>
          <a:ext cx="4248150" cy="220345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85</xdr:col>
      <xdr:colOff>126364</xdr:colOff>
      <xdr:row>78</xdr:row>
      <xdr:rowOff>34834</xdr:rowOff>
    </xdr:from>
    <xdr:to>
      <xdr:col>85</xdr:col>
      <xdr:colOff>126364</xdr:colOff>
      <xdr:row>85</xdr:row>
      <xdr:rowOff>119743</xdr:rowOff>
    </xdr:to>
    <xdr:cxnSp macro="">
      <xdr:nvCxnSpPr>
        <xdr:cNvPr id="683" name="直線コネクタ 682">
          <a:extLst>
            <a:ext uri="{FF2B5EF4-FFF2-40B4-BE49-F238E27FC236}">
              <a16:creationId xmlns:a16="http://schemas.microsoft.com/office/drawing/2014/main" id="{F76B177D-2591-4126-A102-0FFE76EA21FC}"/>
            </a:ext>
          </a:extLst>
        </xdr:cNvPr>
        <xdr:cNvCxnSpPr/>
      </xdr:nvCxnSpPr>
      <xdr:spPr>
        <a:xfrm flipV="1">
          <a:off x="14699614" y="12918984"/>
          <a:ext cx="0" cy="1240609"/>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85</xdr:col>
      <xdr:colOff>165100</xdr:colOff>
      <xdr:row>85</xdr:row>
      <xdr:rowOff>123570</xdr:rowOff>
    </xdr:from>
    <xdr:ext cx="405111" cy="259045"/>
    <xdr:sp macro="" textlink="">
      <xdr:nvSpPr>
        <xdr:cNvPr id="684" name="【消防施設】&#10;有形固定資産減価償却率最小値テキスト">
          <a:extLst>
            <a:ext uri="{FF2B5EF4-FFF2-40B4-BE49-F238E27FC236}">
              <a16:creationId xmlns:a16="http://schemas.microsoft.com/office/drawing/2014/main" id="{C4E1261B-6704-4646-B460-39DB554DEEFB}"/>
            </a:ext>
          </a:extLst>
        </xdr:cNvPr>
        <xdr:cNvSpPr txBox="1"/>
      </xdr:nvSpPr>
      <xdr:spPr>
        <a:xfrm>
          <a:off x="14738350" y="14163420"/>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13.5</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85</xdr:col>
      <xdr:colOff>38100</xdr:colOff>
      <xdr:row>85</xdr:row>
      <xdr:rowOff>119743</xdr:rowOff>
    </xdr:from>
    <xdr:to>
      <xdr:col>86</xdr:col>
      <xdr:colOff>25400</xdr:colOff>
      <xdr:row>85</xdr:row>
      <xdr:rowOff>119743</xdr:rowOff>
    </xdr:to>
    <xdr:cxnSp macro="">
      <xdr:nvCxnSpPr>
        <xdr:cNvPr id="685" name="直線コネクタ 684">
          <a:extLst>
            <a:ext uri="{FF2B5EF4-FFF2-40B4-BE49-F238E27FC236}">
              <a16:creationId xmlns:a16="http://schemas.microsoft.com/office/drawing/2014/main" id="{9C8F8FDE-D27E-4760-908A-3F450594DF78}"/>
            </a:ext>
          </a:extLst>
        </xdr:cNvPr>
        <xdr:cNvCxnSpPr/>
      </xdr:nvCxnSpPr>
      <xdr:spPr>
        <a:xfrm>
          <a:off x="14611350" y="14159593"/>
          <a:ext cx="15875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85</xdr:col>
      <xdr:colOff>165100</xdr:colOff>
      <xdr:row>76</xdr:row>
      <xdr:rowOff>152961</xdr:rowOff>
    </xdr:from>
    <xdr:ext cx="405111" cy="259045"/>
    <xdr:sp macro="" textlink="">
      <xdr:nvSpPr>
        <xdr:cNvPr id="686" name="【消防施設】&#10;有形固定資産減価償却率最大値テキスト">
          <a:extLst>
            <a:ext uri="{FF2B5EF4-FFF2-40B4-BE49-F238E27FC236}">
              <a16:creationId xmlns:a16="http://schemas.microsoft.com/office/drawing/2014/main" id="{D406B780-AEF9-4632-A236-A04866E35F1F}"/>
            </a:ext>
          </a:extLst>
        </xdr:cNvPr>
        <xdr:cNvSpPr txBox="1"/>
      </xdr:nvSpPr>
      <xdr:spPr>
        <a:xfrm>
          <a:off x="14738350" y="12706911"/>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92.2</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85</xdr:col>
      <xdr:colOff>38100</xdr:colOff>
      <xdr:row>78</xdr:row>
      <xdr:rowOff>34834</xdr:rowOff>
    </xdr:from>
    <xdr:to>
      <xdr:col>86</xdr:col>
      <xdr:colOff>25400</xdr:colOff>
      <xdr:row>78</xdr:row>
      <xdr:rowOff>34834</xdr:rowOff>
    </xdr:to>
    <xdr:cxnSp macro="">
      <xdr:nvCxnSpPr>
        <xdr:cNvPr id="687" name="直線コネクタ 686">
          <a:extLst>
            <a:ext uri="{FF2B5EF4-FFF2-40B4-BE49-F238E27FC236}">
              <a16:creationId xmlns:a16="http://schemas.microsoft.com/office/drawing/2014/main" id="{2B8A2061-A72E-4C59-821C-24514B03DF62}"/>
            </a:ext>
          </a:extLst>
        </xdr:cNvPr>
        <xdr:cNvCxnSpPr/>
      </xdr:nvCxnSpPr>
      <xdr:spPr>
        <a:xfrm>
          <a:off x="14611350" y="12918984"/>
          <a:ext cx="15875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85</xdr:col>
      <xdr:colOff>165100</xdr:colOff>
      <xdr:row>80</xdr:row>
      <xdr:rowOff>35940</xdr:rowOff>
    </xdr:from>
    <xdr:ext cx="405111" cy="259045"/>
    <xdr:sp macro="" textlink="">
      <xdr:nvSpPr>
        <xdr:cNvPr id="688" name="【消防施設】&#10;有形固定資産減価償却率平均値テキスト">
          <a:extLst>
            <a:ext uri="{FF2B5EF4-FFF2-40B4-BE49-F238E27FC236}">
              <a16:creationId xmlns:a16="http://schemas.microsoft.com/office/drawing/2014/main" id="{EF43EFC0-AD73-405D-A5B3-D4B342BC3D9D}"/>
            </a:ext>
          </a:extLst>
        </xdr:cNvPr>
        <xdr:cNvSpPr txBox="1"/>
      </xdr:nvSpPr>
      <xdr:spPr>
        <a:xfrm>
          <a:off x="14738350" y="13250290"/>
          <a:ext cx="405111"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66.7</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85</xdr:col>
      <xdr:colOff>76200</xdr:colOff>
      <xdr:row>80</xdr:row>
      <xdr:rowOff>57513</xdr:rowOff>
    </xdr:from>
    <xdr:to>
      <xdr:col>85</xdr:col>
      <xdr:colOff>177800</xdr:colOff>
      <xdr:row>80</xdr:row>
      <xdr:rowOff>159113</xdr:rowOff>
    </xdr:to>
    <xdr:sp macro="" textlink="">
      <xdr:nvSpPr>
        <xdr:cNvPr id="689" name="フローチャート: 判断 688">
          <a:extLst>
            <a:ext uri="{FF2B5EF4-FFF2-40B4-BE49-F238E27FC236}">
              <a16:creationId xmlns:a16="http://schemas.microsoft.com/office/drawing/2014/main" id="{BBF1222E-EEF0-4772-BF1B-63FE9BA7E17F}"/>
            </a:ext>
          </a:extLst>
        </xdr:cNvPr>
        <xdr:cNvSpPr/>
      </xdr:nvSpPr>
      <xdr:spPr>
        <a:xfrm>
          <a:off x="14649450" y="13271863"/>
          <a:ext cx="9525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81</xdr:col>
      <xdr:colOff>0</xdr:colOff>
      <xdr:row>80</xdr:row>
      <xdr:rowOff>88537</xdr:rowOff>
    </xdr:from>
    <xdr:to>
      <xdr:col>81</xdr:col>
      <xdr:colOff>101600</xdr:colOff>
      <xdr:row>81</xdr:row>
      <xdr:rowOff>18687</xdr:rowOff>
    </xdr:to>
    <xdr:sp macro="" textlink="">
      <xdr:nvSpPr>
        <xdr:cNvPr id="690" name="フローチャート: 判断 689">
          <a:extLst>
            <a:ext uri="{FF2B5EF4-FFF2-40B4-BE49-F238E27FC236}">
              <a16:creationId xmlns:a16="http://schemas.microsoft.com/office/drawing/2014/main" id="{B22117BF-61CD-441D-9D34-4A854FF88D64}"/>
            </a:ext>
          </a:extLst>
        </xdr:cNvPr>
        <xdr:cNvSpPr/>
      </xdr:nvSpPr>
      <xdr:spPr>
        <a:xfrm>
          <a:off x="13887450" y="13302887"/>
          <a:ext cx="101600" cy="9525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76</xdr:col>
      <xdr:colOff>63500</xdr:colOff>
      <xdr:row>80</xdr:row>
      <xdr:rowOff>90170</xdr:rowOff>
    </xdr:from>
    <xdr:to>
      <xdr:col>76</xdr:col>
      <xdr:colOff>165100</xdr:colOff>
      <xdr:row>81</xdr:row>
      <xdr:rowOff>20320</xdr:rowOff>
    </xdr:to>
    <xdr:sp macro="" textlink="">
      <xdr:nvSpPr>
        <xdr:cNvPr id="691" name="フローチャート: 判断 690">
          <a:extLst>
            <a:ext uri="{FF2B5EF4-FFF2-40B4-BE49-F238E27FC236}">
              <a16:creationId xmlns:a16="http://schemas.microsoft.com/office/drawing/2014/main" id="{AAA41C9A-76BD-4C29-9276-CFFC3C47F073}"/>
            </a:ext>
          </a:extLst>
        </xdr:cNvPr>
        <xdr:cNvSpPr/>
      </xdr:nvSpPr>
      <xdr:spPr>
        <a:xfrm>
          <a:off x="13093700" y="13304520"/>
          <a:ext cx="101600" cy="9525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71</xdr:col>
      <xdr:colOff>127000</xdr:colOff>
      <xdr:row>81</xdr:row>
      <xdr:rowOff>83638</xdr:rowOff>
    </xdr:from>
    <xdr:to>
      <xdr:col>72</xdr:col>
      <xdr:colOff>38100</xdr:colOff>
      <xdr:row>82</xdr:row>
      <xdr:rowOff>13788</xdr:rowOff>
    </xdr:to>
    <xdr:sp macro="" textlink="">
      <xdr:nvSpPr>
        <xdr:cNvPr id="692" name="フローチャート: 判断 691">
          <a:extLst>
            <a:ext uri="{FF2B5EF4-FFF2-40B4-BE49-F238E27FC236}">
              <a16:creationId xmlns:a16="http://schemas.microsoft.com/office/drawing/2014/main" id="{62871CB2-C3FC-4A9C-8D50-F796343317B5}"/>
            </a:ext>
          </a:extLst>
        </xdr:cNvPr>
        <xdr:cNvSpPr/>
      </xdr:nvSpPr>
      <xdr:spPr>
        <a:xfrm>
          <a:off x="12299950" y="13463088"/>
          <a:ext cx="82550" cy="9525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84</xdr:col>
      <xdr:colOff>127000</xdr:colOff>
      <xdr:row>88</xdr:row>
      <xdr:rowOff>149877</xdr:rowOff>
    </xdr:from>
    <xdr:ext cx="762000" cy="259045"/>
    <xdr:sp macro="" textlink="">
      <xdr:nvSpPr>
        <xdr:cNvPr id="693" name="テキスト ボックス 692">
          <a:extLst>
            <a:ext uri="{FF2B5EF4-FFF2-40B4-BE49-F238E27FC236}">
              <a16:creationId xmlns:a16="http://schemas.microsoft.com/office/drawing/2014/main" id="{B2F445C6-92F7-4FBA-8C9B-35CB4A11619D}"/>
            </a:ext>
          </a:extLst>
        </xdr:cNvPr>
        <xdr:cNvSpPr txBox="1"/>
      </xdr:nvSpPr>
      <xdr:spPr>
        <a:xfrm>
          <a:off x="14528800" y="1468502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H30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80</xdr:col>
      <xdr:colOff>50800</xdr:colOff>
      <xdr:row>88</xdr:row>
      <xdr:rowOff>149877</xdr:rowOff>
    </xdr:from>
    <xdr:ext cx="762000" cy="259045"/>
    <xdr:sp macro="" textlink="">
      <xdr:nvSpPr>
        <xdr:cNvPr id="694" name="テキスト ボックス 693">
          <a:extLst>
            <a:ext uri="{FF2B5EF4-FFF2-40B4-BE49-F238E27FC236}">
              <a16:creationId xmlns:a16="http://schemas.microsoft.com/office/drawing/2014/main" id="{3BD178A5-A390-4C1D-A052-E43F38E48DAB}"/>
            </a:ext>
          </a:extLst>
        </xdr:cNvPr>
        <xdr:cNvSpPr txBox="1"/>
      </xdr:nvSpPr>
      <xdr:spPr>
        <a:xfrm>
          <a:off x="13766800" y="1468502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H29</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75</xdr:col>
      <xdr:colOff>114300</xdr:colOff>
      <xdr:row>88</xdr:row>
      <xdr:rowOff>149877</xdr:rowOff>
    </xdr:from>
    <xdr:ext cx="762000" cy="259045"/>
    <xdr:sp macro="" textlink="">
      <xdr:nvSpPr>
        <xdr:cNvPr id="695" name="テキスト ボックス 694">
          <a:extLst>
            <a:ext uri="{FF2B5EF4-FFF2-40B4-BE49-F238E27FC236}">
              <a16:creationId xmlns:a16="http://schemas.microsoft.com/office/drawing/2014/main" id="{DB55D868-0744-4BEF-A3F7-924CAEA2D170}"/>
            </a:ext>
          </a:extLst>
        </xdr:cNvPr>
        <xdr:cNvSpPr txBox="1"/>
      </xdr:nvSpPr>
      <xdr:spPr>
        <a:xfrm>
          <a:off x="12973050" y="1468502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H28</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70</xdr:col>
      <xdr:colOff>177800</xdr:colOff>
      <xdr:row>88</xdr:row>
      <xdr:rowOff>149877</xdr:rowOff>
    </xdr:from>
    <xdr:ext cx="762000" cy="259045"/>
    <xdr:sp macro="" textlink="">
      <xdr:nvSpPr>
        <xdr:cNvPr id="696" name="テキスト ボックス 695">
          <a:extLst>
            <a:ext uri="{FF2B5EF4-FFF2-40B4-BE49-F238E27FC236}">
              <a16:creationId xmlns:a16="http://schemas.microsoft.com/office/drawing/2014/main" id="{13FED93F-35FA-4B45-859B-32F5B0B58B82}"/>
            </a:ext>
          </a:extLst>
        </xdr:cNvPr>
        <xdr:cNvSpPr txBox="1"/>
      </xdr:nvSpPr>
      <xdr:spPr>
        <a:xfrm>
          <a:off x="12172950" y="1468502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H27</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66</xdr:col>
      <xdr:colOff>50800</xdr:colOff>
      <xdr:row>88</xdr:row>
      <xdr:rowOff>149877</xdr:rowOff>
    </xdr:from>
    <xdr:ext cx="762000" cy="259045"/>
    <xdr:sp macro="" textlink="">
      <xdr:nvSpPr>
        <xdr:cNvPr id="697" name="テキスト ボックス 696">
          <a:extLst>
            <a:ext uri="{FF2B5EF4-FFF2-40B4-BE49-F238E27FC236}">
              <a16:creationId xmlns:a16="http://schemas.microsoft.com/office/drawing/2014/main" id="{096F8254-5C97-4B33-99D4-5E3A4EE8B2C1}"/>
            </a:ext>
          </a:extLst>
        </xdr:cNvPr>
        <xdr:cNvSpPr txBox="1"/>
      </xdr:nvSpPr>
      <xdr:spPr>
        <a:xfrm>
          <a:off x="11366500" y="1468502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H26</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85</xdr:col>
      <xdr:colOff>76200</xdr:colOff>
      <xdr:row>79</xdr:row>
      <xdr:rowOff>42818</xdr:rowOff>
    </xdr:from>
    <xdr:to>
      <xdr:col>85</xdr:col>
      <xdr:colOff>177800</xdr:colOff>
      <xdr:row>79</xdr:row>
      <xdr:rowOff>144418</xdr:rowOff>
    </xdr:to>
    <xdr:sp macro="" textlink="">
      <xdr:nvSpPr>
        <xdr:cNvPr id="698" name="楕円 697">
          <a:extLst>
            <a:ext uri="{FF2B5EF4-FFF2-40B4-BE49-F238E27FC236}">
              <a16:creationId xmlns:a16="http://schemas.microsoft.com/office/drawing/2014/main" id="{7D6BADCF-94C0-4EF3-9A23-AB7CAE7F916F}"/>
            </a:ext>
          </a:extLst>
        </xdr:cNvPr>
        <xdr:cNvSpPr/>
      </xdr:nvSpPr>
      <xdr:spPr>
        <a:xfrm>
          <a:off x="14649450" y="13092068"/>
          <a:ext cx="9525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85</xdr:col>
      <xdr:colOff>165100</xdr:colOff>
      <xdr:row>78</xdr:row>
      <xdr:rowOff>65695</xdr:rowOff>
    </xdr:from>
    <xdr:ext cx="405111" cy="259045"/>
    <xdr:sp macro="" textlink="">
      <xdr:nvSpPr>
        <xdr:cNvPr id="699" name="【消防施設】&#10;有形固定資産減価償却率該当値テキスト">
          <a:extLst>
            <a:ext uri="{FF2B5EF4-FFF2-40B4-BE49-F238E27FC236}">
              <a16:creationId xmlns:a16="http://schemas.microsoft.com/office/drawing/2014/main" id="{A3D85859-9734-470A-A906-1AAD1B74D9B8}"/>
            </a:ext>
          </a:extLst>
        </xdr:cNvPr>
        <xdr:cNvSpPr txBox="1"/>
      </xdr:nvSpPr>
      <xdr:spPr>
        <a:xfrm>
          <a:off x="14738350" y="12949845"/>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78.1</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81</xdr:col>
      <xdr:colOff>0</xdr:colOff>
      <xdr:row>79</xdr:row>
      <xdr:rowOff>42818</xdr:rowOff>
    </xdr:from>
    <xdr:to>
      <xdr:col>81</xdr:col>
      <xdr:colOff>101600</xdr:colOff>
      <xdr:row>79</xdr:row>
      <xdr:rowOff>144418</xdr:rowOff>
    </xdr:to>
    <xdr:sp macro="" textlink="">
      <xdr:nvSpPr>
        <xdr:cNvPr id="700" name="楕円 699">
          <a:extLst>
            <a:ext uri="{FF2B5EF4-FFF2-40B4-BE49-F238E27FC236}">
              <a16:creationId xmlns:a16="http://schemas.microsoft.com/office/drawing/2014/main" id="{DEB28D20-AAB4-4A5D-A666-0752300D9A68}"/>
            </a:ext>
          </a:extLst>
        </xdr:cNvPr>
        <xdr:cNvSpPr/>
      </xdr:nvSpPr>
      <xdr:spPr>
        <a:xfrm>
          <a:off x="13887450" y="13092068"/>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81</xdr:col>
      <xdr:colOff>50800</xdr:colOff>
      <xdr:row>79</xdr:row>
      <xdr:rowOff>93618</xdr:rowOff>
    </xdr:from>
    <xdr:to>
      <xdr:col>85</xdr:col>
      <xdr:colOff>127000</xdr:colOff>
      <xdr:row>79</xdr:row>
      <xdr:rowOff>93618</xdr:rowOff>
    </xdr:to>
    <xdr:cxnSp macro="">
      <xdr:nvCxnSpPr>
        <xdr:cNvPr id="701" name="直線コネクタ 700">
          <a:extLst>
            <a:ext uri="{FF2B5EF4-FFF2-40B4-BE49-F238E27FC236}">
              <a16:creationId xmlns:a16="http://schemas.microsoft.com/office/drawing/2014/main" id="{1BC1DF51-9800-4C8B-B8E0-E5A9236D19A0}"/>
            </a:ext>
          </a:extLst>
        </xdr:cNvPr>
        <xdr:cNvCxnSpPr/>
      </xdr:nvCxnSpPr>
      <xdr:spPr>
        <a:xfrm>
          <a:off x="13938250" y="13142868"/>
          <a:ext cx="762000" cy="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76</xdr:col>
      <xdr:colOff>63500</xdr:colOff>
      <xdr:row>79</xdr:row>
      <xdr:rowOff>13426</xdr:rowOff>
    </xdr:from>
    <xdr:to>
      <xdr:col>76</xdr:col>
      <xdr:colOff>165100</xdr:colOff>
      <xdr:row>79</xdr:row>
      <xdr:rowOff>115026</xdr:rowOff>
    </xdr:to>
    <xdr:sp macro="" textlink="">
      <xdr:nvSpPr>
        <xdr:cNvPr id="702" name="楕円 701">
          <a:extLst>
            <a:ext uri="{FF2B5EF4-FFF2-40B4-BE49-F238E27FC236}">
              <a16:creationId xmlns:a16="http://schemas.microsoft.com/office/drawing/2014/main" id="{DBAF51BD-71B1-4161-96C2-2AB3CA8654F1}"/>
            </a:ext>
          </a:extLst>
        </xdr:cNvPr>
        <xdr:cNvSpPr/>
      </xdr:nvSpPr>
      <xdr:spPr>
        <a:xfrm>
          <a:off x="13093700" y="13062676"/>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76</xdr:col>
      <xdr:colOff>114300</xdr:colOff>
      <xdr:row>79</xdr:row>
      <xdr:rowOff>64226</xdr:rowOff>
    </xdr:from>
    <xdr:to>
      <xdr:col>81</xdr:col>
      <xdr:colOff>50800</xdr:colOff>
      <xdr:row>79</xdr:row>
      <xdr:rowOff>93618</xdr:rowOff>
    </xdr:to>
    <xdr:cxnSp macro="">
      <xdr:nvCxnSpPr>
        <xdr:cNvPr id="703" name="直線コネクタ 702">
          <a:extLst>
            <a:ext uri="{FF2B5EF4-FFF2-40B4-BE49-F238E27FC236}">
              <a16:creationId xmlns:a16="http://schemas.microsoft.com/office/drawing/2014/main" id="{EC9B565B-BEDB-40CD-8FCD-5085429F907D}"/>
            </a:ext>
          </a:extLst>
        </xdr:cNvPr>
        <xdr:cNvCxnSpPr/>
      </xdr:nvCxnSpPr>
      <xdr:spPr>
        <a:xfrm>
          <a:off x="13144500" y="13113476"/>
          <a:ext cx="793750" cy="29392"/>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71</xdr:col>
      <xdr:colOff>127000</xdr:colOff>
      <xdr:row>79</xdr:row>
      <xdr:rowOff>41184</xdr:rowOff>
    </xdr:from>
    <xdr:to>
      <xdr:col>72</xdr:col>
      <xdr:colOff>38100</xdr:colOff>
      <xdr:row>79</xdr:row>
      <xdr:rowOff>142784</xdr:rowOff>
    </xdr:to>
    <xdr:sp macro="" textlink="">
      <xdr:nvSpPr>
        <xdr:cNvPr id="704" name="楕円 703">
          <a:extLst>
            <a:ext uri="{FF2B5EF4-FFF2-40B4-BE49-F238E27FC236}">
              <a16:creationId xmlns:a16="http://schemas.microsoft.com/office/drawing/2014/main" id="{04ECF46E-329D-45C9-86F3-E68BDEC9F377}"/>
            </a:ext>
          </a:extLst>
        </xdr:cNvPr>
        <xdr:cNvSpPr/>
      </xdr:nvSpPr>
      <xdr:spPr>
        <a:xfrm>
          <a:off x="12299950" y="13090434"/>
          <a:ext cx="8255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71</xdr:col>
      <xdr:colOff>177800</xdr:colOff>
      <xdr:row>79</xdr:row>
      <xdr:rowOff>64226</xdr:rowOff>
    </xdr:from>
    <xdr:to>
      <xdr:col>76</xdr:col>
      <xdr:colOff>114300</xdr:colOff>
      <xdr:row>79</xdr:row>
      <xdr:rowOff>91984</xdr:rowOff>
    </xdr:to>
    <xdr:cxnSp macro="">
      <xdr:nvCxnSpPr>
        <xdr:cNvPr id="705" name="直線コネクタ 704">
          <a:extLst>
            <a:ext uri="{FF2B5EF4-FFF2-40B4-BE49-F238E27FC236}">
              <a16:creationId xmlns:a16="http://schemas.microsoft.com/office/drawing/2014/main" id="{59462799-F414-4F16-8981-0D469FE5A6F6}"/>
            </a:ext>
          </a:extLst>
        </xdr:cNvPr>
        <xdr:cNvCxnSpPr/>
      </xdr:nvCxnSpPr>
      <xdr:spPr>
        <a:xfrm flipV="1">
          <a:off x="12344400" y="13113476"/>
          <a:ext cx="800100" cy="27758"/>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80</xdr:col>
      <xdr:colOff>26044</xdr:colOff>
      <xdr:row>81</xdr:row>
      <xdr:rowOff>9814</xdr:rowOff>
    </xdr:from>
    <xdr:ext cx="405111" cy="259045"/>
    <xdr:sp macro="" textlink="">
      <xdr:nvSpPr>
        <xdr:cNvPr id="706" name="n_1aveValue【消防施設】&#10;有形固定資産減価償却率">
          <a:extLst>
            <a:ext uri="{FF2B5EF4-FFF2-40B4-BE49-F238E27FC236}">
              <a16:creationId xmlns:a16="http://schemas.microsoft.com/office/drawing/2014/main" id="{D9305163-7039-445B-A07B-AFC1BE68070D}"/>
            </a:ext>
          </a:extLst>
        </xdr:cNvPr>
        <xdr:cNvSpPr txBox="1"/>
      </xdr:nvSpPr>
      <xdr:spPr>
        <a:xfrm>
          <a:off x="13742044" y="13389264"/>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64.8</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75</xdr:col>
      <xdr:colOff>102244</xdr:colOff>
      <xdr:row>81</xdr:row>
      <xdr:rowOff>11447</xdr:rowOff>
    </xdr:from>
    <xdr:ext cx="405111" cy="259045"/>
    <xdr:sp macro="" textlink="">
      <xdr:nvSpPr>
        <xdr:cNvPr id="707" name="n_2aveValue【消防施設】&#10;有形固定資産減価償却率">
          <a:extLst>
            <a:ext uri="{FF2B5EF4-FFF2-40B4-BE49-F238E27FC236}">
              <a16:creationId xmlns:a16="http://schemas.microsoft.com/office/drawing/2014/main" id="{C0F508B1-5445-46E1-AF32-F0C5DBBE7855}"/>
            </a:ext>
          </a:extLst>
        </xdr:cNvPr>
        <xdr:cNvSpPr txBox="1"/>
      </xdr:nvSpPr>
      <xdr:spPr>
        <a:xfrm>
          <a:off x="12960994" y="13390897"/>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64.7</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70</xdr:col>
      <xdr:colOff>165744</xdr:colOff>
      <xdr:row>82</xdr:row>
      <xdr:rowOff>4915</xdr:rowOff>
    </xdr:from>
    <xdr:ext cx="405111" cy="259045"/>
    <xdr:sp macro="" textlink="">
      <xdr:nvSpPr>
        <xdr:cNvPr id="708" name="n_3aveValue【消防施設】&#10;有形固定資産減価償却率">
          <a:extLst>
            <a:ext uri="{FF2B5EF4-FFF2-40B4-BE49-F238E27FC236}">
              <a16:creationId xmlns:a16="http://schemas.microsoft.com/office/drawing/2014/main" id="{AB74EB1B-25F7-400E-9339-6785137F08C3}"/>
            </a:ext>
          </a:extLst>
        </xdr:cNvPr>
        <xdr:cNvSpPr txBox="1"/>
      </xdr:nvSpPr>
      <xdr:spPr>
        <a:xfrm>
          <a:off x="12167244" y="13549465"/>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54.6</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80</xdr:col>
      <xdr:colOff>26044</xdr:colOff>
      <xdr:row>77</xdr:row>
      <xdr:rowOff>160945</xdr:rowOff>
    </xdr:from>
    <xdr:ext cx="405111" cy="259045"/>
    <xdr:sp macro="" textlink="">
      <xdr:nvSpPr>
        <xdr:cNvPr id="709" name="n_1mainValue【消防施設】&#10;有形固定資産減価償却率">
          <a:extLst>
            <a:ext uri="{FF2B5EF4-FFF2-40B4-BE49-F238E27FC236}">
              <a16:creationId xmlns:a16="http://schemas.microsoft.com/office/drawing/2014/main" id="{F8A4F65C-6A9A-420B-BC9E-F0837D7A00C3}"/>
            </a:ext>
          </a:extLst>
        </xdr:cNvPr>
        <xdr:cNvSpPr txBox="1"/>
      </xdr:nvSpPr>
      <xdr:spPr>
        <a:xfrm>
          <a:off x="13742044" y="12879995"/>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78.1</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75</xdr:col>
      <xdr:colOff>102244</xdr:colOff>
      <xdr:row>77</xdr:row>
      <xdr:rowOff>131553</xdr:rowOff>
    </xdr:from>
    <xdr:ext cx="405111" cy="259045"/>
    <xdr:sp macro="" textlink="">
      <xdr:nvSpPr>
        <xdr:cNvPr id="710" name="n_2mainValue【消防施設】&#10;有形固定資産減価償却率">
          <a:extLst>
            <a:ext uri="{FF2B5EF4-FFF2-40B4-BE49-F238E27FC236}">
              <a16:creationId xmlns:a16="http://schemas.microsoft.com/office/drawing/2014/main" id="{E3BF5FC5-2342-4507-875F-BB509E65D7E7}"/>
            </a:ext>
          </a:extLst>
        </xdr:cNvPr>
        <xdr:cNvSpPr txBox="1"/>
      </xdr:nvSpPr>
      <xdr:spPr>
        <a:xfrm>
          <a:off x="12960994" y="12850603"/>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79.9</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70</xdr:col>
      <xdr:colOff>165744</xdr:colOff>
      <xdr:row>77</xdr:row>
      <xdr:rowOff>159311</xdr:rowOff>
    </xdr:from>
    <xdr:ext cx="405111" cy="259045"/>
    <xdr:sp macro="" textlink="">
      <xdr:nvSpPr>
        <xdr:cNvPr id="711" name="n_3mainValue【消防施設】&#10;有形固定資産減価償却率">
          <a:extLst>
            <a:ext uri="{FF2B5EF4-FFF2-40B4-BE49-F238E27FC236}">
              <a16:creationId xmlns:a16="http://schemas.microsoft.com/office/drawing/2014/main" id="{2DD40835-A1AB-48D5-A3B3-5871CD9B1C8B}"/>
            </a:ext>
          </a:extLst>
        </xdr:cNvPr>
        <xdr:cNvSpPr txBox="1"/>
      </xdr:nvSpPr>
      <xdr:spPr>
        <a:xfrm>
          <a:off x="12167244" y="12878361"/>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78.2</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68</xdr:row>
      <xdr:rowOff>152400</xdr:rowOff>
    </xdr:from>
    <xdr:to>
      <xdr:col>120</xdr:col>
      <xdr:colOff>152400</xdr:colOff>
      <xdr:row>72</xdr:row>
      <xdr:rowOff>101600</xdr:rowOff>
    </xdr:to>
    <xdr:sp macro="" textlink="">
      <xdr:nvSpPr>
        <xdr:cNvPr id="712" name="正方形/長方形 711">
          <a:extLst>
            <a:ext uri="{FF2B5EF4-FFF2-40B4-BE49-F238E27FC236}">
              <a16:creationId xmlns:a16="http://schemas.microsoft.com/office/drawing/2014/main" id="{DCE331B7-8C8D-4C8A-AABE-2E6A8FFEFAEC}"/>
            </a:ext>
          </a:extLst>
        </xdr:cNvPr>
        <xdr:cNvSpPr/>
      </xdr:nvSpPr>
      <xdr:spPr>
        <a:xfrm>
          <a:off x="16459200" y="11385550"/>
          <a:ext cx="4267200" cy="6096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rot="0" spcFirstLastPara="0" vertOverflow="overflow" horzOverflow="overflow" vert="horz" wrap="square" lIns="91440" tIns="45720" rIns="91440" bIns="45720" numCol="1" spcCol="0" rtlCol="0" fromWordArt="0" anchor="ctr" anchorCtr="0" forceAA="0" compatLnSpc="1">
          <a:prstTxWarp prst="textNoShape">
            <a:avLst/>
          </a:prstTxWarp>
          <a:noAutofit/>
        </a:bodyPr>
        <a:lstStyle/>
        <a:p>
          <a:pPr algn="ctr"/>
          <a:r>
            <a:rPr kumimoji="1" lang="en-US" altLang="ja-JP" sz="1600" b="1">
              <a:solidFill>
                <a:sysClr val="windowText" lastClr="000000"/>
              </a:solidFill>
              <a:latin typeface="ＭＳ Ｐゴシック" panose="020B0600070205080204" pitchFamily="50" charset="-128"/>
              <a:ea typeface="ＭＳ Ｐゴシック" panose="020B0600070205080204" pitchFamily="50" charset="-128"/>
            </a:rPr>
            <a:t>【</a:t>
          </a: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消防施設</a:t>
          </a:r>
          <a:r>
            <a:rPr kumimoji="1" lang="en-US" altLang="ja-JP" sz="1600" b="1">
              <a:solidFill>
                <a:sysClr val="windowText" lastClr="000000"/>
              </a:solidFill>
              <a:latin typeface="ＭＳ Ｐゴシック" panose="020B0600070205080204" pitchFamily="50" charset="-128"/>
              <a:ea typeface="ＭＳ Ｐゴシック" panose="020B0600070205080204" pitchFamily="50" charset="-128"/>
            </a:rPr>
            <a:t>】
</a:t>
          </a: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一人当たり面積</a:t>
          </a:r>
        </a:p>
      </xdr:txBody>
    </xdr:sp>
    <xdr:clientData/>
  </xdr:twoCellAnchor>
  <xdr:twoCellAnchor>
    <xdr:from>
      <xdr:col>96</xdr:col>
      <xdr:colOff>127000</xdr:colOff>
      <xdr:row>72</xdr:row>
      <xdr:rowOff>127000</xdr:rowOff>
    </xdr:from>
    <xdr:to>
      <xdr:col>104</xdr:col>
      <xdr:colOff>127000</xdr:colOff>
      <xdr:row>74</xdr:row>
      <xdr:rowOff>38100</xdr:rowOff>
    </xdr:to>
    <xdr:sp macro="" textlink="">
      <xdr:nvSpPr>
        <xdr:cNvPr id="713" name="正方形/長方形 712">
          <a:extLst>
            <a:ext uri="{FF2B5EF4-FFF2-40B4-BE49-F238E27FC236}">
              <a16:creationId xmlns:a16="http://schemas.microsoft.com/office/drawing/2014/main" id="{22CC2082-F118-426F-BF33-46413E71CD94}"/>
            </a:ext>
          </a:extLst>
        </xdr:cNvPr>
        <xdr:cNvSpPr/>
      </xdr:nvSpPr>
      <xdr:spPr>
        <a:xfrm>
          <a:off x="16586200" y="12020550"/>
          <a:ext cx="1371600" cy="2413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96</xdr:col>
      <xdr:colOff>127000</xdr:colOff>
      <xdr:row>73</xdr:row>
      <xdr:rowOff>158750</xdr:rowOff>
    </xdr:from>
    <xdr:to>
      <xdr:col>104</xdr:col>
      <xdr:colOff>127000</xdr:colOff>
      <xdr:row>75</xdr:row>
      <xdr:rowOff>69850</xdr:rowOff>
    </xdr:to>
    <xdr:sp macro="" textlink="">
      <xdr:nvSpPr>
        <xdr:cNvPr id="714" name="正方形/長方形 713">
          <a:extLst>
            <a:ext uri="{FF2B5EF4-FFF2-40B4-BE49-F238E27FC236}">
              <a16:creationId xmlns:a16="http://schemas.microsoft.com/office/drawing/2014/main" id="{4E7B2B11-6EDC-4DDC-9046-356C090F5D28}"/>
            </a:ext>
          </a:extLst>
        </xdr:cNvPr>
        <xdr:cNvSpPr/>
      </xdr:nvSpPr>
      <xdr:spPr>
        <a:xfrm>
          <a:off x="16586200" y="12217400"/>
          <a:ext cx="1371600" cy="2413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50/74</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102</xdr:col>
      <xdr:colOff>0</xdr:colOff>
      <xdr:row>72</xdr:row>
      <xdr:rowOff>127000</xdr:rowOff>
    </xdr:from>
    <xdr:to>
      <xdr:col>110</xdr:col>
      <xdr:colOff>0</xdr:colOff>
      <xdr:row>74</xdr:row>
      <xdr:rowOff>38100</xdr:rowOff>
    </xdr:to>
    <xdr:sp macro="" textlink="">
      <xdr:nvSpPr>
        <xdr:cNvPr id="715" name="正方形/長方形 714">
          <a:extLst>
            <a:ext uri="{FF2B5EF4-FFF2-40B4-BE49-F238E27FC236}">
              <a16:creationId xmlns:a16="http://schemas.microsoft.com/office/drawing/2014/main" id="{0F591436-5DD6-4F44-A713-AB97A508CB04}"/>
            </a:ext>
          </a:extLst>
        </xdr:cNvPr>
        <xdr:cNvSpPr/>
      </xdr:nvSpPr>
      <xdr:spPr>
        <a:xfrm>
          <a:off x="17487900" y="12020550"/>
          <a:ext cx="1371600" cy="2413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102</xdr:col>
      <xdr:colOff>0</xdr:colOff>
      <xdr:row>73</xdr:row>
      <xdr:rowOff>158750</xdr:rowOff>
    </xdr:from>
    <xdr:to>
      <xdr:col>110</xdr:col>
      <xdr:colOff>0</xdr:colOff>
      <xdr:row>75</xdr:row>
      <xdr:rowOff>69850</xdr:rowOff>
    </xdr:to>
    <xdr:sp macro="" textlink="">
      <xdr:nvSpPr>
        <xdr:cNvPr id="716" name="正方形/長方形 715">
          <a:extLst>
            <a:ext uri="{FF2B5EF4-FFF2-40B4-BE49-F238E27FC236}">
              <a16:creationId xmlns:a16="http://schemas.microsoft.com/office/drawing/2014/main" id="{5BC61491-9A35-432A-A981-0DF22C325CD7}"/>
            </a:ext>
          </a:extLst>
        </xdr:cNvPr>
        <xdr:cNvSpPr/>
      </xdr:nvSpPr>
      <xdr:spPr>
        <a:xfrm>
          <a:off x="17487900" y="12217400"/>
          <a:ext cx="1371600" cy="2413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0.070</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108</xdr:col>
      <xdr:colOff>0</xdr:colOff>
      <xdr:row>72</xdr:row>
      <xdr:rowOff>127000</xdr:rowOff>
    </xdr:from>
    <xdr:to>
      <xdr:col>116</xdr:col>
      <xdr:colOff>0</xdr:colOff>
      <xdr:row>74</xdr:row>
      <xdr:rowOff>38100</xdr:rowOff>
    </xdr:to>
    <xdr:sp macro="" textlink="">
      <xdr:nvSpPr>
        <xdr:cNvPr id="717" name="正方形/長方形 716">
          <a:extLst>
            <a:ext uri="{FF2B5EF4-FFF2-40B4-BE49-F238E27FC236}">
              <a16:creationId xmlns:a16="http://schemas.microsoft.com/office/drawing/2014/main" id="{B65085E6-7D55-411A-B9EB-AD0016DDDFD1}"/>
            </a:ext>
          </a:extLst>
        </xdr:cNvPr>
        <xdr:cNvSpPr/>
      </xdr:nvSpPr>
      <xdr:spPr>
        <a:xfrm>
          <a:off x="18516600" y="12020550"/>
          <a:ext cx="1371600" cy="2413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京都府平均</a:t>
          </a:r>
        </a:p>
      </xdr:txBody>
    </xdr:sp>
    <xdr:clientData/>
  </xdr:twoCellAnchor>
  <xdr:twoCellAnchor>
    <xdr:from>
      <xdr:col>108</xdr:col>
      <xdr:colOff>0</xdr:colOff>
      <xdr:row>73</xdr:row>
      <xdr:rowOff>158750</xdr:rowOff>
    </xdr:from>
    <xdr:to>
      <xdr:col>116</xdr:col>
      <xdr:colOff>0</xdr:colOff>
      <xdr:row>75</xdr:row>
      <xdr:rowOff>69850</xdr:rowOff>
    </xdr:to>
    <xdr:sp macro="" textlink="">
      <xdr:nvSpPr>
        <xdr:cNvPr id="718" name="正方形/長方形 717">
          <a:extLst>
            <a:ext uri="{FF2B5EF4-FFF2-40B4-BE49-F238E27FC236}">
              <a16:creationId xmlns:a16="http://schemas.microsoft.com/office/drawing/2014/main" id="{FA8E5DFF-626B-4974-88C8-D17C8BC966A6}"/>
            </a:ext>
          </a:extLst>
        </xdr:cNvPr>
        <xdr:cNvSpPr/>
      </xdr:nvSpPr>
      <xdr:spPr>
        <a:xfrm>
          <a:off x="18516600" y="12217400"/>
          <a:ext cx="1371600" cy="2413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0.059</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96</xdr:col>
      <xdr:colOff>0</xdr:colOff>
      <xdr:row>75</xdr:row>
      <xdr:rowOff>95250</xdr:rowOff>
    </xdr:from>
    <xdr:to>
      <xdr:col>120</xdr:col>
      <xdr:colOff>152400</xdr:colOff>
      <xdr:row>88</xdr:row>
      <xdr:rowOff>152400</xdr:rowOff>
    </xdr:to>
    <xdr:sp macro="" textlink="">
      <xdr:nvSpPr>
        <xdr:cNvPr id="719" name="正方形/長方形 718">
          <a:extLst>
            <a:ext uri="{FF2B5EF4-FFF2-40B4-BE49-F238E27FC236}">
              <a16:creationId xmlns:a16="http://schemas.microsoft.com/office/drawing/2014/main" id="{4D7C4A81-61D2-4343-867F-1E13CD5815C1}"/>
            </a:ext>
          </a:extLst>
        </xdr:cNvPr>
        <xdr:cNvSpPr/>
      </xdr:nvSpPr>
      <xdr:spPr>
        <a:xfrm>
          <a:off x="16459200" y="12484100"/>
          <a:ext cx="4267200" cy="220345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95</xdr:col>
      <xdr:colOff>152400</xdr:colOff>
      <xdr:row>74</xdr:row>
      <xdr:rowOff>76200</xdr:rowOff>
    </xdr:from>
    <xdr:ext cx="349839" cy="225703"/>
    <xdr:sp macro="" textlink="">
      <xdr:nvSpPr>
        <xdr:cNvPr id="720" name="テキスト ボックス 719">
          <a:extLst>
            <a:ext uri="{FF2B5EF4-FFF2-40B4-BE49-F238E27FC236}">
              <a16:creationId xmlns:a16="http://schemas.microsoft.com/office/drawing/2014/main" id="{8DCCE791-33A8-4B25-B362-4B6A8D33DF57}"/>
            </a:ext>
          </a:extLst>
        </xdr:cNvPr>
        <xdr:cNvSpPr txBox="1"/>
      </xdr:nvSpPr>
      <xdr:spPr>
        <a:xfrm>
          <a:off x="16440150" y="12299950"/>
          <a:ext cx="349839"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88</xdr:row>
      <xdr:rowOff>152400</xdr:rowOff>
    </xdr:from>
    <xdr:to>
      <xdr:col>120</xdr:col>
      <xdr:colOff>114300</xdr:colOff>
      <xdr:row>88</xdr:row>
      <xdr:rowOff>152400</xdr:rowOff>
    </xdr:to>
    <xdr:cxnSp macro="">
      <xdr:nvCxnSpPr>
        <xdr:cNvPr id="721" name="直線コネクタ 720">
          <a:extLst>
            <a:ext uri="{FF2B5EF4-FFF2-40B4-BE49-F238E27FC236}">
              <a16:creationId xmlns:a16="http://schemas.microsoft.com/office/drawing/2014/main" id="{191A3BC4-7B4A-4B9C-8D69-21D98507F54E}"/>
            </a:ext>
          </a:extLst>
        </xdr:cNvPr>
        <xdr:cNvCxnSpPr/>
      </xdr:nvCxnSpPr>
      <xdr:spPr>
        <a:xfrm>
          <a:off x="16459200" y="14687550"/>
          <a:ext cx="42291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96</xdr:col>
      <xdr:colOff>0</xdr:colOff>
      <xdr:row>86</xdr:row>
      <xdr:rowOff>38100</xdr:rowOff>
    </xdr:from>
    <xdr:to>
      <xdr:col>120</xdr:col>
      <xdr:colOff>114300</xdr:colOff>
      <xdr:row>86</xdr:row>
      <xdr:rowOff>38100</xdr:rowOff>
    </xdr:to>
    <xdr:cxnSp macro="">
      <xdr:nvCxnSpPr>
        <xdr:cNvPr id="722" name="直線コネクタ 721">
          <a:extLst>
            <a:ext uri="{FF2B5EF4-FFF2-40B4-BE49-F238E27FC236}">
              <a16:creationId xmlns:a16="http://schemas.microsoft.com/office/drawing/2014/main" id="{83B367A6-A522-42B8-8464-1DB5E1FDF42F}"/>
            </a:ext>
          </a:extLst>
        </xdr:cNvPr>
        <xdr:cNvCxnSpPr/>
      </xdr:nvCxnSpPr>
      <xdr:spPr>
        <a:xfrm>
          <a:off x="16459200" y="14243050"/>
          <a:ext cx="42291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93</xdr:col>
      <xdr:colOff>104321</xdr:colOff>
      <xdr:row>85</xdr:row>
      <xdr:rowOff>67327</xdr:rowOff>
    </xdr:from>
    <xdr:ext cx="467179" cy="259045"/>
    <xdr:sp macro="" textlink="">
      <xdr:nvSpPr>
        <xdr:cNvPr id="723" name="テキスト ボックス 722">
          <a:extLst>
            <a:ext uri="{FF2B5EF4-FFF2-40B4-BE49-F238E27FC236}">
              <a16:creationId xmlns:a16="http://schemas.microsoft.com/office/drawing/2014/main" id="{02972577-C877-43FA-AAFC-1A4549D06DB0}"/>
            </a:ext>
          </a:extLst>
        </xdr:cNvPr>
        <xdr:cNvSpPr txBox="1"/>
      </xdr:nvSpPr>
      <xdr:spPr>
        <a:xfrm>
          <a:off x="16049171" y="14107177"/>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83</xdr:row>
      <xdr:rowOff>95250</xdr:rowOff>
    </xdr:from>
    <xdr:to>
      <xdr:col>120</xdr:col>
      <xdr:colOff>114300</xdr:colOff>
      <xdr:row>83</xdr:row>
      <xdr:rowOff>95250</xdr:rowOff>
    </xdr:to>
    <xdr:cxnSp macro="">
      <xdr:nvCxnSpPr>
        <xdr:cNvPr id="724" name="直線コネクタ 723">
          <a:extLst>
            <a:ext uri="{FF2B5EF4-FFF2-40B4-BE49-F238E27FC236}">
              <a16:creationId xmlns:a16="http://schemas.microsoft.com/office/drawing/2014/main" id="{AF728BFD-F457-4505-9F2B-5D0B09BF215D}"/>
            </a:ext>
          </a:extLst>
        </xdr:cNvPr>
        <xdr:cNvCxnSpPr/>
      </xdr:nvCxnSpPr>
      <xdr:spPr>
        <a:xfrm>
          <a:off x="16459200" y="13804900"/>
          <a:ext cx="42291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93</xdr:col>
      <xdr:colOff>104321</xdr:colOff>
      <xdr:row>82</xdr:row>
      <xdr:rowOff>124477</xdr:rowOff>
    </xdr:from>
    <xdr:ext cx="467179" cy="259045"/>
    <xdr:sp macro="" textlink="">
      <xdr:nvSpPr>
        <xdr:cNvPr id="725" name="テキスト ボックス 724">
          <a:extLst>
            <a:ext uri="{FF2B5EF4-FFF2-40B4-BE49-F238E27FC236}">
              <a16:creationId xmlns:a16="http://schemas.microsoft.com/office/drawing/2014/main" id="{351781E5-CBB1-49E8-A19E-60B5BC39A2B1}"/>
            </a:ext>
          </a:extLst>
        </xdr:cNvPr>
        <xdr:cNvSpPr txBox="1"/>
      </xdr:nvSpPr>
      <xdr:spPr>
        <a:xfrm>
          <a:off x="16049171" y="13669027"/>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0.100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80</xdr:row>
      <xdr:rowOff>152400</xdr:rowOff>
    </xdr:from>
    <xdr:to>
      <xdr:col>120</xdr:col>
      <xdr:colOff>114300</xdr:colOff>
      <xdr:row>80</xdr:row>
      <xdr:rowOff>152400</xdr:rowOff>
    </xdr:to>
    <xdr:cxnSp macro="">
      <xdr:nvCxnSpPr>
        <xdr:cNvPr id="726" name="直線コネクタ 725">
          <a:extLst>
            <a:ext uri="{FF2B5EF4-FFF2-40B4-BE49-F238E27FC236}">
              <a16:creationId xmlns:a16="http://schemas.microsoft.com/office/drawing/2014/main" id="{929BF750-F9F1-4989-BBA9-E83529E45B77}"/>
            </a:ext>
          </a:extLst>
        </xdr:cNvPr>
        <xdr:cNvCxnSpPr/>
      </xdr:nvCxnSpPr>
      <xdr:spPr>
        <a:xfrm>
          <a:off x="16459200" y="13366750"/>
          <a:ext cx="42291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93</xdr:col>
      <xdr:colOff>104321</xdr:colOff>
      <xdr:row>80</xdr:row>
      <xdr:rowOff>10177</xdr:rowOff>
    </xdr:from>
    <xdr:ext cx="467179" cy="259045"/>
    <xdr:sp macro="" textlink="">
      <xdr:nvSpPr>
        <xdr:cNvPr id="727" name="テキスト ボックス 726">
          <a:extLst>
            <a:ext uri="{FF2B5EF4-FFF2-40B4-BE49-F238E27FC236}">
              <a16:creationId xmlns:a16="http://schemas.microsoft.com/office/drawing/2014/main" id="{AFF8BEC1-B932-4E14-B7DB-C69A252B4D15}"/>
            </a:ext>
          </a:extLst>
        </xdr:cNvPr>
        <xdr:cNvSpPr txBox="1"/>
      </xdr:nvSpPr>
      <xdr:spPr>
        <a:xfrm>
          <a:off x="16049171" y="13224527"/>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0.200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78</xdr:row>
      <xdr:rowOff>38100</xdr:rowOff>
    </xdr:from>
    <xdr:to>
      <xdr:col>120</xdr:col>
      <xdr:colOff>114300</xdr:colOff>
      <xdr:row>78</xdr:row>
      <xdr:rowOff>38100</xdr:rowOff>
    </xdr:to>
    <xdr:cxnSp macro="">
      <xdr:nvCxnSpPr>
        <xdr:cNvPr id="728" name="直線コネクタ 727">
          <a:extLst>
            <a:ext uri="{FF2B5EF4-FFF2-40B4-BE49-F238E27FC236}">
              <a16:creationId xmlns:a16="http://schemas.microsoft.com/office/drawing/2014/main" id="{BD02A01E-304A-4027-8504-16BB308E55A9}"/>
            </a:ext>
          </a:extLst>
        </xdr:cNvPr>
        <xdr:cNvCxnSpPr/>
      </xdr:nvCxnSpPr>
      <xdr:spPr>
        <a:xfrm>
          <a:off x="16459200" y="12922250"/>
          <a:ext cx="42291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93</xdr:col>
      <xdr:colOff>104321</xdr:colOff>
      <xdr:row>77</xdr:row>
      <xdr:rowOff>67327</xdr:rowOff>
    </xdr:from>
    <xdr:ext cx="467179" cy="259045"/>
    <xdr:sp macro="" textlink="">
      <xdr:nvSpPr>
        <xdr:cNvPr id="729" name="テキスト ボックス 728">
          <a:extLst>
            <a:ext uri="{FF2B5EF4-FFF2-40B4-BE49-F238E27FC236}">
              <a16:creationId xmlns:a16="http://schemas.microsoft.com/office/drawing/2014/main" id="{47ED84F8-C0E4-4B56-A09F-79F257D7CF4C}"/>
            </a:ext>
          </a:extLst>
        </xdr:cNvPr>
        <xdr:cNvSpPr txBox="1"/>
      </xdr:nvSpPr>
      <xdr:spPr>
        <a:xfrm>
          <a:off x="16049171" y="12786377"/>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0.300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75</xdr:row>
      <xdr:rowOff>95250</xdr:rowOff>
    </xdr:from>
    <xdr:to>
      <xdr:col>120</xdr:col>
      <xdr:colOff>114300</xdr:colOff>
      <xdr:row>75</xdr:row>
      <xdr:rowOff>95250</xdr:rowOff>
    </xdr:to>
    <xdr:cxnSp macro="">
      <xdr:nvCxnSpPr>
        <xdr:cNvPr id="730" name="直線コネクタ 729">
          <a:extLst>
            <a:ext uri="{FF2B5EF4-FFF2-40B4-BE49-F238E27FC236}">
              <a16:creationId xmlns:a16="http://schemas.microsoft.com/office/drawing/2014/main" id="{BA0B26E5-BE11-414F-9073-FEB7432E564D}"/>
            </a:ext>
          </a:extLst>
        </xdr:cNvPr>
        <xdr:cNvCxnSpPr/>
      </xdr:nvCxnSpPr>
      <xdr:spPr>
        <a:xfrm>
          <a:off x="16459200" y="12484100"/>
          <a:ext cx="42291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93</xdr:col>
      <xdr:colOff>104321</xdr:colOff>
      <xdr:row>74</xdr:row>
      <xdr:rowOff>124477</xdr:rowOff>
    </xdr:from>
    <xdr:ext cx="467179" cy="259045"/>
    <xdr:sp macro="" textlink="">
      <xdr:nvSpPr>
        <xdr:cNvPr id="731" name="テキスト ボックス 730">
          <a:extLst>
            <a:ext uri="{FF2B5EF4-FFF2-40B4-BE49-F238E27FC236}">
              <a16:creationId xmlns:a16="http://schemas.microsoft.com/office/drawing/2014/main" id="{E3977D9F-B45C-4393-A102-20A818C12AC8}"/>
            </a:ext>
          </a:extLst>
        </xdr:cNvPr>
        <xdr:cNvSpPr txBox="1"/>
      </xdr:nvSpPr>
      <xdr:spPr>
        <a:xfrm>
          <a:off x="16049171" y="12348227"/>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0.400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75</xdr:row>
      <xdr:rowOff>95250</xdr:rowOff>
    </xdr:from>
    <xdr:to>
      <xdr:col>120</xdr:col>
      <xdr:colOff>152400</xdr:colOff>
      <xdr:row>88</xdr:row>
      <xdr:rowOff>152400</xdr:rowOff>
    </xdr:to>
    <xdr:sp macro="" textlink="">
      <xdr:nvSpPr>
        <xdr:cNvPr id="732" name="【消防施設】&#10;一人当たり面積グラフ枠">
          <a:extLst>
            <a:ext uri="{FF2B5EF4-FFF2-40B4-BE49-F238E27FC236}">
              <a16:creationId xmlns:a16="http://schemas.microsoft.com/office/drawing/2014/main" id="{2BC9E815-8B2B-4BAF-8EE3-E5DB653D651A}"/>
            </a:ext>
          </a:extLst>
        </xdr:cNvPr>
        <xdr:cNvSpPr/>
      </xdr:nvSpPr>
      <xdr:spPr>
        <a:xfrm>
          <a:off x="16459200" y="12484100"/>
          <a:ext cx="4267200" cy="220345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116</xdr:col>
      <xdr:colOff>62864</xdr:colOff>
      <xdr:row>79</xdr:row>
      <xdr:rowOff>122682</xdr:rowOff>
    </xdr:from>
    <xdr:to>
      <xdr:col>116</xdr:col>
      <xdr:colOff>62864</xdr:colOff>
      <xdr:row>86</xdr:row>
      <xdr:rowOff>24385</xdr:rowOff>
    </xdr:to>
    <xdr:cxnSp macro="">
      <xdr:nvCxnSpPr>
        <xdr:cNvPr id="733" name="直線コネクタ 732">
          <a:extLst>
            <a:ext uri="{FF2B5EF4-FFF2-40B4-BE49-F238E27FC236}">
              <a16:creationId xmlns:a16="http://schemas.microsoft.com/office/drawing/2014/main" id="{B21A3932-3BC6-4EC8-AA41-DE8D4D473BCC}"/>
            </a:ext>
          </a:extLst>
        </xdr:cNvPr>
        <xdr:cNvCxnSpPr/>
      </xdr:nvCxnSpPr>
      <xdr:spPr>
        <a:xfrm flipV="1">
          <a:off x="19951064" y="13171932"/>
          <a:ext cx="0" cy="1057403"/>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116</xdr:col>
      <xdr:colOff>101600</xdr:colOff>
      <xdr:row>86</xdr:row>
      <xdr:rowOff>28212</xdr:rowOff>
    </xdr:from>
    <xdr:ext cx="469744" cy="259045"/>
    <xdr:sp macro="" textlink="">
      <xdr:nvSpPr>
        <xdr:cNvPr id="734" name="【消防施設】&#10;一人当たり面積最小値テキスト">
          <a:extLst>
            <a:ext uri="{FF2B5EF4-FFF2-40B4-BE49-F238E27FC236}">
              <a16:creationId xmlns:a16="http://schemas.microsoft.com/office/drawing/2014/main" id="{773DDB75-9CBD-4A18-819A-CB4F593A04D0}"/>
            </a:ext>
          </a:extLst>
        </xdr:cNvPr>
        <xdr:cNvSpPr txBox="1"/>
      </xdr:nvSpPr>
      <xdr:spPr>
        <a:xfrm>
          <a:off x="19989800" y="14233162"/>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0.003</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115</xdr:col>
      <xdr:colOff>165100</xdr:colOff>
      <xdr:row>86</xdr:row>
      <xdr:rowOff>24385</xdr:rowOff>
    </xdr:from>
    <xdr:to>
      <xdr:col>116</xdr:col>
      <xdr:colOff>152400</xdr:colOff>
      <xdr:row>86</xdr:row>
      <xdr:rowOff>24385</xdr:rowOff>
    </xdr:to>
    <xdr:cxnSp macro="">
      <xdr:nvCxnSpPr>
        <xdr:cNvPr id="735" name="直線コネクタ 734">
          <a:extLst>
            <a:ext uri="{FF2B5EF4-FFF2-40B4-BE49-F238E27FC236}">
              <a16:creationId xmlns:a16="http://schemas.microsoft.com/office/drawing/2014/main" id="{AF5A0494-9479-44E9-A378-50C167E4A762}"/>
            </a:ext>
          </a:extLst>
        </xdr:cNvPr>
        <xdr:cNvCxnSpPr/>
      </xdr:nvCxnSpPr>
      <xdr:spPr>
        <a:xfrm>
          <a:off x="19881850" y="14229335"/>
          <a:ext cx="15875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116</xdr:col>
      <xdr:colOff>101600</xdr:colOff>
      <xdr:row>78</xdr:row>
      <xdr:rowOff>69359</xdr:rowOff>
    </xdr:from>
    <xdr:ext cx="469744" cy="259045"/>
    <xdr:sp macro="" textlink="">
      <xdr:nvSpPr>
        <xdr:cNvPr id="736" name="【消防施設】&#10;一人当たり面積最大値テキスト">
          <a:extLst>
            <a:ext uri="{FF2B5EF4-FFF2-40B4-BE49-F238E27FC236}">
              <a16:creationId xmlns:a16="http://schemas.microsoft.com/office/drawing/2014/main" id="{92C6DE7F-A2FD-4F07-ADF0-913062262FE6}"/>
            </a:ext>
          </a:extLst>
        </xdr:cNvPr>
        <xdr:cNvSpPr txBox="1"/>
      </xdr:nvSpPr>
      <xdr:spPr>
        <a:xfrm>
          <a:off x="19989800" y="12953509"/>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0.244</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115</xdr:col>
      <xdr:colOff>165100</xdr:colOff>
      <xdr:row>79</xdr:row>
      <xdr:rowOff>122682</xdr:rowOff>
    </xdr:from>
    <xdr:to>
      <xdr:col>116</xdr:col>
      <xdr:colOff>152400</xdr:colOff>
      <xdr:row>79</xdr:row>
      <xdr:rowOff>122682</xdr:rowOff>
    </xdr:to>
    <xdr:cxnSp macro="">
      <xdr:nvCxnSpPr>
        <xdr:cNvPr id="737" name="直線コネクタ 736">
          <a:extLst>
            <a:ext uri="{FF2B5EF4-FFF2-40B4-BE49-F238E27FC236}">
              <a16:creationId xmlns:a16="http://schemas.microsoft.com/office/drawing/2014/main" id="{02C8FF3F-3A1F-4F8A-9734-BB5B4477CD83}"/>
            </a:ext>
          </a:extLst>
        </xdr:cNvPr>
        <xdr:cNvCxnSpPr/>
      </xdr:nvCxnSpPr>
      <xdr:spPr>
        <a:xfrm>
          <a:off x="19881850" y="13171932"/>
          <a:ext cx="15875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116</xdr:col>
      <xdr:colOff>101600</xdr:colOff>
      <xdr:row>83</xdr:row>
      <xdr:rowOff>101616</xdr:rowOff>
    </xdr:from>
    <xdr:ext cx="469744" cy="259045"/>
    <xdr:sp macro="" textlink="">
      <xdr:nvSpPr>
        <xdr:cNvPr id="738" name="【消防施設】&#10;一人当たり面積平均値テキスト">
          <a:extLst>
            <a:ext uri="{FF2B5EF4-FFF2-40B4-BE49-F238E27FC236}">
              <a16:creationId xmlns:a16="http://schemas.microsoft.com/office/drawing/2014/main" id="{666731BF-A95E-4FA5-A217-A088C2AA3D32}"/>
            </a:ext>
          </a:extLst>
        </xdr:cNvPr>
        <xdr:cNvSpPr txBox="1"/>
      </xdr:nvSpPr>
      <xdr:spPr>
        <a:xfrm>
          <a:off x="19989800" y="13811266"/>
          <a:ext cx="469744"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0.055</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116</xdr:col>
      <xdr:colOff>12700</xdr:colOff>
      <xdr:row>84</xdr:row>
      <xdr:rowOff>78739</xdr:rowOff>
    </xdr:from>
    <xdr:to>
      <xdr:col>116</xdr:col>
      <xdr:colOff>114300</xdr:colOff>
      <xdr:row>85</xdr:row>
      <xdr:rowOff>8889</xdr:rowOff>
    </xdr:to>
    <xdr:sp macro="" textlink="">
      <xdr:nvSpPr>
        <xdr:cNvPr id="739" name="フローチャート: 判断 738">
          <a:extLst>
            <a:ext uri="{FF2B5EF4-FFF2-40B4-BE49-F238E27FC236}">
              <a16:creationId xmlns:a16="http://schemas.microsoft.com/office/drawing/2014/main" id="{C3EF8D0C-0DF2-413D-87C4-8656C0A13F4A}"/>
            </a:ext>
          </a:extLst>
        </xdr:cNvPr>
        <xdr:cNvSpPr/>
      </xdr:nvSpPr>
      <xdr:spPr>
        <a:xfrm>
          <a:off x="19900900" y="13953489"/>
          <a:ext cx="101600" cy="9525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111</xdr:col>
      <xdr:colOff>127000</xdr:colOff>
      <xdr:row>84</xdr:row>
      <xdr:rowOff>65024</xdr:rowOff>
    </xdr:from>
    <xdr:to>
      <xdr:col>112</xdr:col>
      <xdr:colOff>38100</xdr:colOff>
      <xdr:row>84</xdr:row>
      <xdr:rowOff>166624</xdr:rowOff>
    </xdr:to>
    <xdr:sp macro="" textlink="">
      <xdr:nvSpPr>
        <xdr:cNvPr id="740" name="フローチャート: 判断 739">
          <a:extLst>
            <a:ext uri="{FF2B5EF4-FFF2-40B4-BE49-F238E27FC236}">
              <a16:creationId xmlns:a16="http://schemas.microsoft.com/office/drawing/2014/main" id="{188F30BE-026A-4EBE-9876-8896A0A50064}"/>
            </a:ext>
          </a:extLst>
        </xdr:cNvPr>
        <xdr:cNvSpPr/>
      </xdr:nvSpPr>
      <xdr:spPr>
        <a:xfrm>
          <a:off x="19157950" y="13939774"/>
          <a:ext cx="8255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107</xdr:col>
      <xdr:colOff>0</xdr:colOff>
      <xdr:row>84</xdr:row>
      <xdr:rowOff>60452</xdr:rowOff>
    </xdr:from>
    <xdr:to>
      <xdr:col>107</xdr:col>
      <xdr:colOff>101600</xdr:colOff>
      <xdr:row>84</xdr:row>
      <xdr:rowOff>162052</xdr:rowOff>
    </xdr:to>
    <xdr:sp macro="" textlink="">
      <xdr:nvSpPr>
        <xdr:cNvPr id="741" name="フローチャート: 判断 740">
          <a:extLst>
            <a:ext uri="{FF2B5EF4-FFF2-40B4-BE49-F238E27FC236}">
              <a16:creationId xmlns:a16="http://schemas.microsoft.com/office/drawing/2014/main" id="{0D003286-D35E-4AA5-91D8-A0654CC1C6FE}"/>
            </a:ext>
          </a:extLst>
        </xdr:cNvPr>
        <xdr:cNvSpPr/>
      </xdr:nvSpPr>
      <xdr:spPr>
        <a:xfrm>
          <a:off x="18345150" y="13935202"/>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102</xdr:col>
      <xdr:colOff>63500</xdr:colOff>
      <xdr:row>84</xdr:row>
      <xdr:rowOff>129032</xdr:rowOff>
    </xdr:from>
    <xdr:to>
      <xdr:col>102</xdr:col>
      <xdr:colOff>165100</xdr:colOff>
      <xdr:row>85</xdr:row>
      <xdr:rowOff>59182</xdr:rowOff>
    </xdr:to>
    <xdr:sp macro="" textlink="">
      <xdr:nvSpPr>
        <xdr:cNvPr id="742" name="フローチャート: 判断 741">
          <a:extLst>
            <a:ext uri="{FF2B5EF4-FFF2-40B4-BE49-F238E27FC236}">
              <a16:creationId xmlns:a16="http://schemas.microsoft.com/office/drawing/2014/main" id="{D22C8288-AB78-4A4D-A4EA-2AA8E03061C9}"/>
            </a:ext>
          </a:extLst>
        </xdr:cNvPr>
        <xdr:cNvSpPr/>
      </xdr:nvSpPr>
      <xdr:spPr>
        <a:xfrm>
          <a:off x="17551400" y="14003782"/>
          <a:ext cx="101600" cy="9525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115</xdr:col>
      <xdr:colOff>63500</xdr:colOff>
      <xdr:row>88</xdr:row>
      <xdr:rowOff>149877</xdr:rowOff>
    </xdr:from>
    <xdr:ext cx="762000" cy="259045"/>
    <xdr:sp macro="" textlink="">
      <xdr:nvSpPr>
        <xdr:cNvPr id="743" name="テキスト ボックス 742">
          <a:extLst>
            <a:ext uri="{FF2B5EF4-FFF2-40B4-BE49-F238E27FC236}">
              <a16:creationId xmlns:a16="http://schemas.microsoft.com/office/drawing/2014/main" id="{1073B559-BD09-446A-841D-AD751F8F586D}"/>
            </a:ext>
          </a:extLst>
        </xdr:cNvPr>
        <xdr:cNvSpPr txBox="1"/>
      </xdr:nvSpPr>
      <xdr:spPr>
        <a:xfrm>
          <a:off x="19780250" y="1468502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H30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110</xdr:col>
      <xdr:colOff>177800</xdr:colOff>
      <xdr:row>88</xdr:row>
      <xdr:rowOff>149877</xdr:rowOff>
    </xdr:from>
    <xdr:ext cx="762000" cy="259045"/>
    <xdr:sp macro="" textlink="">
      <xdr:nvSpPr>
        <xdr:cNvPr id="744" name="テキスト ボックス 743">
          <a:extLst>
            <a:ext uri="{FF2B5EF4-FFF2-40B4-BE49-F238E27FC236}">
              <a16:creationId xmlns:a16="http://schemas.microsoft.com/office/drawing/2014/main" id="{32B5229B-3C32-4283-B789-B4367B496F4A}"/>
            </a:ext>
          </a:extLst>
        </xdr:cNvPr>
        <xdr:cNvSpPr txBox="1"/>
      </xdr:nvSpPr>
      <xdr:spPr>
        <a:xfrm>
          <a:off x="19030950" y="1468502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H29</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106</xdr:col>
      <xdr:colOff>50800</xdr:colOff>
      <xdr:row>88</xdr:row>
      <xdr:rowOff>149877</xdr:rowOff>
    </xdr:from>
    <xdr:ext cx="762000" cy="259045"/>
    <xdr:sp macro="" textlink="">
      <xdr:nvSpPr>
        <xdr:cNvPr id="745" name="テキスト ボックス 744">
          <a:extLst>
            <a:ext uri="{FF2B5EF4-FFF2-40B4-BE49-F238E27FC236}">
              <a16:creationId xmlns:a16="http://schemas.microsoft.com/office/drawing/2014/main" id="{1B8978E8-8650-48B1-8A58-30A5ED4AF3A7}"/>
            </a:ext>
          </a:extLst>
        </xdr:cNvPr>
        <xdr:cNvSpPr txBox="1"/>
      </xdr:nvSpPr>
      <xdr:spPr>
        <a:xfrm>
          <a:off x="18224500" y="1468502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H28</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101</xdr:col>
      <xdr:colOff>114300</xdr:colOff>
      <xdr:row>88</xdr:row>
      <xdr:rowOff>149877</xdr:rowOff>
    </xdr:from>
    <xdr:ext cx="762000" cy="259045"/>
    <xdr:sp macro="" textlink="">
      <xdr:nvSpPr>
        <xdr:cNvPr id="746" name="テキスト ボックス 745">
          <a:extLst>
            <a:ext uri="{FF2B5EF4-FFF2-40B4-BE49-F238E27FC236}">
              <a16:creationId xmlns:a16="http://schemas.microsoft.com/office/drawing/2014/main" id="{6F6AE06C-2882-46D6-90E2-2077B383BCB3}"/>
            </a:ext>
          </a:extLst>
        </xdr:cNvPr>
        <xdr:cNvSpPr txBox="1"/>
      </xdr:nvSpPr>
      <xdr:spPr>
        <a:xfrm>
          <a:off x="17430750" y="1468502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H27</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96</xdr:col>
      <xdr:colOff>177800</xdr:colOff>
      <xdr:row>88</xdr:row>
      <xdr:rowOff>149877</xdr:rowOff>
    </xdr:from>
    <xdr:ext cx="762000" cy="259045"/>
    <xdr:sp macro="" textlink="">
      <xdr:nvSpPr>
        <xdr:cNvPr id="747" name="テキスト ボックス 746">
          <a:extLst>
            <a:ext uri="{FF2B5EF4-FFF2-40B4-BE49-F238E27FC236}">
              <a16:creationId xmlns:a16="http://schemas.microsoft.com/office/drawing/2014/main" id="{66D0A02E-160E-4988-9CAB-ADE54AAEBDDD}"/>
            </a:ext>
          </a:extLst>
        </xdr:cNvPr>
        <xdr:cNvSpPr txBox="1"/>
      </xdr:nvSpPr>
      <xdr:spPr>
        <a:xfrm>
          <a:off x="16630650" y="1468502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H26</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116</xdr:col>
      <xdr:colOff>12700</xdr:colOff>
      <xdr:row>85</xdr:row>
      <xdr:rowOff>12446</xdr:rowOff>
    </xdr:from>
    <xdr:to>
      <xdr:col>116</xdr:col>
      <xdr:colOff>114300</xdr:colOff>
      <xdr:row>85</xdr:row>
      <xdr:rowOff>114046</xdr:rowOff>
    </xdr:to>
    <xdr:sp macro="" textlink="">
      <xdr:nvSpPr>
        <xdr:cNvPr id="748" name="楕円 747">
          <a:extLst>
            <a:ext uri="{FF2B5EF4-FFF2-40B4-BE49-F238E27FC236}">
              <a16:creationId xmlns:a16="http://schemas.microsoft.com/office/drawing/2014/main" id="{A3505AE1-13A0-455B-B33C-E8C7F3D98D65}"/>
            </a:ext>
          </a:extLst>
        </xdr:cNvPr>
        <xdr:cNvSpPr/>
      </xdr:nvSpPr>
      <xdr:spPr>
        <a:xfrm>
          <a:off x="19900900" y="14052296"/>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116</xdr:col>
      <xdr:colOff>101600</xdr:colOff>
      <xdr:row>84</xdr:row>
      <xdr:rowOff>162323</xdr:rowOff>
    </xdr:from>
    <xdr:ext cx="469744" cy="259045"/>
    <xdr:sp macro="" textlink="">
      <xdr:nvSpPr>
        <xdr:cNvPr id="749" name="【消防施設】&#10;一人当たり面積該当値テキスト">
          <a:extLst>
            <a:ext uri="{FF2B5EF4-FFF2-40B4-BE49-F238E27FC236}">
              <a16:creationId xmlns:a16="http://schemas.microsoft.com/office/drawing/2014/main" id="{E17C4B62-3F82-4B1A-93A3-33554B21CE71}"/>
            </a:ext>
          </a:extLst>
        </xdr:cNvPr>
        <xdr:cNvSpPr txBox="1"/>
      </xdr:nvSpPr>
      <xdr:spPr>
        <a:xfrm>
          <a:off x="19989800" y="14037073"/>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0.032</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111</xdr:col>
      <xdr:colOff>127000</xdr:colOff>
      <xdr:row>85</xdr:row>
      <xdr:rowOff>12446</xdr:rowOff>
    </xdr:from>
    <xdr:to>
      <xdr:col>112</xdr:col>
      <xdr:colOff>38100</xdr:colOff>
      <xdr:row>85</xdr:row>
      <xdr:rowOff>114046</xdr:rowOff>
    </xdr:to>
    <xdr:sp macro="" textlink="">
      <xdr:nvSpPr>
        <xdr:cNvPr id="750" name="楕円 749">
          <a:extLst>
            <a:ext uri="{FF2B5EF4-FFF2-40B4-BE49-F238E27FC236}">
              <a16:creationId xmlns:a16="http://schemas.microsoft.com/office/drawing/2014/main" id="{4D0380D2-A819-4B8C-ADE4-FD096E803DF5}"/>
            </a:ext>
          </a:extLst>
        </xdr:cNvPr>
        <xdr:cNvSpPr/>
      </xdr:nvSpPr>
      <xdr:spPr>
        <a:xfrm>
          <a:off x="19157950" y="14052296"/>
          <a:ext cx="8255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111</xdr:col>
      <xdr:colOff>177800</xdr:colOff>
      <xdr:row>85</xdr:row>
      <xdr:rowOff>63246</xdr:rowOff>
    </xdr:from>
    <xdr:to>
      <xdr:col>116</xdr:col>
      <xdr:colOff>63500</xdr:colOff>
      <xdr:row>85</xdr:row>
      <xdr:rowOff>63246</xdr:rowOff>
    </xdr:to>
    <xdr:cxnSp macro="">
      <xdr:nvCxnSpPr>
        <xdr:cNvPr id="751" name="直線コネクタ 750">
          <a:extLst>
            <a:ext uri="{FF2B5EF4-FFF2-40B4-BE49-F238E27FC236}">
              <a16:creationId xmlns:a16="http://schemas.microsoft.com/office/drawing/2014/main" id="{4EEA4EBA-6147-4D4F-87CF-788CA4FCD0CB}"/>
            </a:ext>
          </a:extLst>
        </xdr:cNvPr>
        <xdr:cNvCxnSpPr/>
      </xdr:nvCxnSpPr>
      <xdr:spPr>
        <a:xfrm>
          <a:off x="19202400" y="14103096"/>
          <a:ext cx="749300" cy="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107</xdr:col>
      <xdr:colOff>0</xdr:colOff>
      <xdr:row>82</xdr:row>
      <xdr:rowOff>33020</xdr:rowOff>
    </xdr:from>
    <xdr:to>
      <xdr:col>107</xdr:col>
      <xdr:colOff>101600</xdr:colOff>
      <xdr:row>82</xdr:row>
      <xdr:rowOff>134620</xdr:rowOff>
    </xdr:to>
    <xdr:sp macro="" textlink="">
      <xdr:nvSpPr>
        <xdr:cNvPr id="752" name="楕円 751">
          <a:extLst>
            <a:ext uri="{FF2B5EF4-FFF2-40B4-BE49-F238E27FC236}">
              <a16:creationId xmlns:a16="http://schemas.microsoft.com/office/drawing/2014/main" id="{E4BD8BFA-640F-4F7C-9722-449B925FA672}"/>
            </a:ext>
          </a:extLst>
        </xdr:cNvPr>
        <xdr:cNvSpPr/>
      </xdr:nvSpPr>
      <xdr:spPr>
        <a:xfrm>
          <a:off x="18345150" y="1357757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107</xdr:col>
      <xdr:colOff>50800</xdr:colOff>
      <xdr:row>82</xdr:row>
      <xdr:rowOff>83820</xdr:rowOff>
    </xdr:from>
    <xdr:to>
      <xdr:col>111</xdr:col>
      <xdr:colOff>177800</xdr:colOff>
      <xdr:row>85</xdr:row>
      <xdr:rowOff>63246</xdr:rowOff>
    </xdr:to>
    <xdr:cxnSp macro="">
      <xdr:nvCxnSpPr>
        <xdr:cNvPr id="753" name="直線コネクタ 752">
          <a:extLst>
            <a:ext uri="{FF2B5EF4-FFF2-40B4-BE49-F238E27FC236}">
              <a16:creationId xmlns:a16="http://schemas.microsoft.com/office/drawing/2014/main" id="{D4D1297F-9B37-4C4F-88AA-200A75A245AA}"/>
            </a:ext>
          </a:extLst>
        </xdr:cNvPr>
        <xdr:cNvCxnSpPr/>
      </xdr:nvCxnSpPr>
      <xdr:spPr>
        <a:xfrm>
          <a:off x="18395950" y="13628370"/>
          <a:ext cx="806450" cy="474726"/>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102</xdr:col>
      <xdr:colOff>63500</xdr:colOff>
      <xdr:row>84</xdr:row>
      <xdr:rowOff>165608</xdr:rowOff>
    </xdr:from>
    <xdr:to>
      <xdr:col>102</xdr:col>
      <xdr:colOff>165100</xdr:colOff>
      <xdr:row>85</xdr:row>
      <xdr:rowOff>95758</xdr:rowOff>
    </xdr:to>
    <xdr:sp macro="" textlink="">
      <xdr:nvSpPr>
        <xdr:cNvPr id="754" name="楕円 753">
          <a:extLst>
            <a:ext uri="{FF2B5EF4-FFF2-40B4-BE49-F238E27FC236}">
              <a16:creationId xmlns:a16="http://schemas.microsoft.com/office/drawing/2014/main" id="{4FDB5B00-2C4A-403C-A67E-EE3C705F5BBE}"/>
            </a:ext>
          </a:extLst>
        </xdr:cNvPr>
        <xdr:cNvSpPr/>
      </xdr:nvSpPr>
      <xdr:spPr>
        <a:xfrm>
          <a:off x="17551400" y="14040358"/>
          <a:ext cx="101600" cy="9525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102</xdr:col>
      <xdr:colOff>114300</xdr:colOff>
      <xdr:row>82</xdr:row>
      <xdr:rowOff>83820</xdr:rowOff>
    </xdr:from>
    <xdr:to>
      <xdr:col>107</xdr:col>
      <xdr:colOff>50800</xdr:colOff>
      <xdr:row>85</xdr:row>
      <xdr:rowOff>44958</xdr:rowOff>
    </xdr:to>
    <xdr:cxnSp macro="">
      <xdr:nvCxnSpPr>
        <xdr:cNvPr id="755" name="直線コネクタ 754">
          <a:extLst>
            <a:ext uri="{FF2B5EF4-FFF2-40B4-BE49-F238E27FC236}">
              <a16:creationId xmlns:a16="http://schemas.microsoft.com/office/drawing/2014/main" id="{C20D44D1-1AC1-4D43-B306-0E9DF43E361F}"/>
            </a:ext>
          </a:extLst>
        </xdr:cNvPr>
        <xdr:cNvCxnSpPr/>
      </xdr:nvCxnSpPr>
      <xdr:spPr>
        <a:xfrm flipV="1">
          <a:off x="17602200" y="13628370"/>
          <a:ext cx="793750" cy="456438"/>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110</xdr:col>
      <xdr:colOff>120727</xdr:colOff>
      <xdr:row>83</xdr:row>
      <xdr:rowOff>11701</xdr:rowOff>
    </xdr:from>
    <xdr:ext cx="469744" cy="259045"/>
    <xdr:sp macro="" textlink="">
      <xdr:nvSpPr>
        <xdr:cNvPr id="756" name="n_1aveValue【消防施設】&#10;一人当たり面積">
          <a:extLst>
            <a:ext uri="{FF2B5EF4-FFF2-40B4-BE49-F238E27FC236}">
              <a16:creationId xmlns:a16="http://schemas.microsoft.com/office/drawing/2014/main" id="{3BB04658-AB64-4E0D-92BF-08BF2BAB84A2}"/>
            </a:ext>
          </a:extLst>
        </xdr:cNvPr>
        <xdr:cNvSpPr txBox="1"/>
      </xdr:nvSpPr>
      <xdr:spPr>
        <a:xfrm>
          <a:off x="18980227" y="13721351"/>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0.058</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106</xdr:col>
      <xdr:colOff>6427</xdr:colOff>
      <xdr:row>84</xdr:row>
      <xdr:rowOff>153179</xdr:rowOff>
    </xdr:from>
    <xdr:ext cx="469744" cy="259045"/>
    <xdr:sp macro="" textlink="">
      <xdr:nvSpPr>
        <xdr:cNvPr id="757" name="n_2aveValue【消防施設】&#10;一人当たり面積">
          <a:extLst>
            <a:ext uri="{FF2B5EF4-FFF2-40B4-BE49-F238E27FC236}">
              <a16:creationId xmlns:a16="http://schemas.microsoft.com/office/drawing/2014/main" id="{7A7E9A76-7CFF-47D2-8979-74DBEB760892}"/>
            </a:ext>
          </a:extLst>
        </xdr:cNvPr>
        <xdr:cNvSpPr txBox="1"/>
      </xdr:nvSpPr>
      <xdr:spPr>
        <a:xfrm>
          <a:off x="18180127" y="14027929"/>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0.059</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101</xdr:col>
      <xdr:colOff>69927</xdr:colOff>
      <xdr:row>83</xdr:row>
      <xdr:rowOff>75709</xdr:rowOff>
    </xdr:from>
    <xdr:ext cx="469744" cy="259045"/>
    <xdr:sp macro="" textlink="">
      <xdr:nvSpPr>
        <xdr:cNvPr id="758" name="n_3aveValue【消防施設】&#10;一人当たり面積">
          <a:extLst>
            <a:ext uri="{FF2B5EF4-FFF2-40B4-BE49-F238E27FC236}">
              <a16:creationId xmlns:a16="http://schemas.microsoft.com/office/drawing/2014/main" id="{DD3E0B99-BB80-4800-91E8-3AFEDE06B4F7}"/>
            </a:ext>
          </a:extLst>
        </xdr:cNvPr>
        <xdr:cNvSpPr txBox="1"/>
      </xdr:nvSpPr>
      <xdr:spPr>
        <a:xfrm>
          <a:off x="17386377" y="13785359"/>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0.044</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110</xdr:col>
      <xdr:colOff>120727</xdr:colOff>
      <xdr:row>85</xdr:row>
      <xdr:rowOff>105173</xdr:rowOff>
    </xdr:from>
    <xdr:ext cx="469744" cy="259045"/>
    <xdr:sp macro="" textlink="">
      <xdr:nvSpPr>
        <xdr:cNvPr id="759" name="n_1mainValue【消防施設】&#10;一人当たり面積">
          <a:extLst>
            <a:ext uri="{FF2B5EF4-FFF2-40B4-BE49-F238E27FC236}">
              <a16:creationId xmlns:a16="http://schemas.microsoft.com/office/drawing/2014/main" id="{3CFE239D-769C-4631-A6AB-5A3DAC751435}"/>
            </a:ext>
          </a:extLst>
        </xdr:cNvPr>
        <xdr:cNvSpPr txBox="1"/>
      </xdr:nvSpPr>
      <xdr:spPr>
        <a:xfrm>
          <a:off x="18980227" y="14145023"/>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0.032</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106</xdr:col>
      <xdr:colOff>6427</xdr:colOff>
      <xdr:row>80</xdr:row>
      <xdr:rowOff>151147</xdr:rowOff>
    </xdr:from>
    <xdr:ext cx="469744" cy="259045"/>
    <xdr:sp macro="" textlink="">
      <xdr:nvSpPr>
        <xdr:cNvPr id="760" name="n_2mainValue【消防施設】&#10;一人当たり面積">
          <a:extLst>
            <a:ext uri="{FF2B5EF4-FFF2-40B4-BE49-F238E27FC236}">
              <a16:creationId xmlns:a16="http://schemas.microsoft.com/office/drawing/2014/main" id="{E22452F5-F490-4827-93B0-6DC43CDC910D}"/>
            </a:ext>
          </a:extLst>
        </xdr:cNvPr>
        <xdr:cNvSpPr txBox="1"/>
      </xdr:nvSpPr>
      <xdr:spPr>
        <a:xfrm>
          <a:off x="18180127" y="13365497"/>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0.140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101</xdr:col>
      <xdr:colOff>69927</xdr:colOff>
      <xdr:row>85</xdr:row>
      <xdr:rowOff>86885</xdr:rowOff>
    </xdr:from>
    <xdr:ext cx="469744" cy="259045"/>
    <xdr:sp macro="" textlink="">
      <xdr:nvSpPr>
        <xdr:cNvPr id="761" name="n_3mainValue【消防施設】&#10;一人当たり面積">
          <a:extLst>
            <a:ext uri="{FF2B5EF4-FFF2-40B4-BE49-F238E27FC236}">
              <a16:creationId xmlns:a16="http://schemas.microsoft.com/office/drawing/2014/main" id="{2703FDB8-3854-482F-9FFC-A4268F8A79C9}"/>
            </a:ext>
          </a:extLst>
        </xdr:cNvPr>
        <xdr:cNvSpPr txBox="1"/>
      </xdr:nvSpPr>
      <xdr:spPr>
        <a:xfrm>
          <a:off x="17386377" y="14126735"/>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0.036</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91</xdr:row>
      <xdr:rowOff>19050</xdr:rowOff>
    </xdr:from>
    <xdr:to>
      <xdr:col>90</xdr:col>
      <xdr:colOff>25400</xdr:colOff>
      <xdr:row>94</xdr:row>
      <xdr:rowOff>139700</xdr:rowOff>
    </xdr:to>
    <xdr:sp macro="" textlink="">
      <xdr:nvSpPr>
        <xdr:cNvPr id="762" name="正方形/長方形 761">
          <a:extLst>
            <a:ext uri="{FF2B5EF4-FFF2-40B4-BE49-F238E27FC236}">
              <a16:creationId xmlns:a16="http://schemas.microsoft.com/office/drawing/2014/main" id="{920741D5-3AA4-4365-B408-BAA13D255F1C}"/>
            </a:ext>
          </a:extLst>
        </xdr:cNvPr>
        <xdr:cNvSpPr/>
      </xdr:nvSpPr>
      <xdr:spPr>
        <a:xfrm>
          <a:off x="11207750" y="15049500"/>
          <a:ext cx="4248150" cy="6350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rot="0" spcFirstLastPara="0" vertOverflow="overflow" horzOverflow="overflow" vert="horz" wrap="square" lIns="91440" tIns="45720" rIns="91440" bIns="45720" numCol="1" spcCol="0" rtlCol="0" fromWordArt="0" anchor="ctr" anchorCtr="0" forceAA="0" compatLnSpc="1">
          <a:prstTxWarp prst="textNoShape">
            <a:avLst/>
          </a:prstTxWarp>
          <a:noAutofit/>
        </a:bodyPr>
        <a:lstStyle/>
        <a:p>
          <a:pPr algn="ctr"/>
          <a:r>
            <a:rPr kumimoji="1" lang="en-US" altLang="ja-JP" sz="1600" b="1">
              <a:solidFill>
                <a:sysClr val="windowText" lastClr="000000"/>
              </a:solidFill>
              <a:latin typeface="ＭＳ Ｐゴシック" panose="020B0600070205080204" pitchFamily="50" charset="-128"/>
              <a:ea typeface="ＭＳ Ｐゴシック" panose="020B0600070205080204" pitchFamily="50" charset="-128"/>
            </a:rPr>
            <a:t>【</a:t>
          </a: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庁舎</a:t>
          </a:r>
          <a:r>
            <a:rPr kumimoji="1" lang="en-US" altLang="ja-JP" sz="1600" b="1">
              <a:solidFill>
                <a:sysClr val="windowText" lastClr="000000"/>
              </a:solidFill>
              <a:latin typeface="ＭＳ Ｐゴシック" panose="020B0600070205080204" pitchFamily="50" charset="-128"/>
              <a:ea typeface="ＭＳ Ｐゴシック" panose="020B0600070205080204" pitchFamily="50" charset="-128"/>
            </a:rPr>
            <a:t>】
</a:t>
          </a: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有形固定資産減価償却率</a:t>
          </a:r>
        </a:p>
      </xdr:txBody>
    </xdr:sp>
    <xdr:clientData/>
  </xdr:twoCellAnchor>
  <xdr:twoCellAnchor>
    <xdr:from>
      <xdr:col>66</xdr:col>
      <xdr:colOff>0</xdr:colOff>
      <xdr:row>94</xdr:row>
      <xdr:rowOff>165100</xdr:rowOff>
    </xdr:from>
    <xdr:to>
      <xdr:col>74</xdr:col>
      <xdr:colOff>0</xdr:colOff>
      <xdr:row>96</xdr:row>
      <xdr:rowOff>76200</xdr:rowOff>
    </xdr:to>
    <xdr:sp macro="" textlink="">
      <xdr:nvSpPr>
        <xdr:cNvPr id="763" name="正方形/長方形 762">
          <a:extLst>
            <a:ext uri="{FF2B5EF4-FFF2-40B4-BE49-F238E27FC236}">
              <a16:creationId xmlns:a16="http://schemas.microsoft.com/office/drawing/2014/main" id="{A20BA84E-4CBA-45F1-B2A5-54C6721AA3A1}"/>
            </a:ext>
          </a:extLst>
        </xdr:cNvPr>
        <xdr:cNvSpPr/>
      </xdr:nvSpPr>
      <xdr:spPr>
        <a:xfrm>
          <a:off x="11315700" y="15709900"/>
          <a:ext cx="13716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66</xdr:col>
      <xdr:colOff>0</xdr:colOff>
      <xdr:row>96</xdr:row>
      <xdr:rowOff>25400</xdr:rowOff>
    </xdr:from>
    <xdr:to>
      <xdr:col>74</xdr:col>
      <xdr:colOff>0</xdr:colOff>
      <xdr:row>97</xdr:row>
      <xdr:rowOff>107950</xdr:rowOff>
    </xdr:to>
    <xdr:sp macro="" textlink="">
      <xdr:nvSpPr>
        <xdr:cNvPr id="764" name="正方形/長方形 763">
          <a:extLst>
            <a:ext uri="{FF2B5EF4-FFF2-40B4-BE49-F238E27FC236}">
              <a16:creationId xmlns:a16="http://schemas.microsoft.com/office/drawing/2014/main" id="{01A1A05C-E5FF-48A0-BDAD-CE81B96B474B}"/>
            </a:ext>
          </a:extLst>
        </xdr:cNvPr>
        <xdr:cNvSpPr/>
      </xdr:nvSpPr>
      <xdr:spPr>
        <a:xfrm>
          <a:off x="11315700" y="15913100"/>
          <a:ext cx="13716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38/76</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71</xdr:col>
      <xdr:colOff>63500</xdr:colOff>
      <xdr:row>94</xdr:row>
      <xdr:rowOff>165100</xdr:rowOff>
    </xdr:from>
    <xdr:to>
      <xdr:col>79</xdr:col>
      <xdr:colOff>63500</xdr:colOff>
      <xdr:row>96</xdr:row>
      <xdr:rowOff>76200</xdr:rowOff>
    </xdr:to>
    <xdr:sp macro="" textlink="">
      <xdr:nvSpPr>
        <xdr:cNvPr id="765" name="正方形/長方形 764">
          <a:extLst>
            <a:ext uri="{FF2B5EF4-FFF2-40B4-BE49-F238E27FC236}">
              <a16:creationId xmlns:a16="http://schemas.microsoft.com/office/drawing/2014/main" id="{98437A15-E61D-459B-8AD5-60C072239C35}"/>
            </a:ext>
          </a:extLst>
        </xdr:cNvPr>
        <xdr:cNvSpPr/>
      </xdr:nvSpPr>
      <xdr:spPr>
        <a:xfrm>
          <a:off x="12236450" y="15709900"/>
          <a:ext cx="13716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71</xdr:col>
      <xdr:colOff>63500</xdr:colOff>
      <xdr:row>96</xdr:row>
      <xdr:rowOff>25400</xdr:rowOff>
    </xdr:from>
    <xdr:to>
      <xdr:col>79</xdr:col>
      <xdr:colOff>63500</xdr:colOff>
      <xdr:row>97</xdr:row>
      <xdr:rowOff>107950</xdr:rowOff>
    </xdr:to>
    <xdr:sp macro="" textlink="">
      <xdr:nvSpPr>
        <xdr:cNvPr id="766" name="正方形/長方形 765">
          <a:extLst>
            <a:ext uri="{FF2B5EF4-FFF2-40B4-BE49-F238E27FC236}">
              <a16:creationId xmlns:a16="http://schemas.microsoft.com/office/drawing/2014/main" id="{60150141-986F-40C8-B50F-3B3E621730C1}"/>
            </a:ext>
          </a:extLst>
        </xdr:cNvPr>
        <xdr:cNvSpPr/>
      </xdr:nvSpPr>
      <xdr:spPr>
        <a:xfrm>
          <a:off x="12236450" y="15913100"/>
          <a:ext cx="13716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52.3</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77</xdr:col>
      <xdr:colOff>63500</xdr:colOff>
      <xdr:row>94</xdr:row>
      <xdr:rowOff>165100</xdr:rowOff>
    </xdr:from>
    <xdr:to>
      <xdr:col>85</xdr:col>
      <xdr:colOff>63500</xdr:colOff>
      <xdr:row>96</xdr:row>
      <xdr:rowOff>76200</xdr:rowOff>
    </xdr:to>
    <xdr:sp macro="" textlink="">
      <xdr:nvSpPr>
        <xdr:cNvPr id="767" name="正方形/長方形 766">
          <a:extLst>
            <a:ext uri="{FF2B5EF4-FFF2-40B4-BE49-F238E27FC236}">
              <a16:creationId xmlns:a16="http://schemas.microsoft.com/office/drawing/2014/main" id="{EAD5E4D4-EF35-4439-A1ED-6FCA254C00F9}"/>
            </a:ext>
          </a:extLst>
        </xdr:cNvPr>
        <xdr:cNvSpPr/>
      </xdr:nvSpPr>
      <xdr:spPr>
        <a:xfrm>
          <a:off x="13265150" y="15709900"/>
          <a:ext cx="13716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京都府平均</a:t>
          </a:r>
        </a:p>
      </xdr:txBody>
    </xdr:sp>
    <xdr:clientData/>
  </xdr:twoCellAnchor>
  <xdr:twoCellAnchor>
    <xdr:from>
      <xdr:col>77</xdr:col>
      <xdr:colOff>63500</xdr:colOff>
      <xdr:row>96</xdr:row>
      <xdr:rowOff>25400</xdr:rowOff>
    </xdr:from>
    <xdr:to>
      <xdr:col>85</xdr:col>
      <xdr:colOff>63500</xdr:colOff>
      <xdr:row>97</xdr:row>
      <xdr:rowOff>107950</xdr:rowOff>
    </xdr:to>
    <xdr:sp macro="" textlink="">
      <xdr:nvSpPr>
        <xdr:cNvPr id="768" name="正方形/長方形 767">
          <a:extLst>
            <a:ext uri="{FF2B5EF4-FFF2-40B4-BE49-F238E27FC236}">
              <a16:creationId xmlns:a16="http://schemas.microsoft.com/office/drawing/2014/main" id="{23AACB79-B55D-4462-9286-90C96C44B902}"/>
            </a:ext>
          </a:extLst>
        </xdr:cNvPr>
        <xdr:cNvSpPr/>
      </xdr:nvSpPr>
      <xdr:spPr>
        <a:xfrm>
          <a:off x="13265150" y="15913100"/>
          <a:ext cx="13716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54.7</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65</xdr:col>
      <xdr:colOff>63500</xdr:colOff>
      <xdr:row>97</xdr:row>
      <xdr:rowOff>133350</xdr:rowOff>
    </xdr:from>
    <xdr:to>
      <xdr:col>90</xdr:col>
      <xdr:colOff>25400</xdr:colOff>
      <xdr:row>111</xdr:row>
      <xdr:rowOff>19050</xdr:rowOff>
    </xdr:to>
    <xdr:sp macro="" textlink="">
      <xdr:nvSpPr>
        <xdr:cNvPr id="769" name="正方形/長方形 768">
          <a:extLst>
            <a:ext uri="{FF2B5EF4-FFF2-40B4-BE49-F238E27FC236}">
              <a16:creationId xmlns:a16="http://schemas.microsoft.com/office/drawing/2014/main" id="{82A2A636-58A7-489C-853C-8255BACDD8CE}"/>
            </a:ext>
          </a:extLst>
        </xdr:cNvPr>
        <xdr:cNvSpPr/>
      </xdr:nvSpPr>
      <xdr:spPr>
        <a:xfrm>
          <a:off x="11207750" y="16192500"/>
          <a:ext cx="424815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65</xdr:col>
      <xdr:colOff>25400</xdr:colOff>
      <xdr:row>96</xdr:row>
      <xdr:rowOff>114300</xdr:rowOff>
    </xdr:from>
    <xdr:ext cx="298543" cy="225703"/>
    <xdr:sp macro="" textlink="">
      <xdr:nvSpPr>
        <xdr:cNvPr id="770" name="テキスト ボックス 769">
          <a:extLst>
            <a:ext uri="{FF2B5EF4-FFF2-40B4-BE49-F238E27FC236}">
              <a16:creationId xmlns:a16="http://schemas.microsoft.com/office/drawing/2014/main" id="{FEFFF662-7377-4D72-A10B-E68B45C711D1}"/>
            </a:ext>
          </a:extLst>
        </xdr:cNvPr>
        <xdr:cNvSpPr txBox="1"/>
      </xdr:nvSpPr>
      <xdr:spPr>
        <a:xfrm>
          <a:off x="11169650" y="16002000"/>
          <a:ext cx="298543"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111</xdr:row>
      <xdr:rowOff>19050</xdr:rowOff>
    </xdr:from>
    <xdr:to>
      <xdr:col>89</xdr:col>
      <xdr:colOff>177800</xdr:colOff>
      <xdr:row>111</xdr:row>
      <xdr:rowOff>19050</xdr:rowOff>
    </xdr:to>
    <xdr:cxnSp macro="">
      <xdr:nvCxnSpPr>
        <xdr:cNvPr id="771" name="直線コネクタ 770">
          <a:extLst>
            <a:ext uri="{FF2B5EF4-FFF2-40B4-BE49-F238E27FC236}">
              <a16:creationId xmlns:a16="http://schemas.microsoft.com/office/drawing/2014/main" id="{5F849B7F-A1D7-480F-BDDC-CCBC5521AF3C}"/>
            </a:ext>
          </a:extLst>
        </xdr:cNvPr>
        <xdr:cNvCxnSpPr/>
      </xdr:nvCxnSpPr>
      <xdr:spPr>
        <a:xfrm>
          <a:off x="11207750" y="18478500"/>
          <a:ext cx="422275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65</xdr:col>
      <xdr:colOff>63500</xdr:colOff>
      <xdr:row>109</xdr:row>
      <xdr:rowOff>35379</xdr:rowOff>
    </xdr:from>
    <xdr:to>
      <xdr:col>89</xdr:col>
      <xdr:colOff>177800</xdr:colOff>
      <xdr:row>109</xdr:row>
      <xdr:rowOff>35379</xdr:rowOff>
    </xdr:to>
    <xdr:cxnSp macro="">
      <xdr:nvCxnSpPr>
        <xdr:cNvPr id="772" name="直線コネクタ 771">
          <a:extLst>
            <a:ext uri="{FF2B5EF4-FFF2-40B4-BE49-F238E27FC236}">
              <a16:creationId xmlns:a16="http://schemas.microsoft.com/office/drawing/2014/main" id="{B278995D-157D-4386-B70A-F71F069D2B26}"/>
            </a:ext>
          </a:extLst>
        </xdr:cNvPr>
        <xdr:cNvCxnSpPr/>
      </xdr:nvCxnSpPr>
      <xdr:spPr>
        <a:xfrm>
          <a:off x="11207750" y="18151929"/>
          <a:ext cx="422275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63</xdr:col>
      <xdr:colOff>105561</xdr:colOff>
      <xdr:row>108</xdr:row>
      <xdr:rowOff>64606</xdr:rowOff>
    </xdr:from>
    <xdr:ext cx="338939" cy="259045"/>
    <xdr:sp macro="" textlink="">
      <xdr:nvSpPr>
        <xdr:cNvPr id="773" name="テキスト ボックス 772">
          <a:extLst>
            <a:ext uri="{FF2B5EF4-FFF2-40B4-BE49-F238E27FC236}">
              <a16:creationId xmlns:a16="http://schemas.microsoft.com/office/drawing/2014/main" id="{B3643AB0-8703-4DB9-BB9E-4FDF96DED6FC}"/>
            </a:ext>
          </a:extLst>
        </xdr:cNvPr>
        <xdr:cNvSpPr txBox="1"/>
      </xdr:nvSpPr>
      <xdr:spPr>
        <a:xfrm>
          <a:off x="10906911" y="18009706"/>
          <a:ext cx="33893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107</xdr:row>
      <xdr:rowOff>51707</xdr:rowOff>
    </xdr:from>
    <xdr:to>
      <xdr:col>89</xdr:col>
      <xdr:colOff>177800</xdr:colOff>
      <xdr:row>107</xdr:row>
      <xdr:rowOff>51707</xdr:rowOff>
    </xdr:to>
    <xdr:cxnSp macro="">
      <xdr:nvCxnSpPr>
        <xdr:cNvPr id="774" name="直線コネクタ 773">
          <a:extLst>
            <a:ext uri="{FF2B5EF4-FFF2-40B4-BE49-F238E27FC236}">
              <a16:creationId xmlns:a16="http://schemas.microsoft.com/office/drawing/2014/main" id="{A294FBD9-AE18-4CB9-9BE2-08D524A0C42C}"/>
            </a:ext>
          </a:extLst>
        </xdr:cNvPr>
        <xdr:cNvCxnSpPr/>
      </xdr:nvCxnSpPr>
      <xdr:spPr>
        <a:xfrm>
          <a:off x="11207750" y="17825357"/>
          <a:ext cx="422275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63</xdr:col>
      <xdr:colOff>41441</xdr:colOff>
      <xdr:row>106</xdr:row>
      <xdr:rowOff>80934</xdr:rowOff>
    </xdr:from>
    <xdr:ext cx="403059" cy="259045"/>
    <xdr:sp macro="" textlink="">
      <xdr:nvSpPr>
        <xdr:cNvPr id="775" name="テキスト ボックス 774">
          <a:extLst>
            <a:ext uri="{FF2B5EF4-FFF2-40B4-BE49-F238E27FC236}">
              <a16:creationId xmlns:a16="http://schemas.microsoft.com/office/drawing/2014/main" id="{59E98EEB-63D0-42F0-8E97-225B3BFAE390}"/>
            </a:ext>
          </a:extLst>
        </xdr:cNvPr>
        <xdr:cNvSpPr txBox="1"/>
      </xdr:nvSpPr>
      <xdr:spPr>
        <a:xfrm>
          <a:off x="10842791" y="17683134"/>
          <a:ext cx="40305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105</xdr:row>
      <xdr:rowOff>68036</xdr:rowOff>
    </xdr:from>
    <xdr:to>
      <xdr:col>89</xdr:col>
      <xdr:colOff>177800</xdr:colOff>
      <xdr:row>105</xdr:row>
      <xdr:rowOff>68036</xdr:rowOff>
    </xdr:to>
    <xdr:cxnSp macro="">
      <xdr:nvCxnSpPr>
        <xdr:cNvPr id="776" name="直線コネクタ 775">
          <a:extLst>
            <a:ext uri="{FF2B5EF4-FFF2-40B4-BE49-F238E27FC236}">
              <a16:creationId xmlns:a16="http://schemas.microsoft.com/office/drawing/2014/main" id="{A7A20BAC-0F6B-4A72-A541-D8A45447B661}"/>
            </a:ext>
          </a:extLst>
        </xdr:cNvPr>
        <xdr:cNvCxnSpPr/>
      </xdr:nvCxnSpPr>
      <xdr:spPr>
        <a:xfrm>
          <a:off x="11207750" y="17498786"/>
          <a:ext cx="422275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63</xdr:col>
      <xdr:colOff>41441</xdr:colOff>
      <xdr:row>104</xdr:row>
      <xdr:rowOff>97263</xdr:rowOff>
    </xdr:from>
    <xdr:ext cx="403059" cy="259045"/>
    <xdr:sp macro="" textlink="">
      <xdr:nvSpPr>
        <xdr:cNvPr id="777" name="テキスト ボックス 776">
          <a:extLst>
            <a:ext uri="{FF2B5EF4-FFF2-40B4-BE49-F238E27FC236}">
              <a16:creationId xmlns:a16="http://schemas.microsoft.com/office/drawing/2014/main" id="{9440C197-AB97-411E-82A1-A882DBEDA47C}"/>
            </a:ext>
          </a:extLst>
        </xdr:cNvPr>
        <xdr:cNvSpPr txBox="1"/>
      </xdr:nvSpPr>
      <xdr:spPr>
        <a:xfrm>
          <a:off x="10842791" y="17356563"/>
          <a:ext cx="40305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40.0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103</xdr:row>
      <xdr:rowOff>84364</xdr:rowOff>
    </xdr:from>
    <xdr:to>
      <xdr:col>89</xdr:col>
      <xdr:colOff>177800</xdr:colOff>
      <xdr:row>103</xdr:row>
      <xdr:rowOff>84364</xdr:rowOff>
    </xdr:to>
    <xdr:cxnSp macro="">
      <xdr:nvCxnSpPr>
        <xdr:cNvPr id="778" name="直線コネクタ 777">
          <a:extLst>
            <a:ext uri="{FF2B5EF4-FFF2-40B4-BE49-F238E27FC236}">
              <a16:creationId xmlns:a16="http://schemas.microsoft.com/office/drawing/2014/main" id="{6DF27385-2464-4FB3-8B2C-8A3A822CCFF4}"/>
            </a:ext>
          </a:extLst>
        </xdr:cNvPr>
        <xdr:cNvCxnSpPr/>
      </xdr:nvCxnSpPr>
      <xdr:spPr>
        <a:xfrm>
          <a:off x="11207750" y="17172214"/>
          <a:ext cx="422275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63</xdr:col>
      <xdr:colOff>41441</xdr:colOff>
      <xdr:row>102</xdr:row>
      <xdr:rowOff>113591</xdr:rowOff>
    </xdr:from>
    <xdr:ext cx="403059" cy="259045"/>
    <xdr:sp macro="" textlink="">
      <xdr:nvSpPr>
        <xdr:cNvPr id="779" name="テキスト ボックス 778">
          <a:extLst>
            <a:ext uri="{FF2B5EF4-FFF2-40B4-BE49-F238E27FC236}">
              <a16:creationId xmlns:a16="http://schemas.microsoft.com/office/drawing/2014/main" id="{C5FBD427-FAD4-41CE-997F-8747BDEBFF47}"/>
            </a:ext>
          </a:extLst>
        </xdr:cNvPr>
        <xdr:cNvSpPr txBox="1"/>
      </xdr:nvSpPr>
      <xdr:spPr>
        <a:xfrm>
          <a:off x="10842791" y="17029991"/>
          <a:ext cx="40305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60.0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101</xdr:row>
      <xdr:rowOff>100693</xdr:rowOff>
    </xdr:from>
    <xdr:to>
      <xdr:col>89</xdr:col>
      <xdr:colOff>177800</xdr:colOff>
      <xdr:row>101</xdr:row>
      <xdr:rowOff>100693</xdr:rowOff>
    </xdr:to>
    <xdr:cxnSp macro="">
      <xdr:nvCxnSpPr>
        <xdr:cNvPr id="780" name="直線コネクタ 779">
          <a:extLst>
            <a:ext uri="{FF2B5EF4-FFF2-40B4-BE49-F238E27FC236}">
              <a16:creationId xmlns:a16="http://schemas.microsoft.com/office/drawing/2014/main" id="{4ACB24AE-3A90-4F5C-AA80-C347C0C28001}"/>
            </a:ext>
          </a:extLst>
        </xdr:cNvPr>
        <xdr:cNvCxnSpPr/>
      </xdr:nvCxnSpPr>
      <xdr:spPr>
        <a:xfrm>
          <a:off x="11207750" y="16845643"/>
          <a:ext cx="422275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63</xdr:col>
      <xdr:colOff>41441</xdr:colOff>
      <xdr:row>100</xdr:row>
      <xdr:rowOff>129920</xdr:rowOff>
    </xdr:from>
    <xdr:ext cx="403059" cy="259045"/>
    <xdr:sp macro="" textlink="">
      <xdr:nvSpPr>
        <xdr:cNvPr id="781" name="テキスト ボックス 780">
          <a:extLst>
            <a:ext uri="{FF2B5EF4-FFF2-40B4-BE49-F238E27FC236}">
              <a16:creationId xmlns:a16="http://schemas.microsoft.com/office/drawing/2014/main" id="{97B8192F-C0EC-4765-B772-2B79A5D4124B}"/>
            </a:ext>
          </a:extLst>
        </xdr:cNvPr>
        <xdr:cNvSpPr txBox="1"/>
      </xdr:nvSpPr>
      <xdr:spPr>
        <a:xfrm>
          <a:off x="10842791" y="16703420"/>
          <a:ext cx="40305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80.0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99</xdr:row>
      <xdr:rowOff>117021</xdr:rowOff>
    </xdr:from>
    <xdr:to>
      <xdr:col>89</xdr:col>
      <xdr:colOff>177800</xdr:colOff>
      <xdr:row>99</xdr:row>
      <xdr:rowOff>117021</xdr:rowOff>
    </xdr:to>
    <xdr:cxnSp macro="">
      <xdr:nvCxnSpPr>
        <xdr:cNvPr id="782" name="直線コネクタ 781">
          <a:extLst>
            <a:ext uri="{FF2B5EF4-FFF2-40B4-BE49-F238E27FC236}">
              <a16:creationId xmlns:a16="http://schemas.microsoft.com/office/drawing/2014/main" id="{1C4AA3F8-482B-4510-AE78-AE75A94D0C3C}"/>
            </a:ext>
          </a:extLst>
        </xdr:cNvPr>
        <xdr:cNvCxnSpPr/>
      </xdr:nvCxnSpPr>
      <xdr:spPr>
        <a:xfrm>
          <a:off x="11207750" y="16519071"/>
          <a:ext cx="422275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62</xdr:col>
      <xdr:colOff>167821</xdr:colOff>
      <xdr:row>98</xdr:row>
      <xdr:rowOff>146248</xdr:rowOff>
    </xdr:from>
    <xdr:ext cx="467179" cy="259045"/>
    <xdr:sp macro="" textlink="">
      <xdr:nvSpPr>
        <xdr:cNvPr id="783" name="テキスト ボックス 782">
          <a:extLst>
            <a:ext uri="{FF2B5EF4-FFF2-40B4-BE49-F238E27FC236}">
              <a16:creationId xmlns:a16="http://schemas.microsoft.com/office/drawing/2014/main" id="{19640341-E2D5-46D5-AB25-C765B620B374}"/>
            </a:ext>
          </a:extLst>
        </xdr:cNvPr>
        <xdr:cNvSpPr txBox="1"/>
      </xdr:nvSpPr>
      <xdr:spPr>
        <a:xfrm>
          <a:off x="10797721" y="16376848"/>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97</xdr:row>
      <xdr:rowOff>133350</xdr:rowOff>
    </xdr:from>
    <xdr:to>
      <xdr:col>89</xdr:col>
      <xdr:colOff>177800</xdr:colOff>
      <xdr:row>97</xdr:row>
      <xdr:rowOff>133350</xdr:rowOff>
    </xdr:to>
    <xdr:cxnSp macro="">
      <xdr:nvCxnSpPr>
        <xdr:cNvPr id="784" name="直線コネクタ 783">
          <a:extLst>
            <a:ext uri="{FF2B5EF4-FFF2-40B4-BE49-F238E27FC236}">
              <a16:creationId xmlns:a16="http://schemas.microsoft.com/office/drawing/2014/main" id="{05601994-1284-41D1-8BB9-4B01BA1E08BC}"/>
            </a:ext>
          </a:extLst>
        </xdr:cNvPr>
        <xdr:cNvCxnSpPr/>
      </xdr:nvCxnSpPr>
      <xdr:spPr>
        <a:xfrm>
          <a:off x="11207750" y="16192500"/>
          <a:ext cx="422275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62</xdr:col>
      <xdr:colOff>167821</xdr:colOff>
      <xdr:row>96</xdr:row>
      <xdr:rowOff>162577</xdr:rowOff>
    </xdr:from>
    <xdr:ext cx="467179" cy="259045"/>
    <xdr:sp macro="" textlink="">
      <xdr:nvSpPr>
        <xdr:cNvPr id="785" name="テキスト ボックス 784">
          <a:extLst>
            <a:ext uri="{FF2B5EF4-FFF2-40B4-BE49-F238E27FC236}">
              <a16:creationId xmlns:a16="http://schemas.microsoft.com/office/drawing/2014/main" id="{1BC281F9-2B39-48C3-B1FA-0A8C60B1D3E2}"/>
            </a:ext>
          </a:extLst>
        </xdr:cNvPr>
        <xdr:cNvSpPr txBox="1"/>
      </xdr:nvSpPr>
      <xdr:spPr>
        <a:xfrm>
          <a:off x="10797721" y="16050277"/>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120.0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97</xdr:row>
      <xdr:rowOff>133350</xdr:rowOff>
    </xdr:from>
    <xdr:to>
      <xdr:col>90</xdr:col>
      <xdr:colOff>25400</xdr:colOff>
      <xdr:row>111</xdr:row>
      <xdr:rowOff>19050</xdr:rowOff>
    </xdr:to>
    <xdr:sp macro="" textlink="">
      <xdr:nvSpPr>
        <xdr:cNvPr id="786" name="【庁舎】&#10;有形固定資産減価償却率グラフ枠">
          <a:extLst>
            <a:ext uri="{FF2B5EF4-FFF2-40B4-BE49-F238E27FC236}">
              <a16:creationId xmlns:a16="http://schemas.microsoft.com/office/drawing/2014/main" id="{FAACAFEE-9567-49AD-979B-EBA1203B5C48}"/>
            </a:ext>
          </a:extLst>
        </xdr:cNvPr>
        <xdr:cNvSpPr/>
      </xdr:nvSpPr>
      <xdr:spPr>
        <a:xfrm>
          <a:off x="11207750" y="16192500"/>
          <a:ext cx="424815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85</xdr:col>
      <xdr:colOff>126364</xdr:colOff>
      <xdr:row>99</xdr:row>
      <xdr:rowOff>161108</xdr:rowOff>
    </xdr:from>
    <xdr:to>
      <xdr:col>85</xdr:col>
      <xdr:colOff>126364</xdr:colOff>
      <xdr:row>108</xdr:row>
      <xdr:rowOff>134982</xdr:rowOff>
    </xdr:to>
    <xdr:cxnSp macro="">
      <xdr:nvCxnSpPr>
        <xdr:cNvPr id="787" name="直線コネクタ 786">
          <a:extLst>
            <a:ext uri="{FF2B5EF4-FFF2-40B4-BE49-F238E27FC236}">
              <a16:creationId xmlns:a16="http://schemas.microsoft.com/office/drawing/2014/main" id="{BA6EB638-FC5D-482E-956B-E016675795C4}"/>
            </a:ext>
          </a:extLst>
        </xdr:cNvPr>
        <xdr:cNvCxnSpPr/>
      </xdr:nvCxnSpPr>
      <xdr:spPr>
        <a:xfrm flipV="1">
          <a:off x="14699614" y="16563158"/>
          <a:ext cx="0" cy="1516924"/>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85</xdr:col>
      <xdr:colOff>165100</xdr:colOff>
      <xdr:row>108</xdr:row>
      <xdr:rowOff>138809</xdr:rowOff>
    </xdr:from>
    <xdr:ext cx="340478" cy="259045"/>
    <xdr:sp macro="" textlink="">
      <xdr:nvSpPr>
        <xdr:cNvPr id="788" name="【庁舎】&#10;有形固定資産減価償却率最小値テキスト">
          <a:extLst>
            <a:ext uri="{FF2B5EF4-FFF2-40B4-BE49-F238E27FC236}">
              <a16:creationId xmlns:a16="http://schemas.microsoft.com/office/drawing/2014/main" id="{007F88B3-7126-42E7-B229-F4D070E215DB}"/>
            </a:ext>
          </a:extLst>
        </xdr:cNvPr>
        <xdr:cNvSpPr txBox="1"/>
      </xdr:nvSpPr>
      <xdr:spPr>
        <a:xfrm>
          <a:off x="14738350" y="18083909"/>
          <a:ext cx="340478"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4.4</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85</xdr:col>
      <xdr:colOff>38100</xdr:colOff>
      <xdr:row>108</xdr:row>
      <xdr:rowOff>134982</xdr:rowOff>
    </xdr:from>
    <xdr:to>
      <xdr:col>86</xdr:col>
      <xdr:colOff>25400</xdr:colOff>
      <xdr:row>108</xdr:row>
      <xdr:rowOff>134982</xdr:rowOff>
    </xdr:to>
    <xdr:cxnSp macro="">
      <xdr:nvCxnSpPr>
        <xdr:cNvPr id="789" name="直線コネクタ 788">
          <a:extLst>
            <a:ext uri="{FF2B5EF4-FFF2-40B4-BE49-F238E27FC236}">
              <a16:creationId xmlns:a16="http://schemas.microsoft.com/office/drawing/2014/main" id="{AEE4EA74-D551-4648-9902-A55500E28AA2}"/>
            </a:ext>
          </a:extLst>
        </xdr:cNvPr>
        <xdr:cNvCxnSpPr/>
      </xdr:nvCxnSpPr>
      <xdr:spPr>
        <a:xfrm>
          <a:off x="14611350" y="18080082"/>
          <a:ext cx="15875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85</xdr:col>
      <xdr:colOff>165100</xdr:colOff>
      <xdr:row>98</xdr:row>
      <xdr:rowOff>107785</xdr:rowOff>
    </xdr:from>
    <xdr:ext cx="405111" cy="259045"/>
    <xdr:sp macro="" textlink="">
      <xdr:nvSpPr>
        <xdr:cNvPr id="790" name="【庁舎】&#10;有形固定資産減価償却率最大値テキスト">
          <a:extLst>
            <a:ext uri="{FF2B5EF4-FFF2-40B4-BE49-F238E27FC236}">
              <a16:creationId xmlns:a16="http://schemas.microsoft.com/office/drawing/2014/main" id="{1CD5D835-412B-45E9-8EB0-80BB81D1BAD5}"/>
            </a:ext>
          </a:extLst>
        </xdr:cNvPr>
        <xdr:cNvSpPr txBox="1"/>
      </xdr:nvSpPr>
      <xdr:spPr>
        <a:xfrm>
          <a:off x="14738350" y="16338385"/>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97.3</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85</xdr:col>
      <xdr:colOff>38100</xdr:colOff>
      <xdr:row>99</xdr:row>
      <xdr:rowOff>161108</xdr:rowOff>
    </xdr:from>
    <xdr:to>
      <xdr:col>86</xdr:col>
      <xdr:colOff>25400</xdr:colOff>
      <xdr:row>99</xdr:row>
      <xdr:rowOff>161108</xdr:rowOff>
    </xdr:to>
    <xdr:cxnSp macro="">
      <xdr:nvCxnSpPr>
        <xdr:cNvPr id="791" name="直線コネクタ 790">
          <a:extLst>
            <a:ext uri="{FF2B5EF4-FFF2-40B4-BE49-F238E27FC236}">
              <a16:creationId xmlns:a16="http://schemas.microsoft.com/office/drawing/2014/main" id="{500BDE74-4C66-4114-8DC7-F425A5BEBBAC}"/>
            </a:ext>
          </a:extLst>
        </xdr:cNvPr>
        <xdr:cNvCxnSpPr/>
      </xdr:nvCxnSpPr>
      <xdr:spPr>
        <a:xfrm>
          <a:off x="14611350" y="16563158"/>
          <a:ext cx="15875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85</xdr:col>
      <xdr:colOff>165100</xdr:colOff>
      <xdr:row>103</xdr:row>
      <xdr:rowOff>134456</xdr:rowOff>
    </xdr:from>
    <xdr:ext cx="405111" cy="259045"/>
    <xdr:sp macro="" textlink="">
      <xdr:nvSpPr>
        <xdr:cNvPr id="792" name="【庁舎】&#10;有形固定資産減価償却率平均値テキスト">
          <a:extLst>
            <a:ext uri="{FF2B5EF4-FFF2-40B4-BE49-F238E27FC236}">
              <a16:creationId xmlns:a16="http://schemas.microsoft.com/office/drawing/2014/main" id="{BD229628-9CB2-486F-8D19-7932F3C9AF73}"/>
            </a:ext>
          </a:extLst>
        </xdr:cNvPr>
        <xdr:cNvSpPr txBox="1"/>
      </xdr:nvSpPr>
      <xdr:spPr>
        <a:xfrm>
          <a:off x="14738350" y="17222306"/>
          <a:ext cx="405111"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52.5</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85</xdr:col>
      <xdr:colOff>76200</xdr:colOff>
      <xdr:row>103</xdr:row>
      <xdr:rowOff>156029</xdr:rowOff>
    </xdr:from>
    <xdr:to>
      <xdr:col>85</xdr:col>
      <xdr:colOff>177800</xdr:colOff>
      <xdr:row>104</xdr:row>
      <xdr:rowOff>86179</xdr:rowOff>
    </xdr:to>
    <xdr:sp macro="" textlink="">
      <xdr:nvSpPr>
        <xdr:cNvPr id="793" name="フローチャート: 判断 792">
          <a:extLst>
            <a:ext uri="{FF2B5EF4-FFF2-40B4-BE49-F238E27FC236}">
              <a16:creationId xmlns:a16="http://schemas.microsoft.com/office/drawing/2014/main" id="{744905F5-04EE-42E6-A811-49CB3F7715CE}"/>
            </a:ext>
          </a:extLst>
        </xdr:cNvPr>
        <xdr:cNvSpPr/>
      </xdr:nvSpPr>
      <xdr:spPr>
        <a:xfrm>
          <a:off x="14649450" y="17243879"/>
          <a:ext cx="9525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81</xdr:col>
      <xdr:colOff>0</xdr:colOff>
      <xdr:row>103</xdr:row>
      <xdr:rowOff>139700</xdr:rowOff>
    </xdr:from>
    <xdr:to>
      <xdr:col>81</xdr:col>
      <xdr:colOff>101600</xdr:colOff>
      <xdr:row>104</xdr:row>
      <xdr:rowOff>69850</xdr:rowOff>
    </xdr:to>
    <xdr:sp macro="" textlink="">
      <xdr:nvSpPr>
        <xdr:cNvPr id="794" name="フローチャート: 判断 793">
          <a:extLst>
            <a:ext uri="{FF2B5EF4-FFF2-40B4-BE49-F238E27FC236}">
              <a16:creationId xmlns:a16="http://schemas.microsoft.com/office/drawing/2014/main" id="{617F4B83-20B0-499A-BB7C-DD5DC0AF52F0}"/>
            </a:ext>
          </a:extLst>
        </xdr:cNvPr>
        <xdr:cNvSpPr/>
      </xdr:nvSpPr>
      <xdr:spPr>
        <a:xfrm>
          <a:off x="13887450" y="1722755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76</xdr:col>
      <xdr:colOff>63500</xdr:colOff>
      <xdr:row>103</xdr:row>
      <xdr:rowOff>133169</xdr:rowOff>
    </xdr:from>
    <xdr:to>
      <xdr:col>76</xdr:col>
      <xdr:colOff>165100</xdr:colOff>
      <xdr:row>104</xdr:row>
      <xdr:rowOff>63319</xdr:rowOff>
    </xdr:to>
    <xdr:sp macro="" textlink="">
      <xdr:nvSpPr>
        <xdr:cNvPr id="795" name="フローチャート: 判断 794">
          <a:extLst>
            <a:ext uri="{FF2B5EF4-FFF2-40B4-BE49-F238E27FC236}">
              <a16:creationId xmlns:a16="http://schemas.microsoft.com/office/drawing/2014/main" id="{D259F709-4639-433B-A3F9-74BBACE5C8E6}"/>
            </a:ext>
          </a:extLst>
        </xdr:cNvPr>
        <xdr:cNvSpPr/>
      </xdr:nvSpPr>
      <xdr:spPr>
        <a:xfrm>
          <a:off x="13093700" y="17221019"/>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71</xdr:col>
      <xdr:colOff>127000</xdr:colOff>
      <xdr:row>103</xdr:row>
      <xdr:rowOff>18869</xdr:rowOff>
    </xdr:from>
    <xdr:to>
      <xdr:col>72</xdr:col>
      <xdr:colOff>38100</xdr:colOff>
      <xdr:row>103</xdr:row>
      <xdr:rowOff>120469</xdr:rowOff>
    </xdr:to>
    <xdr:sp macro="" textlink="">
      <xdr:nvSpPr>
        <xdr:cNvPr id="796" name="フローチャート: 判断 795">
          <a:extLst>
            <a:ext uri="{FF2B5EF4-FFF2-40B4-BE49-F238E27FC236}">
              <a16:creationId xmlns:a16="http://schemas.microsoft.com/office/drawing/2014/main" id="{AF37E817-8510-4AB6-9EA5-23807AA8BB55}"/>
            </a:ext>
          </a:extLst>
        </xdr:cNvPr>
        <xdr:cNvSpPr/>
      </xdr:nvSpPr>
      <xdr:spPr>
        <a:xfrm>
          <a:off x="12299950" y="17106719"/>
          <a:ext cx="8255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84</xdr:col>
      <xdr:colOff>127000</xdr:colOff>
      <xdr:row>111</xdr:row>
      <xdr:rowOff>16527</xdr:rowOff>
    </xdr:from>
    <xdr:ext cx="762000" cy="259045"/>
    <xdr:sp macro="" textlink="">
      <xdr:nvSpPr>
        <xdr:cNvPr id="797" name="テキスト ボックス 796">
          <a:extLst>
            <a:ext uri="{FF2B5EF4-FFF2-40B4-BE49-F238E27FC236}">
              <a16:creationId xmlns:a16="http://schemas.microsoft.com/office/drawing/2014/main" id="{6AB0FD17-10D4-4FE1-ABB5-FACF2390A880}"/>
            </a:ext>
          </a:extLst>
        </xdr:cNvPr>
        <xdr:cNvSpPr txBox="1"/>
      </xdr:nvSpPr>
      <xdr:spPr>
        <a:xfrm>
          <a:off x="14528800" y="18475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H30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80</xdr:col>
      <xdr:colOff>50800</xdr:colOff>
      <xdr:row>111</xdr:row>
      <xdr:rowOff>16527</xdr:rowOff>
    </xdr:from>
    <xdr:ext cx="762000" cy="259045"/>
    <xdr:sp macro="" textlink="">
      <xdr:nvSpPr>
        <xdr:cNvPr id="798" name="テキスト ボックス 797">
          <a:extLst>
            <a:ext uri="{FF2B5EF4-FFF2-40B4-BE49-F238E27FC236}">
              <a16:creationId xmlns:a16="http://schemas.microsoft.com/office/drawing/2014/main" id="{F4B98331-0E54-4F3F-B134-4657F8FAB3E2}"/>
            </a:ext>
          </a:extLst>
        </xdr:cNvPr>
        <xdr:cNvSpPr txBox="1"/>
      </xdr:nvSpPr>
      <xdr:spPr>
        <a:xfrm>
          <a:off x="13766800" y="18475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H29</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75</xdr:col>
      <xdr:colOff>114300</xdr:colOff>
      <xdr:row>111</xdr:row>
      <xdr:rowOff>16527</xdr:rowOff>
    </xdr:from>
    <xdr:ext cx="762000" cy="259045"/>
    <xdr:sp macro="" textlink="">
      <xdr:nvSpPr>
        <xdr:cNvPr id="799" name="テキスト ボックス 798">
          <a:extLst>
            <a:ext uri="{FF2B5EF4-FFF2-40B4-BE49-F238E27FC236}">
              <a16:creationId xmlns:a16="http://schemas.microsoft.com/office/drawing/2014/main" id="{F07C84FC-30AB-456E-B12D-ED43535FD242}"/>
            </a:ext>
          </a:extLst>
        </xdr:cNvPr>
        <xdr:cNvSpPr txBox="1"/>
      </xdr:nvSpPr>
      <xdr:spPr>
        <a:xfrm>
          <a:off x="12973050" y="18475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H28</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70</xdr:col>
      <xdr:colOff>177800</xdr:colOff>
      <xdr:row>111</xdr:row>
      <xdr:rowOff>16527</xdr:rowOff>
    </xdr:from>
    <xdr:ext cx="762000" cy="259045"/>
    <xdr:sp macro="" textlink="">
      <xdr:nvSpPr>
        <xdr:cNvPr id="800" name="テキスト ボックス 799">
          <a:extLst>
            <a:ext uri="{FF2B5EF4-FFF2-40B4-BE49-F238E27FC236}">
              <a16:creationId xmlns:a16="http://schemas.microsoft.com/office/drawing/2014/main" id="{1F600F58-56AD-4B45-B12F-0F15977BAA68}"/>
            </a:ext>
          </a:extLst>
        </xdr:cNvPr>
        <xdr:cNvSpPr txBox="1"/>
      </xdr:nvSpPr>
      <xdr:spPr>
        <a:xfrm>
          <a:off x="12172950" y="18475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H27</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66</xdr:col>
      <xdr:colOff>50800</xdr:colOff>
      <xdr:row>111</xdr:row>
      <xdr:rowOff>16527</xdr:rowOff>
    </xdr:from>
    <xdr:ext cx="762000" cy="259045"/>
    <xdr:sp macro="" textlink="">
      <xdr:nvSpPr>
        <xdr:cNvPr id="801" name="テキスト ボックス 800">
          <a:extLst>
            <a:ext uri="{FF2B5EF4-FFF2-40B4-BE49-F238E27FC236}">
              <a16:creationId xmlns:a16="http://schemas.microsoft.com/office/drawing/2014/main" id="{ECECEE31-8297-4A6F-8E57-24B343D8E2D1}"/>
            </a:ext>
          </a:extLst>
        </xdr:cNvPr>
        <xdr:cNvSpPr txBox="1"/>
      </xdr:nvSpPr>
      <xdr:spPr>
        <a:xfrm>
          <a:off x="11366500" y="18475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H26</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85</xdr:col>
      <xdr:colOff>76200</xdr:colOff>
      <xdr:row>102</xdr:row>
      <xdr:rowOff>152763</xdr:rowOff>
    </xdr:from>
    <xdr:to>
      <xdr:col>85</xdr:col>
      <xdr:colOff>177800</xdr:colOff>
      <xdr:row>103</xdr:row>
      <xdr:rowOff>82913</xdr:rowOff>
    </xdr:to>
    <xdr:sp macro="" textlink="">
      <xdr:nvSpPr>
        <xdr:cNvPr id="802" name="楕円 801">
          <a:extLst>
            <a:ext uri="{FF2B5EF4-FFF2-40B4-BE49-F238E27FC236}">
              <a16:creationId xmlns:a16="http://schemas.microsoft.com/office/drawing/2014/main" id="{3DA043BA-67E2-49F6-814F-3D1BFEA786FC}"/>
            </a:ext>
          </a:extLst>
        </xdr:cNvPr>
        <xdr:cNvSpPr/>
      </xdr:nvSpPr>
      <xdr:spPr>
        <a:xfrm>
          <a:off x="14649450" y="17069163"/>
          <a:ext cx="9525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85</xdr:col>
      <xdr:colOff>165100</xdr:colOff>
      <xdr:row>102</xdr:row>
      <xdr:rowOff>4190</xdr:rowOff>
    </xdr:from>
    <xdr:ext cx="405111" cy="259045"/>
    <xdr:sp macro="" textlink="">
      <xdr:nvSpPr>
        <xdr:cNvPr id="803" name="【庁舎】&#10;有形固定資産減価償却率該当値テキスト">
          <a:extLst>
            <a:ext uri="{FF2B5EF4-FFF2-40B4-BE49-F238E27FC236}">
              <a16:creationId xmlns:a16="http://schemas.microsoft.com/office/drawing/2014/main" id="{B9ADBD74-B466-451D-B1C2-5392F6ED92B2}"/>
            </a:ext>
          </a:extLst>
        </xdr:cNvPr>
        <xdr:cNvSpPr txBox="1"/>
      </xdr:nvSpPr>
      <xdr:spPr>
        <a:xfrm>
          <a:off x="14738350" y="16920590"/>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63.2</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81</xdr:col>
      <xdr:colOff>0</xdr:colOff>
      <xdr:row>103</xdr:row>
      <xdr:rowOff>13970</xdr:rowOff>
    </xdr:from>
    <xdr:to>
      <xdr:col>81</xdr:col>
      <xdr:colOff>101600</xdr:colOff>
      <xdr:row>103</xdr:row>
      <xdr:rowOff>115570</xdr:rowOff>
    </xdr:to>
    <xdr:sp macro="" textlink="">
      <xdr:nvSpPr>
        <xdr:cNvPr id="804" name="楕円 803">
          <a:extLst>
            <a:ext uri="{FF2B5EF4-FFF2-40B4-BE49-F238E27FC236}">
              <a16:creationId xmlns:a16="http://schemas.microsoft.com/office/drawing/2014/main" id="{F1DE2B0F-66C9-4D66-9B08-EFCC86DF5469}"/>
            </a:ext>
          </a:extLst>
        </xdr:cNvPr>
        <xdr:cNvSpPr/>
      </xdr:nvSpPr>
      <xdr:spPr>
        <a:xfrm>
          <a:off x="13887450" y="1710182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81</xdr:col>
      <xdr:colOff>50800</xdr:colOff>
      <xdr:row>103</xdr:row>
      <xdr:rowOff>32113</xdr:rowOff>
    </xdr:from>
    <xdr:to>
      <xdr:col>85</xdr:col>
      <xdr:colOff>127000</xdr:colOff>
      <xdr:row>103</xdr:row>
      <xdr:rowOff>64770</xdr:rowOff>
    </xdr:to>
    <xdr:cxnSp macro="">
      <xdr:nvCxnSpPr>
        <xdr:cNvPr id="805" name="直線コネクタ 804">
          <a:extLst>
            <a:ext uri="{FF2B5EF4-FFF2-40B4-BE49-F238E27FC236}">
              <a16:creationId xmlns:a16="http://schemas.microsoft.com/office/drawing/2014/main" id="{7C792F95-36FE-47E0-8BF8-7F6D7E9C6A59}"/>
            </a:ext>
          </a:extLst>
        </xdr:cNvPr>
        <xdr:cNvCxnSpPr/>
      </xdr:nvCxnSpPr>
      <xdr:spPr>
        <a:xfrm flipV="1">
          <a:off x="13938250" y="17119963"/>
          <a:ext cx="762000" cy="32657"/>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76</xdr:col>
      <xdr:colOff>63500</xdr:colOff>
      <xdr:row>103</xdr:row>
      <xdr:rowOff>27032</xdr:rowOff>
    </xdr:from>
    <xdr:to>
      <xdr:col>76</xdr:col>
      <xdr:colOff>165100</xdr:colOff>
      <xdr:row>103</xdr:row>
      <xdr:rowOff>128632</xdr:rowOff>
    </xdr:to>
    <xdr:sp macro="" textlink="">
      <xdr:nvSpPr>
        <xdr:cNvPr id="806" name="楕円 805">
          <a:extLst>
            <a:ext uri="{FF2B5EF4-FFF2-40B4-BE49-F238E27FC236}">
              <a16:creationId xmlns:a16="http://schemas.microsoft.com/office/drawing/2014/main" id="{41FCC4A4-5596-4675-A662-320B3B345234}"/>
            </a:ext>
          </a:extLst>
        </xdr:cNvPr>
        <xdr:cNvSpPr/>
      </xdr:nvSpPr>
      <xdr:spPr>
        <a:xfrm>
          <a:off x="13093700" y="17114882"/>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76</xdr:col>
      <xdr:colOff>114300</xdr:colOff>
      <xdr:row>103</xdr:row>
      <xdr:rowOff>64770</xdr:rowOff>
    </xdr:from>
    <xdr:to>
      <xdr:col>81</xdr:col>
      <xdr:colOff>50800</xdr:colOff>
      <xdr:row>103</xdr:row>
      <xdr:rowOff>77832</xdr:rowOff>
    </xdr:to>
    <xdr:cxnSp macro="">
      <xdr:nvCxnSpPr>
        <xdr:cNvPr id="807" name="直線コネクタ 806">
          <a:extLst>
            <a:ext uri="{FF2B5EF4-FFF2-40B4-BE49-F238E27FC236}">
              <a16:creationId xmlns:a16="http://schemas.microsoft.com/office/drawing/2014/main" id="{09322504-A155-45BC-8DC3-9797316732BB}"/>
            </a:ext>
          </a:extLst>
        </xdr:cNvPr>
        <xdr:cNvCxnSpPr/>
      </xdr:nvCxnSpPr>
      <xdr:spPr>
        <a:xfrm flipV="1">
          <a:off x="13144500" y="17152620"/>
          <a:ext cx="793750" cy="13062"/>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71</xdr:col>
      <xdr:colOff>127000</xdr:colOff>
      <xdr:row>103</xdr:row>
      <xdr:rowOff>59689</xdr:rowOff>
    </xdr:from>
    <xdr:to>
      <xdr:col>72</xdr:col>
      <xdr:colOff>38100</xdr:colOff>
      <xdr:row>103</xdr:row>
      <xdr:rowOff>161289</xdr:rowOff>
    </xdr:to>
    <xdr:sp macro="" textlink="">
      <xdr:nvSpPr>
        <xdr:cNvPr id="808" name="楕円 807">
          <a:extLst>
            <a:ext uri="{FF2B5EF4-FFF2-40B4-BE49-F238E27FC236}">
              <a16:creationId xmlns:a16="http://schemas.microsoft.com/office/drawing/2014/main" id="{51B14E6A-F43D-4B30-8604-C92FD1F0B06B}"/>
            </a:ext>
          </a:extLst>
        </xdr:cNvPr>
        <xdr:cNvSpPr/>
      </xdr:nvSpPr>
      <xdr:spPr>
        <a:xfrm>
          <a:off x="12299950" y="17147539"/>
          <a:ext cx="8255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71</xdr:col>
      <xdr:colOff>177800</xdr:colOff>
      <xdr:row>103</xdr:row>
      <xdr:rowOff>77832</xdr:rowOff>
    </xdr:from>
    <xdr:to>
      <xdr:col>76</xdr:col>
      <xdr:colOff>114300</xdr:colOff>
      <xdr:row>103</xdr:row>
      <xdr:rowOff>110489</xdr:rowOff>
    </xdr:to>
    <xdr:cxnSp macro="">
      <xdr:nvCxnSpPr>
        <xdr:cNvPr id="809" name="直線コネクタ 808">
          <a:extLst>
            <a:ext uri="{FF2B5EF4-FFF2-40B4-BE49-F238E27FC236}">
              <a16:creationId xmlns:a16="http://schemas.microsoft.com/office/drawing/2014/main" id="{BC4F5AEA-AA18-4CF8-BC02-02FC08EAFD91}"/>
            </a:ext>
          </a:extLst>
        </xdr:cNvPr>
        <xdr:cNvCxnSpPr/>
      </xdr:nvCxnSpPr>
      <xdr:spPr>
        <a:xfrm flipV="1">
          <a:off x="12344400" y="17165682"/>
          <a:ext cx="800100" cy="32657"/>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80</xdr:col>
      <xdr:colOff>26044</xdr:colOff>
      <xdr:row>104</xdr:row>
      <xdr:rowOff>60977</xdr:rowOff>
    </xdr:from>
    <xdr:ext cx="405111" cy="259045"/>
    <xdr:sp macro="" textlink="">
      <xdr:nvSpPr>
        <xdr:cNvPr id="810" name="n_1aveValue【庁舎】&#10;有形固定資産減価償却率">
          <a:extLst>
            <a:ext uri="{FF2B5EF4-FFF2-40B4-BE49-F238E27FC236}">
              <a16:creationId xmlns:a16="http://schemas.microsoft.com/office/drawing/2014/main" id="{4D7C799B-6DC8-43C6-A087-1359E4F48124}"/>
            </a:ext>
          </a:extLst>
        </xdr:cNvPr>
        <xdr:cNvSpPr txBox="1"/>
      </xdr:nvSpPr>
      <xdr:spPr>
        <a:xfrm>
          <a:off x="13742044" y="17320277"/>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53.5</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75</xdr:col>
      <xdr:colOff>102244</xdr:colOff>
      <xdr:row>104</xdr:row>
      <xdr:rowOff>54446</xdr:rowOff>
    </xdr:from>
    <xdr:ext cx="405111" cy="259045"/>
    <xdr:sp macro="" textlink="">
      <xdr:nvSpPr>
        <xdr:cNvPr id="811" name="n_2aveValue【庁舎】&#10;有形固定資産減価償却率">
          <a:extLst>
            <a:ext uri="{FF2B5EF4-FFF2-40B4-BE49-F238E27FC236}">
              <a16:creationId xmlns:a16="http://schemas.microsoft.com/office/drawing/2014/main" id="{FB2EB5AD-3DB8-4705-B2B7-CD13EECC3FA6}"/>
            </a:ext>
          </a:extLst>
        </xdr:cNvPr>
        <xdr:cNvSpPr txBox="1"/>
      </xdr:nvSpPr>
      <xdr:spPr>
        <a:xfrm>
          <a:off x="12960994" y="17313746"/>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53.9</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70</xdr:col>
      <xdr:colOff>165744</xdr:colOff>
      <xdr:row>101</xdr:row>
      <xdr:rowOff>136996</xdr:rowOff>
    </xdr:from>
    <xdr:ext cx="405111" cy="259045"/>
    <xdr:sp macro="" textlink="">
      <xdr:nvSpPr>
        <xdr:cNvPr id="812" name="n_3aveValue【庁舎】&#10;有形固定資産減価償却率">
          <a:extLst>
            <a:ext uri="{FF2B5EF4-FFF2-40B4-BE49-F238E27FC236}">
              <a16:creationId xmlns:a16="http://schemas.microsoft.com/office/drawing/2014/main" id="{573D894B-800C-4FA9-84CE-A16908EB5412}"/>
            </a:ext>
          </a:extLst>
        </xdr:cNvPr>
        <xdr:cNvSpPr txBox="1"/>
      </xdr:nvSpPr>
      <xdr:spPr>
        <a:xfrm>
          <a:off x="12167244" y="16881946"/>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60.9</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80</xdr:col>
      <xdr:colOff>26044</xdr:colOff>
      <xdr:row>101</xdr:row>
      <xdr:rowOff>132097</xdr:rowOff>
    </xdr:from>
    <xdr:ext cx="405111" cy="259045"/>
    <xdr:sp macro="" textlink="">
      <xdr:nvSpPr>
        <xdr:cNvPr id="813" name="n_1mainValue【庁舎】&#10;有形固定資産減価償却率">
          <a:extLst>
            <a:ext uri="{FF2B5EF4-FFF2-40B4-BE49-F238E27FC236}">
              <a16:creationId xmlns:a16="http://schemas.microsoft.com/office/drawing/2014/main" id="{DE13C536-06E2-4F33-844E-8F939A0A5365}"/>
            </a:ext>
          </a:extLst>
        </xdr:cNvPr>
        <xdr:cNvSpPr txBox="1"/>
      </xdr:nvSpPr>
      <xdr:spPr>
        <a:xfrm>
          <a:off x="13742044" y="16877047"/>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61.2</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75</xdr:col>
      <xdr:colOff>102244</xdr:colOff>
      <xdr:row>101</xdr:row>
      <xdr:rowOff>145159</xdr:rowOff>
    </xdr:from>
    <xdr:ext cx="405111" cy="259045"/>
    <xdr:sp macro="" textlink="">
      <xdr:nvSpPr>
        <xdr:cNvPr id="814" name="n_2mainValue【庁舎】&#10;有形固定資産減価償却率">
          <a:extLst>
            <a:ext uri="{FF2B5EF4-FFF2-40B4-BE49-F238E27FC236}">
              <a16:creationId xmlns:a16="http://schemas.microsoft.com/office/drawing/2014/main" id="{6134C716-1FB7-4BA9-AD84-F2B29E95C8F5}"/>
            </a:ext>
          </a:extLst>
        </xdr:cNvPr>
        <xdr:cNvSpPr txBox="1"/>
      </xdr:nvSpPr>
      <xdr:spPr>
        <a:xfrm>
          <a:off x="12960994" y="16890109"/>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60.4</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70</xdr:col>
      <xdr:colOff>165744</xdr:colOff>
      <xdr:row>103</xdr:row>
      <xdr:rowOff>152416</xdr:rowOff>
    </xdr:from>
    <xdr:ext cx="405111" cy="259045"/>
    <xdr:sp macro="" textlink="">
      <xdr:nvSpPr>
        <xdr:cNvPr id="815" name="n_3mainValue【庁舎】&#10;有形固定資産減価償却率">
          <a:extLst>
            <a:ext uri="{FF2B5EF4-FFF2-40B4-BE49-F238E27FC236}">
              <a16:creationId xmlns:a16="http://schemas.microsoft.com/office/drawing/2014/main" id="{7B886171-C4A6-4D0B-9E58-C3ED55C40F8D}"/>
            </a:ext>
          </a:extLst>
        </xdr:cNvPr>
        <xdr:cNvSpPr txBox="1"/>
      </xdr:nvSpPr>
      <xdr:spPr>
        <a:xfrm>
          <a:off x="12167244" y="17240266"/>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58.4</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91</xdr:row>
      <xdr:rowOff>19050</xdr:rowOff>
    </xdr:from>
    <xdr:to>
      <xdr:col>120</xdr:col>
      <xdr:colOff>152400</xdr:colOff>
      <xdr:row>94</xdr:row>
      <xdr:rowOff>139700</xdr:rowOff>
    </xdr:to>
    <xdr:sp macro="" textlink="">
      <xdr:nvSpPr>
        <xdr:cNvPr id="816" name="正方形/長方形 815">
          <a:extLst>
            <a:ext uri="{FF2B5EF4-FFF2-40B4-BE49-F238E27FC236}">
              <a16:creationId xmlns:a16="http://schemas.microsoft.com/office/drawing/2014/main" id="{13C0A539-4AB5-4878-A52E-DEE39BA3129B}"/>
            </a:ext>
          </a:extLst>
        </xdr:cNvPr>
        <xdr:cNvSpPr/>
      </xdr:nvSpPr>
      <xdr:spPr>
        <a:xfrm>
          <a:off x="16459200" y="15049500"/>
          <a:ext cx="4267200" cy="6350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rot="0" spcFirstLastPara="0" vertOverflow="overflow" horzOverflow="overflow" vert="horz" wrap="square" lIns="91440" tIns="45720" rIns="91440" bIns="45720" numCol="1" spcCol="0" rtlCol="0" fromWordArt="0" anchor="ctr" anchorCtr="0" forceAA="0" compatLnSpc="1">
          <a:prstTxWarp prst="textNoShape">
            <a:avLst/>
          </a:prstTxWarp>
          <a:noAutofit/>
        </a:bodyPr>
        <a:lstStyle/>
        <a:p>
          <a:pPr algn="ctr"/>
          <a:r>
            <a:rPr kumimoji="1" lang="en-US" altLang="ja-JP" sz="1600" b="1">
              <a:solidFill>
                <a:sysClr val="windowText" lastClr="000000"/>
              </a:solidFill>
              <a:latin typeface="ＭＳ Ｐゴシック" panose="020B0600070205080204" pitchFamily="50" charset="-128"/>
              <a:ea typeface="ＭＳ Ｐゴシック" panose="020B0600070205080204" pitchFamily="50" charset="-128"/>
            </a:rPr>
            <a:t>【</a:t>
          </a: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庁舎</a:t>
          </a:r>
          <a:r>
            <a:rPr kumimoji="1" lang="en-US" altLang="ja-JP" sz="1600" b="1">
              <a:solidFill>
                <a:sysClr val="windowText" lastClr="000000"/>
              </a:solidFill>
              <a:latin typeface="ＭＳ Ｐゴシック" panose="020B0600070205080204" pitchFamily="50" charset="-128"/>
              <a:ea typeface="ＭＳ Ｐゴシック" panose="020B0600070205080204" pitchFamily="50" charset="-128"/>
            </a:rPr>
            <a:t>】
</a:t>
          </a: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一人当たり面積</a:t>
          </a:r>
        </a:p>
      </xdr:txBody>
    </xdr:sp>
    <xdr:clientData/>
  </xdr:twoCellAnchor>
  <xdr:twoCellAnchor>
    <xdr:from>
      <xdr:col>96</xdr:col>
      <xdr:colOff>127000</xdr:colOff>
      <xdr:row>94</xdr:row>
      <xdr:rowOff>165100</xdr:rowOff>
    </xdr:from>
    <xdr:to>
      <xdr:col>104</xdr:col>
      <xdr:colOff>127000</xdr:colOff>
      <xdr:row>96</xdr:row>
      <xdr:rowOff>76200</xdr:rowOff>
    </xdr:to>
    <xdr:sp macro="" textlink="">
      <xdr:nvSpPr>
        <xdr:cNvPr id="817" name="正方形/長方形 816">
          <a:extLst>
            <a:ext uri="{FF2B5EF4-FFF2-40B4-BE49-F238E27FC236}">
              <a16:creationId xmlns:a16="http://schemas.microsoft.com/office/drawing/2014/main" id="{5D58FA3F-A1B0-4E97-B29A-8252C46FE462}"/>
            </a:ext>
          </a:extLst>
        </xdr:cNvPr>
        <xdr:cNvSpPr/>
      </xdr:nvSpPr>
      <xdr:spPr>
        <a:xfrm>
          <a:off x="16586200" y="15709900"/>
          <a:ext cx="13716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96</xdr:col>
      <xdr:colOff>127000</xdr:colOff>
      <xdr:row>96</xdr:row>
      <xdr:rowOff>25400</xdr:rowOff>
    </xdr:from>
    <xdr:to>
      <xdr:col>104</xdr:col>
      <xdr:colOff>127000</xdr:colOff>
      <xdr:row>97</xdr:row>
      <xdr:rowOff>107950</xdr:rowOff>
    </xdr:to>
    <xdr:sp macro="" textlink="">
      <xdr:nvSpPr>
        <xdr:cNvPr id="818" name="正方形/長方形 817">
          <a:extLst>
            <a:ext uri="{FF2B5EF4-FFF2-40B4-BE49-F238E27FC236}">
              <a16:creationId xmlns:a16="http://schemas.microsoft.com/office/drawing/2014/main" id="{2D43B46D-6718-417E-9418-6296EDF31C1F}"/>
            </a:ext>
          </a:extLst>
        </xdr:cNvPr>
        <xdr:cNvSpPr/>
      </xdr:nvSpPr>
      <xdr:spPr>
        <a:xfrm>
          <a:off x="16586200" y="15913100"/>
          <a:ext cx="13716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33/76</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102</xdr:col>
      <xdr:colOff>0</xdr:colOff>
      <xdr:row>94</xdr:row>
      <xdr:rowOff>165100</xdr:rowOff>
    </xdr:from>
    <xdr:to>
      <xdr:col>110</xdr:col>
      <xdr:colOff>0</xdr:colOff>
      <xdr:row>96</xdr:row>
      <xdr:rowOff>76200</xdr:rowOff>
    </xdr:to>
    <xdr:sp macro="" textlink="">
      <xdr:nvSpPr>
        <xdr:cNvPr id="819" name="正方形/長方形 818">
          <a:extLst>
            <a:ext uri="{FF2B5EF4-FFF2-40B4-BE49-F238E27FC236}">
              <a16:creationId xmlns:a16="http://schemas.microsoft.com/office/drawing/2014/main" id="{AA05A929-5A86-4CD4-BF54-BEF6E37FC30C}"/>
            </a:ext>
          </a:extLst>
        </xdr:cNvPr>
        <xdr:cNvSpPr/>
      </xdr:nvSpPr>
      <xdr:spPr>
        <a:xfrm>
          <a:off x="17487900" y="15709900"/>
          <a:ext cx="13716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102</xdr:col>
      <xdr:colOff>0</xdr:colOff>
      <xdr:row>96</xdr:row>
      <xdr:rowOff>25400</xdr:rowOff>
    </xdr:from>
    <xdr:to>
      <xdr:col>110</xdr:col>
      <xdr:colOff>0</xdr:colOff>
      <xdr:row>97</xdr:row>
      <xdr:rowOff>107950</xdr:rowOff>
    </xdr:to>
    <xdr:sp macro="" textlink="">
      <xdr:nvSpPr>
        <xdr:cNvPr id="820" name="正方形/長方形 819">
          <a:extLst>
            <a:ext uri="{FF2B5EF4-FFF2-40B4-BE49-F238E27FC236}">
              <a16:creationId xmlns:a16="http://schemas.microsoft.com/office/drawing/2014/main" id="{2F9B5857-D17F-480A-8430-DDDA205A8DE4}"/>
            </a:ext>
          </a:extLst>
        </xdr:cNvPr>
        <xdr:cNvSpPr/>
      </xdr:nvSpPr>
      <xdr:spPr>
        <a:xfrm>
          <a:off x="17487900" y="15913100"/>
          <a:ext cx="13716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0.206</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108</xdr:col>
      <xdr:colOff>0</xdr:colOff>
      <xdr:row>94</xdr:row>
      <xdr:rowOff>165100</xdr:rowOff>
    </xdr:from>
    <xdr:to>
      <xdr:col>116</xdr:col>
      <xdr:colOff>0</xdr:colOff>
      <xdr:row>96</xdr:row>
      <xdr:rowOff>76200</xdr:rowOff>
    </xdr:to>
    <xdr:sp macro="" textlink="">
      <xdr:nvSpPr>
        <xdr:cNvPr id="821" name="正方形/長方形 820">
          <a:extLst>
            <a:ext uri="{FF2B5EF4-FFF2-40B4-BE49-F238E27FC236}">
              <a16:creationId xmlns:a16="http://schemas.microsoft.com/office/drawing/2014/main" id="{A468D531-0D9A-4765-9A91-E1E4C70BED15}"/>
            </a:ext>
          </a:extLst>
        </xdr:cNvPr>
        <xdr:cNvSpPr/>
      </xdr:nvSpPr>
      <xdr:spPr>
        <a:xfrm>
          <a:off x="18516600" y="15709900"/>
          <a:ext cx="13716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京都府平均</a:t>
          </a:r>
        </a:p>
      </xdr:txBody>
    </xdr:sp>
    <xdr:clientData/>
  </xdr:twoCellAnchor>
  <xdr:twoCellAnchor>
    <xdr:from>
      <xdr:col>108</xdr:col>
      <xdr:colOff>0</xdr:colOff>
      <xdr:row>96</xdr:row>
      <xdr:rowOff>25400</xdr:rowOff>
    </xdr:from>
    <xdr:to>
      <xdr:col>116</xdr:col>
      <xdr:colOff>0</xdr:colOff>
      <xdr:row>97</xdr:row>
      <xdr:rowOff>107950</xdr:rowOff>
    </xdr:to>
    <xdr:sp macro="" textlink="">
      <xdr:nvSpPr>
        <xdr:cNvPr id="822" name="正方形/長方形 821">
          <a:extLst>
            <a:ext uri="{FF2B5EF4-FFF2-40B4-BE49-F238E27FC236}">
              <a16:creationId xmlns:a16="http://schemas.microsoft.com/office/drawing/2014/main" id="{532A34D2-107A-4238-8D18-D8F5BC56B734}"/>
            </a:ext>
          </a:extLst>
        </xdr:cNvPr>
        <xdr:cNvSpPr/>
      </xdr:nvSpPr>
      <xdr:spPr>
        <a:xfrm>
          <a:off x="18516600" y="15913100"/>
          <a:ext cx="13716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0.183</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96</xdr:col>
      <xdr:colOff>0</xdr:colOff>
      <xdr:row>97</xdr:row>
      <xdr:rowOff>133350</xdr:rowOff>
    </xdr:from>
    <xdr:to>
      <xdr:col>120</xdr:col>
      <xdr:colOff>152400</xdr:colOff>
      <xdr:row>111</xdr:row>
      <xdr:rowOff>19050</xdr:rowOff>
    </xdr:to>
    <xdr:sp macro="" textlink="">
      <xdr:nvSpPr>
        <xdr:cNvPr id="823" name="正方形/長方形 822">
          <a:extLst>
            <a:ext uri="{FF2B5EF4-FFF2-40B4-BE49-F238E27FC236}">
              <a16:creationId xmlns:a16="http://schemas.microsoft.com/office/drawing/2014/main" id="{1635F495-E2E5-4918-9AC3-BCD34A605E28}"/>
            </a:ext>
          </a:extLst>
        </xdr:cNvPr>
        <xdr:cNvSpPr/>
      </xdr:nvSpPr>
      <xdr:spPr>
        <a:xfrm>
          <a:off x="16459200" y="16192500"/>
          <a:ext cx="42672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95</xdr:col>
      <xdr:colOff>152400</xdr:colOff>
      <xdr:row>96</xdr:row>
      <xdr:rowOff>114300</xdr:rowOff>
    </xdr:from>
    <xdr:ext cx="349839" cy="225703"/>
    <xdr:sp macro="" textlink="">
      <xdr:nvSpPr>
        <xdr:cNvPr id="824" name="テキスト ボックス 823">
          <a:extLst>
            <a:ext uri="{FF2B5EF4-FFF2-40B4-BE49-F238E27FC236}">
              <a16:creationId xmlns:a16="http://schemas.microsoft.com/office/drawing/2014/main" id="{24CBDBA8-4DC1-44A5-A865-46B6FD521284}"/>
            </a:ext>
          </a:extLst>
        </xdr:cNvPr>
        <xdr:cNvSpPr txBox="1"/>
      </xdr:nvSpPr>
      <xdr:spPr>
        <a:xfrm>
          <a:off x="16440150" y="16002000"/>
          <a:ext cx="349839"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111</xdr:row>
      <xdr:rowOff>19050</xdr:rowOff>
    </xdr:from>
    <xdr:to>
      <xdr:col>120</xdr:col>
      <xdr:colOff>114300</xdr:colOff>
      <xdr:row>111</xdr:row>
      <xdr:rowOff>19050</xdr:rowOff>
    </xdr:to>
    <xdr:cxnSp macro="">
      <xdr:nvCxnSpPr>
        <xdr:cNvPr id="825" name="直線コネクタ 824">
          <a:extLst>
            <a:ext uri="{FF2B5EF4-FFF2-40B4-BE49-F238E27FC236}">
              <a16:creationId xmlns:a16="http://schemas.microsoft.com/office/drawing/2014/main" id="{E5EBC56E-4975-4F3A-8541-69BC24913651}"/>
            </a:ext>
          </a:extLst>
        </xdr:cNvPr>
        <xdr:cNvCxnSpPr/>
      </xdr:nvCxnSpPr>
      <xdr:spPr>
        <a:xfrm>
          <a:off x="16459200" y="18478500"/>
          <a:ext cx="42291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96</xdr:col>
      <xdr:colOff>0</xdr:colOff>
      <xdr:row>109</xdr:row>
      <xdr:rowOff>35379</xdr:rowOff>
    </xdr:from>
    <xdr:to>
      <xdr:col>120</xdr:col>
      <xdr:colOff>114300</xdr:colOff>
      <xdr:row>109</xdr:row>
      <xdr:rowOff>35379</xdr:rowOff>
    </xdr:to>
    <xdr:cxnSp macro="">
      <xdr:nvCxnSpPr>
        <xdr:cNvPr id="826" name="直線コネクタ 825">
          <a:extLst>
            <a:ext uri="{FF2B5EF4-FFF2-40B4-BE49-F238E27FC236}">
              <a16:creationId xmlns:a16="http://schemas.microsoft.com/office/drawing/2014/main" id="{A7FDBEBE-FD19-45D0-8FF4-55F3EEEC232D}"/>
            </a:ext>
          </a:extLst>
        </xdr:cNvPr>
        <xdr:cNvCxnSpPr/>
      </xdr:nvCxnSpPr>
      <xdr:spPr>
        <a:xfrm>
          <a:off x="16459200" y="18151929"/>
          <a:ext cx="42291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93</xdr:col>
      <xdr:colOff>104321</xdr:colOff>
      <xdr:row>108</xdr:row>
      <xdr:rowOff>64606</xdr:rowOff>
    </xdr:from>
    <xdr:ext cx="467179" cy="259045"/>
    <xdr:sp macro="" textlink="">
      <xdr:nvSpPr>
        <xdr:cNvPr id="827" name="テキスト ボックス 826">
          <a:extLst>
            <a:ext uri="{FF2B5EF4-FFF2-40B4-BE49-F238E27FC236}">
              <a16:creationId xmlns:a16="http://schemas.microsoft.com/office/drawing/2014/main" id="{43DE5F37-3E2C-470E-980B-FD6FC3E07A0C}"/>
            </a:ext>
          </a:extLst>
        </xdr:cNvPr>
        <xdr:cNvSpPr txBox="1"/>
      </xdr:nvSpPr>
      <xdr:spPr>
        <a:xfrm>
          <a:off x="16049171" y="18009706"/>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107</xdr:row>
      <xdr:rowOff>51707</xdr:rowOff>
    </xdr:from>
    <xdr:to>
      <xdr:col>120</xdr:col>
      <xdr:colOff>114300</xdr:colOff>
      <xdr:row>107</xdr:row>
      <xdr:rowOff>51707</xdr:rowOff>
    </xdr:to>
    <xdr:cxnSp macro="">
      <xdr:nvCxnSpPr>
        <xdr:cNvPr id="828" name="直線コネクタ 827">
          <a:extLst>
            <a:ext uri="{FF2B5EF4-FFF2-40B4-BE49-F238E27FC236}">
              <a16:creationId xmlns:a16="http://schemas.microsoft.com/office/drawing/2014/main" id="{63ABB5D6-D578-4933-9B1F-05640280263B}"/>
            </a:ext>
          </a:extLst>
        </xdr:cNvPr>
        <xdr:cNvCxnSpPr/>
      </xdr:nvCxnSpPr>
      <xdr:spPr>
        <a:xfrm>
          <a:off x="16459200" y="17825357"/>
          <a:ext cx="42291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93</xdr:col>
      <xdr:colOff>104321</xdr:colOff>
      <xdr:row>106</xdr:row>
      <xdr:rowOff>80934</xdr:rowOff>
    </xdr:from>
    <xdr:ext cx="467179" cy="259045"/>
    <xdr:sp macro="" textlink="">
      <xdr:nvSpPr>
        <xdr:cNvPr id="829" name="テキスト ボックス 828">
          <a:extLst>
            <a:ext uri="{FF2B5EF4-FFF2-40B4-BE49-F238E27FC236}">
              <a16:creationId xmlns:a16="http://schemas.microsoft.com/office/drawing/2014/main" id="{FC4187C0-A61E-49CA-96ED-5704AFDDC3E1}"/>
            </a:ext>
          </a:extLst>
        </xdr:cNvPr>
        <xdr:cNvSpPr txBox="1"/>
      </xdr:nvSpPr>
      <xdr:spPr>
        <a:xfrm>
          <a:off x="16049171" y="17683134"/>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0.100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105</xdr:row>
      <xdr:rowOff>68036</xdr:rowOff>
    </xdr:from>
    <xdr:to>
      <xdr:col>120</xdr:col>
      <xdr:colOff>114300</xdr:colOff>
      <xdr:row>105</xdr:row>
      <xdr:rowOff>68036</xdr:rowOff>
    </xdr:to>
    <xdr:cxnSp macro="">
      <xdr:nvCxnSpPr>
        <xdr:cNvPr id="830" name="直線コネクタ 829">
          <a:extLst>
            <a:ext uri="{FF2B5EF4-FFF2-40B4-BE49-F238E27FC236}">
              <a16:creationId xmlns:a16="http://schemas.microsoft.com/office/drawing/2014/main" id="{28D8BCDD-D4AE-41C9-A5C8-05693C617023}"/>
            </a:ext>
          </a:extLst>
        </xdr:cNvPr>
        <xdr:cNvCxnSpPr/>
      </xdr:nvCxnSpPr>
      <xdr:spPr>
        <a:xfrm>
          <a:off x="16459200" y="17498786"/>
          <a:ext cx="42291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93</xdr:col>
      <xdr:colOff>104321</xdr:colOff>
      <xdr:row>104</xdr:row>
      <xdr:rowOff>97263</xdr:rowOff>
    </xdr:from>
    <xdr:ext cx="467179" cy="259045"/>
    <xdr:sp macro="" textlink="">
      <xdr:nvSpPr>
        <xdr:cNvPr id="831" name="テキスト ボックス 830">
          <a:extLst>
            <a:ext uri="{FF2B5EF4-FFF2-40B4-BE49-F238E27FC236}">
              <a16:creationId xmlns:a16="http://schemas.microsoft.com/office/drawing/2014/main" id="{0EC7481D-DD96-4EEC-93E5-70E95A470336}"/>
            </a:ext>
          </a:extLst>
        </xdr:cNvPr>
        <xdr:cNvSpPr txBox="1"/>
      </xdr:nvSpPr>
      <xdr:spPr>
        <a:xfrm>
          <a:off x="16049171" y="17356563"/>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0.200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103</xdr:row>
      <xdr:rowOff>84364</xdr:rowOff>
    </xdr:from>
    <xdr:to>
      <xdr:col>120</xdr:col>
      <xdr:colOff>114300</xdr:colOff>
      <xdr:row>103</xdr:row>
      <xdr:rowOff>84364</xdr:rowOff>
    </xdr:to>
    <xdr:cxnSp macro="">
      <xdr:nvCxnSpPr>
        <xdr:cNvPr id="832" name="直線コネクタ 831">
          <a:extLst>
            <a:ext uri="{FF2B5EF4-FFF2-40B4-BE49-F238E27FC236}">
              <a16:creationId xmlns:a16="http://schemas.microsoft.com/office/drawing/2014/main" id="{74D1EB1B-8B45-4CAC-8D6B-2324987131A8}"/>
            </a:ext>
          </a:extLst>
        </xdr:cNvPr>
        <xdr:cNvCxnSpPr/>
      </xdr:nvCxnSpPr>
      <xdr:spPr>
        <a:xfrm>
          <a:off x="16459200" y="17172214"/>
          <a:ext cx="42291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93</xdr:col>
      <xdr:colOff>104321</xdr:colOff>
      <xdr:row>102</xdr:row>
      <xdr:rowOff>113591</xdr:rowOff>
    </xdr:from>
    <xdr:ext cx="467179" cy="259045"/>
    <xdr:sp macro="" textlink="">
      <xdr:nvSpPr>
        <xdr:cNvPr id="833" name="テキスト ボックス 832">
          <a:extLst>
            <a:ext uri="{FF2B5EF4-FFF2-40B4-BE49-F238E27FC236}">
              <a16:creationId xmlns:a16="http://schemas.microsoft.com/office/drawing/2014/main" id="{2709744C-1388-443B-B42F-E076ED31F746}"/>
            </a:ext>
          </a:extLst>
        </xdr:cNvPr>
        <xdr:cNvSpPr txBox="1"/>
      </xdr:nvSpPr>
      <xdr:spPr>
        <a:xfrm>
          <a:off x="16049171" y="17029991"/>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0.300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101</xdr:row>
      <xdr:rowOff>100693</xdr:rowOff>
    </xdr:from>
    <xdr:to>
      <xdr:col>120</xdr:col>
      <xdr:colOff>114300</xdr:colOff>
      <xdr:row>101</xdr:row>
      <xdr:rowOff>100693</xdr:rowOff>
    </xdr:to>
    <xdr:cxnSp macro="">
      <xdr:nvCxnSpPr>
        <xdr:cNvPr id="834" name="直線コネクタ 833">
          <a:extLst>
            <a:ext uri="{FF2B5EF4-FFF2-40B4-BE49-F238E27FC236}">
              <a16:creationId xmlns:a16="http://schemas.microsoft.com/office/drawing/2014/main" id="{D87F7072-3D4E-45D5-BE3D-4C92C0CBECD8}"/>
            </a:ext>
          </a:extLst>
        </xdr:cNvPr>
        <xdr:cNvCxnSpPr/>
      </xdr:nvCxnSpPr>
      <xdr:spPr>
        <a:xfrm>
          <a:off x="16459200" y="16845643"/>
          <a:ext cx="42291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93</xdr:col>
      <xdr:colOff>104321</xdr:colOff>
      <xdr:row>100</xdr:row>
      <xdr:rowOff>129920</xdr:rowOff>
    </xdr:from>
    <xdr:ext cx="467179" cy="259045"/>
    <xdr:sp macro="" textlink="">
      <xdr:nvSpPr>
        <xdr:cNvPr id="835" name="テキスト ボックス 834">
          <a:extLst>
            <a:ext uri="{FF2B5EF4-FFF2-40B4-BE49-F238E27FC236}">
              <a16:creationId xmlns:a16="http://schemas.microsoft.com/office/drawing/2014/main" id="{00D602BE-88E2-4D0C-9FE5-079E0093D3FA}"/>
            </a:ext>
          </a:extLst>
        </xdr:cNvPr>
        <xdr:cNvSpPr txBox="1"/>
      </xdr:nvSpPr>
      <xdr:spPr>
        <a:xfrm>
          <a:off x="16049171" y="16703420"/>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0.400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99</xdr:row>
      <xdr:rowOff>117021</xdr:rowOff>
    </xdr:from>
    <xdr:to>
      <xdr:col>120</xdr:col>
      <xdr:colOff>114300</xdr:colOff>
      <xdr:row>99</xdr:row>
      <xdr:rowOff>117021</xdr:rowOff>
    </xdr:to>
    <xdr:cxnSp macro="">
      <xdr:nvCxnSpPr>
        <xdr:cNvPr id="836" name="直線コネクタ 835">
          <a:extLst>
            <a:ext uri="{FF2B5EF4-FFF2-40B4-BE49-F238E27FC236}">
              <a16:creationId xmlns:a16="http://schemas.microsoft.com/office/drawing/2014/main" id="{18C12F1A-EFE8-4589-BA66-DE4FE7571A2E}"/>
            </a:ext>
          </a:extLst>
        </xdr:cNvPr>
        <xdr:cNvCxnSpPr/>
      </xdr:nvCxnSpPr>
      <xdr:spPr>
        <a:xfrm>
          <a:off x="16459200" y="16519071"/>
          <a:ext cx="42291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93</xdr:col>
      <xdr:colOff>104321</xdr:colOff>
      <xdr:row>98</xdr:row>
      <xdr:rowOff>146248</xdr:rowOff>
    </xdr:from>
    <xdr:ext cx="467179" cy="259045"/>
    <xdr:sp macro="" textlink="">
      <xdr:nvSpPr>
        <xdr:cNvPr id="837" name="テキスト ボックス 836">
          <a:extLst>
            <a:ext uri="{FF2B5EF4-FFF2-40B4-BE49-F238E27FC236}">
              <a16:creationId xmlns:a16="http://schemas.microsoft.com/office/drawing/2014/main" id="{933F06C5-4716-4A11-92A9-45856A2734E3}"/>
            </a:ext>
          </a:extLst>
        </xdr:cNvPr>
        <xdr:cNvSpPr txBox="1"/>
      </xdr:nvSpPr>
      <xdr:spPr>
        <a:xfrm>
          <a:off x="16049171" y="16376848"/>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0.500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97</xdr:row>
      <xdr:rowOff>133350</xdr:rowOff>
    </xdr:from>
    <xdr:to>
      <xdr:col>120</xdr:col>
      <xdr:colOff>114300</xdr:colOff>
      <xdr:row>97</xdr:row>
      <xdr:rowOff>133350</xdr:rowOff>
    </xdr:to>
    <xdr:cxnSp macro="">
      <xdr:nvCxnSpPr>
        <xdr:cNvPr id="838" name="直線コネクタ 837">
          <a:extLst>
            <a:ext uri="{FF2B5EF4-FFF2-40B4-BE49-F238E27FC236}">
              <a16:creationId xmlns:a16="http://schemas.microsoft.com/office/drawing/2014/main" id="{CE8F781E-68ED-4C2E-86A4-AB36334EC9EC}"/>
            </a:ext>
          </a:extLst>
        </xdr:cNvPr>
        <xdr:cNvCxnSpPr/>
      </xdr:nvCxnSpPr>
      <xdr:spPr>
        <a:xfrm>
          <a:off x="16459200" y="16192500"/>
          <a:ext cx="42291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93</xdr:col>
      <xdr:colOff>104321</xdr:colOff>
      <xdr:row>96</xdr:row>
      <xdr:rowOff>162577</xdr:rowOff>
    </xdr:from>
    <xdr:ext cx="467179" cy="259045"/>
    <xdr:sp macro="" textlink="">
      <xdr:nvSpPr>
        <xdr:cNvPr id="839" name="テキスト ボックス 838">
          <a:extLst>
            <a:ext uri="{FF2B5EF4-FFF2-40B4-BE49-F238E27FC236}">
              <a16:creationId xmlns:a16="http://schemas.microsoft.com/office/drawing/2014/main" id="{F15817C3-5E7A-404D-9F85-DD259D7F9D64}"/>
            </a:ext>
          </a:extLst>
        </xdr:cNvPr>
        <xdr:cNvSpPr txBox="1"/>
      </xdr:nvSpPr>
      <xdr:spPr>
        <a:xfrm>
          <a:off x="16049171" y="16050277"/>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0.600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97</xdr:row>
      <xdr:rowOff>133350</xdr:rowOff>
    </xdr:from>
    <xdr:to>
      <xdr:col>120</xdr:col>
      <xdr:colOff>152400</xdr:colOff>
      <xdr:row>111</xdr:row>
      <xdr:rowOff>19050</xdr:rowOff>
    </xdr:to>
    <xdr:sp macro="" textlink="">
      <xdr:nvSpPr>
        <xdr:cNvPr id="840" name="【庁舎】&#10;一人当たり面積グラフ枠">
          <a:extLst>
            <a:ext uri="{FF2B5EF4-FFF2-40B4-BE49-F238E27FC236}">
              <a16:creationId xmlns:a16="http://schemas.microsoft.com/office/drawing/2014/main" id="{C2433D3D-6C8E-4C6D-915A-E678DA48CC53}"/>
            </a:ext>
          </a:extLst>
        </xdr:cNvPr>
        <xdr:cNvSpPr/>
      </xdr:nvSpPr>
      <xdr:spPr>
        <a:xfrm>
          <a:off x="16459200" y="16192500"/>
          <a:ext cx="42672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116</xdr:col>
      <xdr:colOff>62864</xdr:colOff>
      <xdr:row>100</xdr:row>
      <xdr:rowOff>82731</xdr:rowOff>
    </xdr:from>
    <xdr:to>
      <xdr:col>116</xdr:col>
      <xdr:colOff>62864</xdr:colOff>
      <xdr:row>107</xdr:row>
      <xdr:rowOff>139881</xdr:rowOff>
    </xdr:to>
    <xdr:cxnSp macro="">
      <xdr:nvCxnSpPr>
        <xdr:cNvPr id="841" name="直線コネクタ 840">
          <a:extLst>
            <a:ext uri="{FF2B5EF4-FFF2-40B4-BE49-F238E27FC236}">
              <a16:creationId xmlns:a16="http://schemas.microsoft.com/office/drawing/2014/main" id="{CDEF7F51-312C-497A-B062-09AB5E99351D}"/>
            </a:ext>
          </a:extLst>
        </xdr:cNvPr>
        <xdr:cNvCxnSpPr/>
      </xdr:nvCxnSpPr>
      <xdr:spPr>
        <a:xfrm flipV="1">
          <a:off x="19951064" y="16656231"/>
          <a:ext cx="0" cy="1257300"/>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116</xdr:col>
      <xdr:colOff>101600</xdr:colOff>
      <xdr:row>107</xdr:row>
      <xdr:rowOff>143708</xdr:rowOff>
    </xdr:from>
    <xdr:ext cx="469744" cy="259045"/>
    <xdr:sp macro="" textlink="">
      <xdr:nvSpPr>
        <xdr:cNvPr id="842" name="【庁舎】&#10;一人当たり面積最小値テキスト">
          <a:extLst>
            <a:ext uri="{FF2B5EF4-FFF2-40B4-BE49-F238E27FC236}">
              <a16:creationId xmlns:a16="http://schemas.microsoft.com/office/drawing/2014/main" id="{BCE9BBFE-34D6-44DC-8F85-9074D7F08906}"/>
            </a:ext>
          </a:extLst>
        </xdr:cNvPr>
        <xdr:cNvSpPr txBox="1"/>
      </xdr:nvSpPr>
      <xdr:spPr>
        <a:xfrm>
          <a:off x="19989800" y="17917358"/>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0.073</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115</xdr:col>
      <xdr:colOff>165100</xdr:colOff>
      <xdr:row>107</xdr:row>
      <xdr:rowOff>139881</xdr:rowOff>
    </xdr:from>
    <xdr:to>
      <xdr:col>116</xdr:col>
      <xdr:colOff>152400</xdr:colOff>
      <xdr:row>107</xdr:row>
      <xdr:rowOff>139881</xdr:rowOff>
    </xdr:to>
    <xdr:cxnSp macro="">
      <xdr:nvCxnSpPr>
        <xdr:cNvPr id="843" name="直線コネクタ 842">
          <a:extLst>
            <a:ext uri="{FF2B5EF4-FFF2-40B4-BE49-F238E27FC236}">
              <a16:creationId xmlns:a16="http://schemas.microsoft.com/office/drawing/2014/main" id="{028047B2-3262-41A9-B990-AFBF9FF3BB66}"/>
            </a:ext>
          </a:extLst>
        </xdr:cNvPr>
        <xdr:cNvCxnSpPr/>
      </xdr:nvCxnSpPr>
      <xdr:spPr>
        <a:xfrm>
          <a:off x="19881850" y="17913531"/>
          <a:ext cx="15875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116</xdr:col>
      <xdr:colOff>101600</xdr:colOff>
      <xdr:row>99</xdr:row>
      <xdr:rowOff>29408</xdr:rowOff>
    </xdr:from>
    <xdr:ext cx="469744" cy="259045"/>
    <xdr:sp macro="" textlink="">
      <xdr:nvSpPr>
        <xdr:cNvPr id="844" name="【庁舎】&#10;一人当たり面積最大値テキスト">
          <a:extLst>
            <a:ext uri="{FF2B5EF4-FFF2-40B4-BE49-F238E27FC236}">
              <a16:creationId xmlns:a16="http://schemas.microsoft.com/office/drawing/2014/main" id="{4A4FC7C4-4FAC-4799-B352-5680454D7528}"/>
            </a:ext>
          </a:extLst>
        </xdr:cNvPr>
        <xdr:cNvSpPr txBox="1"/>
      </xdr:nvSpPr>
      <xdr:spPr>
        <a:xfrm>
          <a:off x="19989800" y="16431458"/>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0.458</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115</xdr:col>
      <xdr:colOff>165100</xdr:colOff>
      <xdr:row>100</xdr:row>
      <xdr:rowOff>82731</xdr:rowOff>
    </xdr:from>
    <xdr:to>
      <xdr:col>116</xdr:col>
      <xdr:colOff>152400</xdr:colOff>
      <xdr:row>100</xdr:row>
      <xdr:rowOff>82731</xdr:rowOff>
    </xdr:to>
    <xdr:cxnSp macro="">
      <xdr:nvCxnSpPr>
        <xdr:cNvPr id="845" name="直線コネクタ 844">
          <a:extLst>
            <a:ext uri="{FF2B5EF4-FFF2-40B4-BE49-F238E27FC236}">
              <a16:creationId xmlns:a16="http://schemas.microsoft.com/office/drawing/2014/main" id="{2517CD3B-3197-4540-96EC-9736DBB03A77}"/>
            </a:ext>
          </a:extLst>
        </xdr:cNvPr>
        <xdr:cNvCxnSpPr/>
      </xdr:nvCxnSpPr>
      <xdr:spPr>
        <a:xfrm>
          <a:off x="19881850" y="16656231"/>
          <a:ext cx="15875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116</xdr:col>
      <xdr:colOff>101600</xdr:colOff>
      <xdr:row>104</xdr:row>
      <xdr:rowOff>115225</xdr:rowOff>
    </xdr:from>
    <xdr:ext cx="469744" cy="259045"/>
    <xdr:sp macro="" textlink="">
      <xdr:nvSpPr>
        <xdr:cNvPr id="846" name="【庁舎】&#10;一人当たり面積平均値テキスト">
          <a:extLst>
            <a:ext uri="{FF2B5EF4-FFF2-40B4-BE49-F238E27FC236}">
              <a16:creationId xmlns:a16="http://schemas.microsoft.com/office/drawing/2014/main" id="{228688DF-420B-4D95-8207-77D6C7CCC5D4}"/>
            </a:ext>
          </a:extLst>
        </xdr:cNvPr>
        <xdr:cNvSpPr txBox="1"/>
      </xdr:nvSpPr>
      <xdr:spPr>
        <a:xfrm>
          <a:off x="19989800" y="17374525"/>
          <a:ext cx="469744"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0.177</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116</xdr:col>
      <xdr:colOff>12700</xdr:colOff>
      <xdr:row>105</xdr:row>
      <xdr:rowOff>92348</xdr:rowOff>
    </xdr:from>
    <xdr:to>
      <xdr:col>116</xdr:col>
      <xdr:colOff>114300</xdr:colOff>
      <xdr:row>106</xdr:row>
      <xdr:rowOff>22498</xdr:rowOff>
    </xdr:to>
    <xdr:sp macro="" textlink="">
      <xdr:nvSpPr>
        <xdr:cNvPr id="847" name="フローチャート: 判断 846">
          <a:extLst>
            <a:ext uri="{FF2B5EF4-FFF2-40B4-BE49-F238E27FC236}">
              <a16:creationId xmlns:a16="http://schemas.microsoft.com/office/drawing/2014/main" id="{5448F7E7-85B0-4AF0-ABF0-505B94499AFB}"/>
            </a:ext>
          </a:extLst>
        </xdr:cNvPr>
        <xdr:cNvSpPr/>
      </xdr:nvSpPr>
      <xdr:spPr>
        <a:xfrm>
          <a:off x="19900900" y="17523098"/>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111</xdr:col>
      <xdr:colOff>127000</xdr:colOff>
      <xdr:row>105</xdr:row>
      <xdr:rowOff>102144</xdr:rowOff>
    </xdr:from>
    <xdr:to>
      <xdr:col>112</xdr:col>
      <xdr:colOff>38100</xdr:colOff>
      <xdr:row>106</xdr:row>
      <xdr:rowOff>32294</xdr:rowOff>
    </xdr:to>
    <xdr:sp macro="" textlink="">
      <xdr:nvSpPr>
        <xdr:cNvPr id="848" name="フローチャート: 判断 847">
          <a:extLst>
            <a:ext uri="{FF2B5EF4-FFF2-40B4-BE49-F238E27FC236}">
              <a16:creationId xmlns:a16="http://schemas.microsoft.com/office/drawing/2014/main" id="{1BCDBF17-3DFB-49CC-A8FC-D386AAA22B3B}"/>
            </a:ext>
          </a:extLst>
        </xdr:cNvPr>
        <xdr:cNvSpPr/>
      </xdr:nvSpPr>
      <xdr:spPr>
        <a:xfrm>
          <a:off x="19157950" y="17532894"/>
          <a:ext cx="8255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107</xdr:col>
      <xdr:colOff>0</xdr:colOff>
      <xdr:row>105</xdr:row>
      <xdr:rowOff>118473</xdr:rowOff>
    </xdr:from>
    <xdr:to>
      <xdr:col>107</xdr:col>
      <xdr:colOff>101600</xdr:colOff>
      <xdr:row>106</xdr:row>
      <xdr:rowOff>48623</xdr:rowOff>
    </xdr:to>
    <xdr:sp macro="" textlink="">
      <xdr:nvSpPr>
        <xdr:cNvPr id="849" name="フローチャート: 判断 848">
          <a:extLst>
            <a:ext uri="{FF2B5EF4-FFF2-40B4-BE49-F238E27FC236}">
              <a16:creationId xmlns:a16="http://schemas.microsoft.com/office/drawing/2014/main" id="{0E8B190E-365D-4C9A-AC4D-7942B498DFAC}"/>
            </a:ext>
          </a:extLst>
        </xdr:cNvPr>
        <xdr:cNvSpPr/>
      </xdr:nvSpPr>
      <xdr:spPr>
        <a:xfrm>
          <a:off x="18345150" y="17549223"/>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102</xdr:col>
      <xdr:colOff>63500</xdr:colOff>
      <xdr:row>105</xdr:row>
      <xdr:rowOff>128270</xdr:rowOff>
    </xdr:from>
    <xdr:to>
      <xdr:col>102</xdr:col>
      <xdr:colOff>165100</xdr:colOff>
      <xdr:row>106</xdr:row>
      <xdr:rowOff>58420</xdr:rowOff>
    </xdr:to>
    <xdr:sp macro="" textlink="">
      <xdr:nvSpPr>
        <xdr:cNvPr id="850" name="フローチャート: 判断 849">
          <a:extLst>
            <a:ext uri="{FF2B5EF4-FFF2-40B4-BE49-F238E27FC236}">
              <a16:creationId xmlns:a16="http://schemas.microsoft.com/office/drawing/2014/main" id="{95D000DA-B250-4B5F-9C00-237CDD2CD6F2}"/>
            </a:ext>
          </a:extLst>
        </xdr:cNvPr>
        <xdr:cNvSpPr/>
      </xdr:nvSpPr>
      <xdr:spPr>
        <a:xfrm>
          <a:off x="17551400" y="1755902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115</xdr:col>
      <xdr:colOff>63500</xdr:colOff>
      <xdr:row>111</xdr:row>
      <xdr:rowOff>16527</xdr:rowOff>
    </xdr:from>
    <xdr:ext cx="762000" cy="259045"/>
    <xdr:sp macro="" textlink="">
      <xdr:nvSpPr>
        <xdr:cNvPr id="851" name="テキスト ボックス 850">
          <a:extLst>
            <a:ext uri="{FF2B5EF4-FFF2-40B4-BE49-F238E27FC236}">
              <a16:creationId xmlns:a16="http://schemas.microsoft.com/office/drawing/2014/main" id="{601134C2-D57A-4C0E-B502-1A4B6A59DCA3}"/>
            </a:ext>
          </a:extLst>
        </xdr:cNvPr>
        <xdr:cNvSpPr txBox="1"/>
      </xdr:nvSpPr>
      <xdr:spPr>
        <a:xfrm>
          <a:off x="19780250" y="18475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H30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110</xdr:col>
      <xdr:colOff>177800</xdr:colOff>
      <xdr:row>111</xdr:row>
      <xdr:rowOff>16527</xdr:rowOff>
    </xdr:from>
    <xdr:ext cx="762000" cy="259045"/>
    <xdr:sp macro="" textlink="">
      <xdr:nvSpPr>
        <xdr:cNvPr id="852" name="テキスト ボックス 851">
          <a:extLst>
            <a:ext uri="{FF2B5EF4-FFF2-40B4-BE49-F238E27FC236}">
              <a16:creationId xmlns:a16="http://schemas.microsoft.com/office/drawing/2014/main" id="{00C3EE98-CFCD-4218-A095-3C6657B14A81}"/>
            </a:ext>
          </a:extLst>
        </xdr:cNvPr>
        <xdr:cNvSpPr txBox="1"/>
      </xdr:nvSpPr>
      <xdr:spPr>
        <a:xfrm>
          <a:off x="19030950" y="18475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H29</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106</xdr:col>
      <xdr:colOff>50800</xdr:colOff>
      <xdr:row>111</xdr:row>
      <xdr:rowOff>16527</xdr:rowOff>
    </xdr:from>
    <xdr:ext cx="762000" cy="259045"/>
    <xdr:sp macro="" textlink="">
      <xdr:nvSpPr>
        <xdr:cNvPr id="853" name="テキスト ボックス 852">
          <a:extLst>
            <a:ext uri="{FF2B5EF4-FFF2-40B4-BE49-F238E27FC236}">
              <a16:creationId xmlns:a16="http://schemas.microsoft.com/office/drawing/2014/main" id="{5EB55787-AC13-4E3F-99FC-168DCC0932F9}"/>
            </a:ext>
          </a:extLst>
        </xdr:cNvPr>
        <xdr:cNvSpPr txBox="1"/>
      </xdr:nvSpPr>
      <xdr:spPr>
        <a:xfrm>
          <a:off x="18224500" y="18475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H28</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101</xdr:col>
      <xdr:colOff>114300</xdr:colOff>
      <xdr:row>111</xdr:row>
      <xdr:rowOff>16527</xdr:rowOff>
    </xdr:from>
    <xdr:ext cx="762000" cy="259045"/>
    <xdr:sp macro="" textlink="">
      <xdr:nvSpPr>
        <xdr:cNvPr id="854" name="テキスト ボックス 853">
          <a:extLst>
            <a:ext uri="{FF2B5EF4-FFF2-40B4-BE49-F238E27FC236}">
              <a16:creationId xmlns:a16="http://schemas.microsoft.com/office/drawing/2014/main" id="{65F1C325-D73B-46E4-9A1B-828141D649D7}"/>
            </a:ext>
          </a:extLst>
        </xdr:cNvPr>
        <xdr:cNvSpPr txBox="1"/>
      </xdr:nvSpPr>
      <xdr:spPr>
        <a:xfrm>
          <a:off x="17430750" y="18475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H27</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96</xdr:col>
      <xdr:colOff>177800</xdr:colOff>
      <xdr:row>111</xdr:row>
      <xdr:rowOff>16527</xdr:rowOff>
    </xdr:from>
    <xdr:ext cx="762000" cy="259045"/>
    <xdr:sp macro="" textlink="">
      <xdr:nvSpPr>
        <xdr:cNvPr id="855" name="テキスト ボックス 854">
          <a:extLst>
            <a:ext uri="{FF2B5EF4-FFF2-40B4-BE49-F238E27FC236}">
              <a16:creationId xmlns:a16="http://schemas.microsoft.com/office/drawing/2014/main" id="{EA17F7E0-B20C-4AF6-A41F-D4DB228A917D}"/>
            </a:ext>
          </a:extLst>
        </xdr:cNvPr>
        <xdr:cNvSpPr txBox="1"/>
      </xdr:nvSpPr>
      <xdr:spPr>
        <a:xfrm>
          <a:off x="16630650" y="18475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H26</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116</xdr:col>
      <xdr:colOff>12700</xdr:colOff>
      <xdr:row>105</xdr:row>
      <xdr:rowOff>141332</xdr:rowOff>
    </xdr:from>
    <xdr:to>
      <xdr:col>116</xdr:col>
      <xdr:colOff>114300</xdr:colOff>
      <xdr:row>106</xdr:row>
      <xdr:rowOff>71482</xdr:rowOff>
    </xdr:to>
    <xdr:sp macro="" textlink="">
      <xdr:nvSpPr>
        <xdr:cNvPr id="856" name="楕円 855">
          <a:extLst>
            <a:ext uri="{FF2B5EF4-FFF2-40B4-BE49-F238E27FC236}">
              <a16:creationId xmlns:a16="http://schemas.microsoft.com/office/drawing/2014/main" id="{6E6EEB7F-8C68-4A0B-B3D6-FE08EB746489}"/>
            </a:ext>
          </a:extLst>
        </xdr:cNvPr>
        <xdr:cNvSpPr/>
      </xdr:nvSpPr>
      <xdr:spPr>
        <a:xfrm>
          <a:off x="19900900" y="17572082"/>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116</xdr:col>
      <xdr:colOff>101600</xdr:colOff>
      <xdr:row>105</xdr:row>
      <xdr:rowOff>119759</xdr:rowOff>
    </xdr:from>
    <xdr:ext cx="469744" cy="259045"/>
    <xdr:sp macro="" textlink="">
      <xdr:nvSpPr>
        <xdr:cNvPr id="857" name="【庁舎】&#10;一人当たり面積該当値テキスト">
          <a:extLst>
            <a:ext uri="{FF2B5EF4-FFF2-40B4-BE49-F238E27FC236}">
              <a16:creationId xmlns:a16="http://schemas.microsoft.com/office/drawing/2014/main" id="{32C5BCC6-3D72-4CF7-ADF6-5D1CFD722E13}"/>
            </a:ext>
          </a:extLst>
        </xdr:cNvPr>
        <xdr:cNvSpPr txBox="1"/>
      </xdr:nvSpPr>
      <xdr:spPr>
        <a:xfrm>
          <a:off x="19989800" y="17550509"/>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0.162</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111</xdr:col>
      <xdr:colOff>127000</xdr:colOff>
      <xdr:row>105</xdr:row>
      <xdr:rowOff>134801</xdr:rowOff>
    </xdr:from>
    <xdr:to>
      <xdr:col>112</xdr:col>
      <xdr:colOff>38100</xdr:colOff>
      <xdr:row>106</xdr:row>
      <xdr:rowOff>64951</xdr:rowOff>
    </xdr:to>
    <xdr:sp macro="" textlink="">
      <xdr:nvSpPr>
        <xdr:cNvPr id="858" name="楕円 857">
          <a:extLst>
            <a:ext uri="{FF2B5EF4-FFF2-40B4-BE49-F238E27FC236}">
              <a16:creationId xmlns:a16="http://schemas.microsoft.com/office/drawing/2014/main" id="{7928F559-5D57-48C4-9D56-49B29C934502}"/>
            </a:ext>
          </a:extLst>
        </xdr:cNvPr>
        <xdr:cNvSpPr/>
      </xdr:nvSpPr>
      <xdr:spPr>
        <a:xfrm>
          <a:off x="19157950" y="17565551"/>
          <a:ext cx="8255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111</xdr:col>
      <xdr:colOff>177800</xdr:colOff>
      <xdr:row>106</xdr:row>
      <xdr:rowOff>14151</xdr:rowOff>
    </xdr:from>
    <xdr:to>
      <xdr:col>116</xdr:col>
      <xdr:colOff>63500</xdr:colOff>
      <xdr:row>106</xdr:row>
      <xdr:rowOff>20682</xdr:rowOff>
    </xdr:to>
    <xdr:cxnSp macro="">
      <xdr:nvCxnSpPr>
        <xdr:cNvPr id="859" name="直線コネクタ 858">
          <a:extLst>
            <a:ext uri="{FF2B5EF4-FFF2-40B4-BE49-F238E27FC236}">
              <a16:creationId xmlns:a16="http://schemas.microsoft.com/office/drawing/2014/main" id="{2AC41AC1-5E33-493F-AE2E-2B10B432DC45}"/>
            </a:ext>
          </a:extLst>
        </xdr:cNvPr>
        <xdr:cNvCxnSpPr/>
      </xdr:nvCxnSpPr>
      <xdr:spPr>
        <a:xfrm>
          <a:off x="19202400" y="17616351"/>
          <a:ext cx="749300" cy="6531"/>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107</xdr:col>
      <xdr:colOff>0</xdr:colOff>
      <xdr:row>105</xdr:row>
      <xdr:rowOff>128270</xdr:rowOff>
    </xdr:from>
    <xdr:to>
      <xdr:col>107</xdr:col>
      <xdr:colOff>101600</xdr:colOff>
      <xdr:row>106</xdr:row>
      <xdr:rowOff>58420</xdr:rowOff>
    </xdr:to>
    <xdr:sp macro="" textlink="">
      <xdr:nvSpPr>
        <xdr:cNvPr id="860" name="楕円 859">
          <a:extLst>
            <a:ext uri="{FF2B5EF4-FFF2-40B4-BE49-F238E27FC236}">
              <a16:creationId xmlns:a16="http://schemas.microsoft.com/office/drawing/2014/main" id="{A1059570-5C87-43AA-9FD8-4D2B299890AC}"/>
            </a:ext>
          </a:extLst>
        </xdr:cNvPr>
        <xdr:cNvSpPr/>
      </xdr:nvSpPr>
      <xdr:spPr>
        <a:xfrm>
          <a:off x="18345150" y="1755902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107</xdr:col>
      <xdr:colOff>50800</xdr:colOff>
      <xdr:row>106</xdr:row>
      <xdr:rowOff>7620</xdr:rowOff>
    </xdr:from>
    <xdr:to>
      <xdr:col>111</xdr:col>
      <xdr:colOff>177800</xdr:colOff>
      <xdr:row>106</xdr:row>
      <xdr:rowOff>14151</xdr:rowOff>
    </xdr:to>
    <xdr:cxnSp macro="">
      <xdr:nvCxnSpPr>
        <xdr:cNvPr id="861" name="直線コネクタ 860">
          <a:extLst>
            <a:ext uri="{FF2B5EF4-FFF2-40B4-BE49-F238E27FC236}">
              <a16:creationId xmlns:a16="http://schemas.microsoft.com/office/drawing/2014/main" id="{531CDFA1-8E5C-460A-B8AA-10A4D5F7C7EE}"/>
            </a:ext>
          </a:extLst>
        </xdr:cNvPr>
        <xdr:cNvCxnSpPr/>
      </xdr:nvCxnSpPr>
      <xdr:spPr>
        <a:xfrm>
          <a:off x="18395950" y="17609820"/>
          <a:ext cx="806450" cy="6531"/>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102</xdr:col>
      <xdr:colOff>63500</xdr:colOff>
      <xdr:row>105</xdr:row>
      <xdr:rowOff>121738</xdr:rowOff>
    </xdr:from>
    <xdr:to>
      <xdr:col>102</xdr:col>
      <xdr:colOff>165100</xdr:colOff>
      <xdr:row>106</xdr:row>
      <xdr:rowOff>51888</xdr:rowOff>
    </xdr:to>
    <xdr:sp macro="" textlink="">
      <xdr:nvSpPr>
        <xdr:cNvPr id="862" name="楕円 861">
          <a:extLst>
            <a:ext uri="{FF2B5EF4-FFF2-40B4-BE49-F238E27FC236}">
              <a16:creationId xmlns:a16="http://schemas.microsoft.com/office/drawing/2014/main" id="{21613B81-7DDD-461E-B147-A22002085834}"/>
            </a:ext>
          </a:extLst>
        </xdr:cNvPr>
        <xdr:cNvSpPr/>
      </xdr:nvSpPr>
      <xdr:spPr>
        <a:xfrm>
          <a:off x="17551400" y="17552488"/>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102</xdr:col>
      <xdr:colOff>114300</xdr:colOff>
      <xdr:row>106</xdr:row>
      <xdr:rowOff>1088</xdr:rowOff>
    </xdr:from>
    <xdr:to>
      <xdr:col>107</xdr:col>
      <xdr:colOff>50800</xdr:colOff>
      <xdr:row>106</xdr:row>
      <xdr:rowOff>7620</xdr:rowOff>
    </xdr:to>
    <xdr:cxnSp macro="">
      <xdr:nvCxnSpPr>
        <xdr:cNvPr id="863" name="直線コネクタ 862">
          <a:extLst>
            <a:ext uri="{FF2B5EF4-FFF2-40B4-BE49-F238E27FC236}">
              <a16:creationId xmlns:a16="http://schemas.microsoft.com/office/drawing/2014/main" id="{EF05738F-C8FE-4E83-8E9C-0FEC3DDDD39E}"/>
            </a:ext>
          </a:extLst>
        </xdr:cNvPr>
        <xdr:cNvCxnSpPr/>
      </xdr:nvCxnSpPr>
      <xdr:spPr>
        <a:xfrm>
          <a:off x="17602200" y="17603288"/>
          <a:ext cx="793750" cy="6532"/>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110</xdr:col>
      <xdr:colOff>120727</xdr:colOff>
      <xdr:row>104</xdr:row>
      <xdr:rowOff>48821</xdr:rowOff>
    </xdr:from>
    <xdr:ext cx="469744" cy="259045"/>
    <xdr:sp macro="" textlink="">
      <xdr:nvSpPr>
        <xdr:cNvPr id="864" name="n_1aveValue【庁舎】&#10;一人当たり面積">
          <a:extLst>
            <a:ext uri="{FF2B5EF4-FFF2-40B4-BE49-F238E27FC236}">
              <a16:creationId xmlns:a16="http://schemas.microsoft.com/office/drawing/2014/main" id="{47275BC5-ADB8-4A22-9DB4-DD70151DA885}"/>
            </a:ext>
          </a:extLst>
        </xdr:cNvPr>
        <xdr:cNvSpPr txBox="1"/>
      </xdr:nvSpPr>
      <xdr:spPr>
        <a:xfrm>
          <a:off x="18980227" y="17308121"/>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0.174</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106</xdr:col>
      <xdr:colOff>6427</xdr:colOff>
      <xdr:row>104</xdr:row>
      <xdr:rowOff>65150</xdr:rowOff>
    </xdr:from>
    <xdr:ext cx="469744" cy="259045"/>
    <xdr:sp macro="" textlink="">
      <xdr:nvSpPr>
        <xdr:cNvPr id="865" name="n_2aveValue【庁舎】&#10;一人当たり面積">
          <a:extLst>
            <a:ext uri="{FF2B5EF4-FFF2-40B4-BE49-F238E27FC236}">
              <a16:creationId xmlns:a16="http://schemas.microsoft.com/office/drawing/2014/main" id="{3712B38D-D217-4012-A20A-8F9E2E7C12CE}"/>
            </a:ext>
          </a:extLst>
        </xdr:cNvPr>
        <xdr:cNvSpPr txBox="1"/>
      </xdr:nvSpPr>
      <xdr:spPr>
        <a:xfrm>
          <a:off x="18180127" y="17324450"/>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0.169</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101</xdr:col>
      <xdr:colOff>69927</xdr:colOff>
      <xdr:row>106</xdr:row>
      <xdr:rowOff>49547</xdr:rowOff>
    </xdr:from>
    <xdr:ext cx="469744" cy="259045"/>
    <xdr:sp macro="" textlink="">
      <xdr:nvSpPr>
        <xdr:cNvPr id="866" name="n_3aveValue【庁舎】&#10;一人当たり面積">
          <a:extLst>
            <a:ext uri="{FF2B5EF4-FFF2-40B4-BE49-F238E27FC236}">
              <a16:creationId xmlns:a16="http://schemas.microsoft.com/office/drawing/2014/main" id="{F8760EEE-B8CA-4FC5-AD9F-2E85FFF20B78}"/>
            </a:ext>
          </a:extLst>
        </xdr:cNvPr>
        <xdr:cNvSpPr txBox="1"/>
      </xdr:nvSpPr>
      <xdr:spPr>
        <a:xfrm>
          <a:off x="17386377" y="17651747"/>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0.166</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110</xdr:col>
      <xdr:colOff>120727</xdr:colOff>
      <xdr:row>106</xdr:row>
      <xdr:rowOff>56078</xdr:rowOff>
    </xdr:from>
    <xdr:ext cx="469744" cy="259045"/>
    <xdr:sp macro="" textlink="">
      <xdr:nvSpPr>
        <xdr:cNvPr id="867" name="n_1mainValue【庁舎】&#10;一人当たり面積">
          <a:extLst>
            <a:ext uri="{FF2B5EF4-FFF2-40B4-BE49-F238E27FC236}">
              <a16:creationId xmlns:a16="http://schemas.microsoft.com/office/drawing/2014/main" id="{6AD61F85-163C-4014-9581-D5920397D24A}"/>
            </a:ext>
          </a:extLst>
        </xdr:cNvPr>
        <xdr:cNvSpPr txBox="1"/>
      </xdr:nvSpPr>
      <xdr:spPr>
        <a:xfrm>
          <a:off x="18980227" y="17658278"/>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0.164</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106</xdr:col>
      <xdr:colOff>6427</xdr:colOff>
      <xdr:row>106</xdr:row>
      <xdr:rowOff>49547</xdr:rowOff>
    </xdr:from>
    <xdr:ext cx="469744" cy="259045"/>
    <xdr:sp macro="" textlink="">
      <xdr:nvSpPr>
        <xdr:cNvPr id="868" name="n_2mainValue【庁舎】&#10;一人当たり面積">
          <a:extLst>
            <a:ext uri="{FF2B5EF4-FFF2-40B4-BE49-F238E27FC236}">
              <a16:creationId xmlns:a16="http://schemas.microsoft.com/office/drawing/2014/main" id="{87C53B4B-F4C2-4F64-8AE2-AAE388EA3C47}"/>
            </a:ext>
          </a:extLst>
        </xdr:cNvPr>
        <xdr:cNvSpPr txBox="1"/>
      </xdr:nvSpPr>
      <xdr:spPr>
        <a:xfrm>
          <a:off x="18180127" y="17651747"/>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0.166</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101</xdr:col>
      <xdr:colOff>69927</xdr:colOff>
      <xdr:row>104</xdr:row>
      <xdr:rowOff>68415</xdr:rowOff>
    </xdr:from>
    <xdr:ext cx="469744" cy="259045"/>
    <xdr:sp macro="" textlink="">
      <xdr:nvSpPr>
        <xdr:cNvPr id="869" name="n_3mainValue【庁舎】&#10;一人当たり面積">
          <a:extLst>
            <a:ext uri="{FF2B5EF4-FFF2-40B4-BE49-F238E27FC236}">
              <a16:creationId xmlns:a16="http://schemas.microsoft.com/office/drawing/2014/main" id="{C6977371-769C-4E3C-86AD-323ECD4DBBAF}"/>
            </a:ext>
          </a:extLst>
        </xdr:cNvPr>
        <xdr:cNvSpPr txBox="1"/>
      </xdr:nvSpPr>
      <xdr:spPr>
        <a:xfrm>
          <a:off x="17386377" y="17327715"/>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0.168</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113</xdr:row>
      <xdr:rowOff>57150</xdr:rowOff>
    </xdr:from>
    <xdr:to>
      <xdr:col>120</xdr:col>
      <xdr:colOff>152400</xdr:colOff>
      <xdr:row>124</xdr:row>
      <xdr:rowOff>76200</xdr:rowOff>
    </xdr:to>
    <xdr:sp macro="" textlink="">
      <xdr:nvSpPr>
        <xdr:cNvPr id="870" name="正方形/長方形 869">
          <a:extLst>
            <a:ext uri="{FF2B5EF4-FFF2-40B4-BE49-F238E27FC236}">
              <a16:creationId xmlns:a16="http://schemas.microsoft.com/office/drawing/2014/main" id="{372AD33F-BDFC-4A7F-BD2C-D37CF50AC830}"/>
            </a:ext>
          </a:extLst>
        </xdr:cNvPr>
        <xdr:cNvSpPr/>
      </xdr:nvSpPr>
      <xdr:spPr>
        <a:xfrm>
          <a:off x="685800" y="18859500"/>
          <a:ext cx="20040600" cy="19050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4</xdr:col>
      <xdr:colOff>0</xdr:colOff>
      <xdr:row>113</xdr:row>
      <xdr:rowOff>120650</xdr:rowOff>
    </xdr:from>
    <xdr:to>
      <xdr:col>24</xdr:col>
      <xdr:colOff>38100</xdr:colOff>
      <xdr:row>115</xdr:row>
      <xdr:rowOff>31750</xdr:rowOff>
    </xdr:to>
    <xdr:sp macro="" textlink="">
      <xdr:nvSpPr>
        <xdr:cNvPr id="871" name="正方形/長方形 870">
          <a:extLst>
            <a:ext uri="{FF2B5EF4-FFF2-40B4-BE49-F238E27FC236}">
              <a16:creationId xmlns:a16="http://schemas.microsoft.com/office/drawing/2014/main" id="{2A7A30B0-AB20-45B4-8311-B237B474BBDA}"/>
            </a:ext>
          </a:extLst>
        </xdr:cNvPr>
        <xdr:cNvSpPr/>
      </xdr:nvSpPr>
      <xdr:spPr>
        <a:xfrm>
          <a:off x="685800" y="18923000"/>
          <a:ext cx="34671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b"/>
        <a:lstStyle/>
        <a:p>
          <a:pPr algn="l"/>
          <a:r>
            <a:rPr kumimoji="1" lang="ja-JP" altLang="en-US" sz="1200" b="1" i="1">
              <a:solidFill>
                <a:srgbClr val="FF0000"/>
              </a:solidFill>
              <a:latin typeface="ＭＳ Ｐゴシック" panose="020B0600070205080204" pitchFamily="50" charset="-128"/>
              <a:ea typeface="ＭＳ Ｐゴシック" panose="020B0600070205080204" pitchFamily="50" charset="-128"/>
            </a:rPr>
            <a:t>施設情報の分析欄</a:t>
          </a:r>
        </a:p>
      </xdr:txBody>
    </xdr:sp>
    <xdr:clientData/>
  </xdr:twoCellAnchor>
  <xdr:twoCellAnchor>
    <xdr:from>
      <xdr:col>4</xdr:col>
      <xdr:colOff>76200</xdr:colOff>
      <xdr:row>115</xdr:row>
      <xdr:rowOff>31750</xdr:rowOff>
    </xdr:from>
    <xdr:to>
      <xdr:col>120</xdr:col>
      <xdr:colOff>63500</xdr:colOff>
      <xdr:row>123</xdr:row>
      <xdr:rowOff>146050</xdr:rowOff>
    </xdr:to>
    <xdr:sp macro="" textlink="" fLocksText="0">
      <xdr:nvSpPr>
        <xdr:cNvPr id="872" name="テキスト ボックス 871">
          <a:extLst>
            <a:ext uri="{FF2B5EF4-FFF2-40B4-BE49-F238E27FC236}">
              <a16:creationId xmlns:a16="http://schemas.microsoft.com/office/drawing/2014/main" id="{FCE2D2C2-34B7-478C-9875-EDCD86E7A391}"/>
            </a:ext>
          </a:extLst>
        </xdr:cNvPr>
        <xdr:cNvSpPr txBox="1"/>
      </xdr:nvSpPr>
      <xdr:spPr>
        <a:xfrm>
          <a:off x="762000" y="19177000"/>
          <a:ext cx="19875500" cy="1485900"/>
        </a:xfrm>
        <a:prstGeom prst="rect">
          <a:avLst/>
        </a:prstGeom>
        <a:solidFill>
          <a:schemeClr val="lt1"/>
        </a:solidFill>
        <a:ln w="9525" cmpd="sng">
          <a:noFill/>
        </a:ln>
        <a:effectLst/>
        <a:extLst>
          <a:ext uri="{91240B29-F687-4F45-9708-019B960494DF}">
            <a14:hiddenLine xmlns:a14="http://schemas.microsoft.com/office/drawing/2010/main" w="9525" cmpd="sng">
              <a:solidFill>
                <a:schemeClr val="lt1">
                  <a:shade val="50000"/>
                </a:schemeClr>
              </a:solidFill>
            </a14:hiddenLine>
          </a:ext>
        </a:extLst>
      </xdr:spPr>
      <xdr:style>
        <a:lnRef idx="0">
          <a:scrgbClr r="0" g="0" b="0"/>
        </a:lnRef>
        <a:fillRef idx="0">
          <a:scrgbClr r="0" g="0" b="0"/>
        </a:fillRef>
        <a:effectRef idx="0">
          <a:scrgbClr r="0" g="0" b="0"/>
        </a:effectRef>
        <a:fontRef idx="minor">
          <a:schemeClr val="dk1"/>
        </a:fontRef>
      </xdr:style>
      <xdr:txBody>
        <a:bodyPr vertOverflow="clip" horzOverflow="clip" vert="horz" rtlCol="0" anchor="t"/>
        <a:lstStyle/>
        <a:p>
          <a:r>
            <a:rPr kumimoji="1" lang="ja-JP" altLang="ja-JP" sz="1100">
              <a:solidFill>
                <a:schemeClr val="dk1"/>
              </a:solidFill>
              <a:effectLst/>
              <a:latin typeface="+mn-lt"/>
              <a:ea typeface="+mn-ea"/>
              <a:cs typeface="+mn-cs"/>
            </a:rPr>
            <a:t>類似団体と比較して減価償却率が高くなっているもの</a:t>
          </a:r>
          <a:r>
            <a:rPr kumimoji="1" lang="ja-JP" altLang="en-US" sz="1100">
              <a:solidFill>
                <a:schemeClr val="dk1"/>
              </a:solidFill>
              <a:effectLst/>
              <a:latin typeface="+mn-lt"/>
              <a:ea typeface="+mn-ea"/>
              <a:cs typeface="+mn-cs"/>
            </a:rPr>
            <a:t>の</a:t>
          </a:r>
          <a:r>
            <a:rPr kumimoji="1" lang="ja-JP" altLang="ja-JP" sz="1100">
              <a:solidFill>
                <a:schemeClr val="dk1"/>
              </a:solidFill>
              <a:effectLst/>
              <a:latin typeface="+mn-lt"/>
              <a:ea typeface="+mn-ea"/>
              <a:cs typeface="+mn-cs"/>
            </a:rPr>
            <a:t>うち、一般廃棄物処理施設及び消防施設については</a:t>
          </a:r>
          <a:r>
            <a:rPr kumimoji="1" lang="ja-JP" altLang="en-US" sz="1100">
              <a:solidFill>
                <a:schemeClr val="dk1"/>
              </a:solidFill>
              <a:effectLst/>
              <a:latin typeface="+mn-lt"/>
              <a:ea typeface="+mn-ea"/>
              <a:cs typeface="+mn-cs"/>
            </a:rPr>
            <a:t>有形固定資産</a:t>
          </a:r>
          <a:r>
            <a:rPr kumimoji="1" lang="ja-JP" altLang="ja-JP" sz="1100">
              <a:solidFill>
                <a:schemeClr val="dk1"/>
              </a:solidFill>
              <a:effectLst/>
              <a:latin typeface="+mn-lt"/>
              <a:ea typeface="+mn-ea"/>
              <a:cs typeface="+mn-cs"/>
            </a:rPr>
            <a:t>減価償却率が</a:t>
          </a:r>
          <a:r>
            <a:rPr kumimoji="1" lang="en-US" altLang="ja-JP" sz="1100">
              <a:solidFill>
                <a:schemeClr val="dk1"/>
              </a:solidFill>
              <a:effectLst/>
              <a:latin typeface="+mn-lt"/>
              <a:ea typeface="+mn-ea"/>
              <a:cs typeface="+mn-cs"/>
            </a:rPr>
            <a:t>70</a:t>
          </a:r>
          <a:r>
            <a:rPr kumimoji="1" lang="ja-JP" altLang="ja-JP" sz="1100">
              <a:solidFill>
                <a:schemeClr val="dk1"/>
              </a:solidFill>
              <a:effectLst/>
              <a:latin typeface="+mn-lt"/>
              <a:ea typeface="+mn-ea"/>
              <a:cs typeface="+mn-cs"/>
            </a:rPr>
            <a:t>％を超える高い数値となっている。このうち、一般廃棄物処理施設については新施設の稼働に向けて現在整備中である。消防施設については、建物附属設備や指令システムの更新、資機材等の整備については計画的に行っている。</a:t>
          </a:r>
          <a:r>
            <a:rPr kumimoji="1" lang="ja-JP" altLang="en-US" sz="1100">
              <a:solidFill>
                <a:schemeClr val="dk1"/>
              </a:solidFill>
              <a:effectLst/>
              <a:latin typeface="+mn-lt"/>
              <a:ea typeface="+mn-ea"/>
              <a:cs typeface="+mn-cs"/>
            </a:rPr>
            <a:t>また次に高い水準にある保健センター・保健所については、築</a:t>
          </a:r>
          <a:r>
            <a:rPr kumimoji="1" lang="en-US" altLang="ja-JP" sz="1100">
              <a:solidFill>
                <a:schemeClr val="dk1"/>
              </a:solidFill>
              <a:effectLst/>
              <a:latin typeface="+mn-lt"/>
              <a:ea typeface="+mn-ea"/>
              <a:cs typeface="+mn-cs"/>
            </a:rPr>
            <a:t>30</a:t>
          </a:r>
          <a:r>
            <a:rPr kumimoji="1" lang="ja-JP" altLang="en-US" sz="1100">
              <a:solidFill>
                <a:schemeClr val="dk1"/>
              </a:solidFill>
              <a:effectLst/>
              <a:latin typeface="+mn-lt"/>
              <a:ea typeface="+mn-ea"/>
              <a:cs typeface="+mn-cs"/>
            </a:rPr>
            <a:t>年以上が経過し老朽化が進んでいるが、公共施設等総合管理計画に基づき適正な施設管理に努めている。同じく有形固定資産減価償却率が</a:t>
          </a:r>
          <a:r>
            <a:rPr kumimoji="1" lang="en-US" altLang="ja-JP" sz="1100">
              <a:solidFill>
                <a:schemeClr val="dk1"/>
              </a:solidFill>
              <a:effectLst/>
              <a:latin typeface="+mn-lt"/>
              <a:ea typeface="+mn-ea"/>
              <a:cs typeface="+mn-cs"/>
            </a:rPr>
            <a:t>60%</a:t>
          </a:r>
          <a:r>
            <a:rPr kumimoji="1" lang="ja-JP" altLang="en-US" sz="1100">
              <a:solidFill>
                <a:schemeClr val="dk1"/>
              </a:solidFill>
              <a:effectLst/>
              <a:latin typeface="+mn-lt"/>
              <a:ea typeface="+mn-ea"/>
              <a:cs typeface="+mn-cs"/>
            </a:rPr>
            <a:t>を超える体育館・プールについては個別計画を策定し、バリアフリー対策も含めた大規模改修を進めている。</a:t>
          </a:r>
          <a:endParaRPr lang="ja-JP" altLang="ja-JP" sz="1400">
            <a:effectLst/>
          </a:endParaRPr>
        </a:p>
      </xdr:txBody>
    </xdr:sp>
    <xdr:clientData/>
  </xdr:twoCellAnchor>
</xdr:wsDr>
</file>

<file path=xl/theme/theme1.xml><?xml version="1.0" encoding="utf-8"?>
<a:theme xmlns:a="http://schemas.openxmlformats.org/drawingml/2006/main" name="Office テーマ">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theme/themeOverride1.xml><?xml version="1.0" encoding="utf-8"?>
<a:themeOverride xmlns:a="http://schemas.openxmlformats.org/drawingml/2006/main">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Override>
</file>

<file path=xl/theme/themeOverride2.xml><?xml version="1.0" encoding="utf-8"?>
<a:themeOverride xmlns:a="http://schemas.openxmlformats.org/drawingml/2006/main">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Override>
</file>

<file path=xl/worksheets/_rels/sheet1.xml.rels>&#65279;<?xml version="1.0" encoding="utf-8" standalone="yes"?>
<Relationships xmlns="http://schemas.openxmlformats.org/package/2006/relationships">
  <Relationship Id="rId1" Type="http://schemas.openxmlformats.org/officeDocument/2006/relationships/printerSettings" Target="../printerSettings/printerSettings1.bin" />
</Relationships>
</file>

<file path=xl/worksheets/_rels/sheet2.xml.rels>&#65279;<?xml version="1.0" encoding="utf-8" standalone="yes"?>
<Relationships xmlns="http://schemas.openxmlformats.org/package/2006/relationships">
  <Relationship Id="rId2" Type="http://schemas.openxmlformats.org/officeDocument/2006/relationships/drawing" Target="../drawings/drawing1.xml" />
  <Relationship Id="rId1" Type="http://schemas.openxmlformats.org/officeDocument/2006/relationships/printerSettings" Target="../printerSettings/printerSettings2.bin" />
</Relationships>
</file>

<file path=xl/worksheets/_rels/sheet3.xml.rels>&#65279;<?xml version="1.0" encoding="utf-8" standalone="yes"?>
<Relationships xmlns="http://schemas.openxmlformats.org/package/2006/relationships">
  <Relationship Id="rId1" Type="http://schemas.openxmlformats.org/officeDocument/2006/relationships/printerSettings" Target="../printerSettings/printerSettings3.bin" />
</Relationships>
</file>

<file path=xl/worksheets/_rels/sheet4.xml.rels>&#65279;<?xml version="1.0" encoding="utf-8" standalone="yes"?>
<Relationships xmlns="http://schemas.openxmlformats.org/package/2006/relationships">
  <Relationship Id="rId2" Type="http://schemas.openxmlformats.org/officeDocument/2006/relationships/drawing" Target="../drawings/drawing2.xml" />
  <Relationship Id="rId1" Type="http://schemas.openxmlformats.org/officeDocument/2006/relationships/printerSettings" Target="../printerSettings/printerSettings4.bin" />
</Relationships>
</file>

<file path=xl/worksheets/_rels/sheet5.xml.rels>&#65279;<?xml version="1.0" encoding="utf-8" standalone="yes"?>
<Relationships xmlns="http://schemas.openxmlformats.org/package/2006/relationships">
  <Relationship Id="rId2" Type="http://schemas.openxmlformats.org/officeDocument/2006/relationships/drawing" Target="../drawings/drawing3.xml" />
  <Relationship Id="rId1" Type="http://schemas.openxmlformats.org/officeDocument/2006/relationships/printerSettings" Target="../printerSettings/printerSettings5.bin" />
</Relationships>
</file>

<file path=xl/worksheets/_rels/sheet6.xml.rels>&#65279;<?xml version="1.0" encoding="utf-8" standalone="yes"?>
<Relationships xmlns="http://schemas.openxmlformats.org/package/2006/relationships">
  <Relationship Id="rId2" Type="http://schemas.openxmlformats.org/officeDocument/2006/relationships/drawing" Target="../drawings/drawing4.xml" />
  <Relationship Id="rId1" Type="http://schemas.openxmlformats.org/officeDocument/2006/relationships/printerSettings" Target="../printerSettings/printerSettings6.bin" />
</Relationships>
</file>

<file path=xl/worksheets/_rels/sheet7.xml.rels>&#65279;<?xml version="1.0" encoding="utf-8" standalone="yes"?>
<Relationships xmlns="http://schemas.openxmlformats.org/package/2006/relationships">
  <Relationship Id="rId2" Type="http://schemas.openxmlformats.org/officeDocument/2006/relationships/drawing" Target="../drawings/drawing6.xml" />
  <Relationship Id="rId1" Type="http://schemas.openxmlformats.org/officeDocument/2006/relationships/printerSettings" Target="../printerSettings/printerSettings7.bin" />
</Relationships>
</file>

<file path=xl/worksheets/_rels/sheet8.xml.rels>&#65279;<?xml version="1.0" encoding="utf-8" standalone="yes"?>
<Relationships xmlns="http://schemas.openxmlformats.org/package/2006/relationships">
  <Relationship Id="rId2" Type="http://schemas.openxmlformats.org/officeDocument/2006/relationships/drawing" Target="../drawings/drawing7.xml" />
  <Relationship Id="rId1" Type="http://schemas.openxmlformats.org/officeDocument/2006/relationships/printerSettings" Target="../printerSettings/printerSettings8.bin" />
</Relationships>
</file>

<file path=xl/worksheets/_rels/sheet9.xml.rels>&#65279;<?xml version="1.0" encoding="utf-8" standalone="yes"?>
<Relationships xmlns="http://schemas.openxmlformats.org/package/2006/relationships">
  <Relationship Id="rId2" Type="http://schemas.openxmlformats.org/officeDocument/2006/relationships/drawing" Target="../drawings/drawing8.xml" />
  <Relationship Id="rId1" Type="http://schemas.openxmlformats.org/officeDocument/2006/relationships/printerSettings" Target="../printerSettings/printerSettings9.bin" />
</Relationships>
</file>

<file path=xl/worksheets/_rels/sheet10.xml.rels>&#65279;<?xml version="1.0" encoding="utf-8" standalone="yes"?>
<Relationships xmlns="http://schemas.openxmlformats.org/package/2006/relationships">
  <Relationship Id="rId2" Type="http://schemas.openxmlformats.org/officeDocument/2006/relationships/drawing" Target="../drawings/drawing9.xml" />
  <Relationship Id="rId1" Type="http://schemas.openxmlformats.org/officeDocument/2006/relationships/printerSettings" Target="../printerSettings/printerSettings10.bin" />
</Relationships>
</file>

<file path=xl/worksheets/_rels/sheet11.xml.rels>&#65279;<?xml version="1.0" encoding="utf-8" standalone="yes"?>
<Relationships xmlns="http://schemas.openxmlformats.org/package/2006/relationships">
  <Relationship Id="rId2" Type="http://schemas.openxmlformats.org/officeDocument/2006/relationships/drawing" Target="../drawings/drawing10.xml" />
  <Relationship Id="rId1" Type="http://schemas.openxmlformats.org/officeDocument/2006/relationships/printerSettings" Target="../printerSettings/printerSettings11.bin" />
</Relationships>
</file>

<file path=xl/worksheets/_rels/sheet12.xml.rels>&#65279;<?xml version="1.0" encoding="utf-8" standalone="yes"?>
<Relationships xmlns="http://schemas.openxmlformats.org/package/2006/relationships">
  <Relationship Id="rId2" Type="http://schemas.openxmlformats.org/officeDocument/2006/relationships/drawing" Target="../drawings/drawing11.xml" />
  <Relationship Id="rId1" Type="http://schemas.openxmlformats.org/officeDocument/2006/relationships/printerSettings" Target="../printerSettings/printerSettings12.bin" />
</Relationships>
</file>

<file path=xl/worksheets/_rels/sheet13.xml.rels>&#65279;<?xml version="1.0" encoding="utf-8" standalone="yes"?>
<Relationships xmlns="http://schemas.openxmlformats.org/package/2006/relationships">
  <Relationship Id="rId2" Type="http://schemas.openxmlformats.org/officeDocument/2006/relationships/drawing" Target="../drawings/drawing12.xml" />
  <Relationship Id="rId1" Type="http://schemas.openxmlformats.org/officeDocument/2006/relationships/printerSettings" Target="../printerSettings/printerSettings13.bin" />
</Relationships>
</file>

<file path=xl/worksheets/_rels/sheet14.xml.rels>&#65279;<?xml version="1.0" encoding="utf-8" standalone="yes"?>
<Relationships xmlns="http://schemas.openxmlformats.org/package/2006/relationships">
  <Relationship Id="rId2" Type="http://schemas.openxmlformats.org/officeDocument/2006/relationships/drawing" Target="../drawings/drawing13.xml" />
  <Relationship Id="rId1" Type="http://schemas.openxmlformats.org/officeDocument/2006/relationships/printerSettings" Target="../printerSettings/printerSettings14.bin" />
</Relationships>
</file>

<file path=xl/worksheets/_rels/sheet15.xml.rels>&#65279;<?xml version="1.0" encoding="utf-8" standalone="yes"?>
<Relationships xmlns="http://schemas.openxmlformats.org/package/2006/relationships">
  <Relationship Id="rId2" Type="http://schemas.openxmlformats.org/officeDocument/2006/relationships/drawing" Target="../drawings/drawing14.xml" />
  <Relationship Id="rId1" Type="http://schemas.openxmlformats.org/officeDocument/2006/relationships/printerSettings" Target="../printerSettings/printerSettings15.bin" />
</Relationships>
</file>

<file path=xl/worksheets/_rels/sheet16.xml.rels>&#65279;<?xml version="1.0" encoding="utf-8" standalone="yes"?>
<Relationships xmlns="http://schemas.openxmlformats.org/package/2006/relationships">
  <Relationship Id="rId2" Type="http://schemas.openxmlformats.org/officeDocument/2006/relationships/drawing" Target="../drawings/drawing15.xml" />
  <Relationship Id="rId1" Type="http://schemas.openxmlformats.org/officeDocument/2006/relationships/printerSettings" Target="../printerSettings/printerSettings16.bin" />
</Relationships>
</file>

<file path=xl/worksheets/_rels/sheet17.xml.rels>&#65279;<?xml version="1.0" encoding="utf-8" standalone="yes"?>
<Relationships xmlns="http://schemas.openxmlformats.org/package/2006/relationships">
  <Relationship Id="rId1" Type="http://schemas.openxmlformats.org/officeDocument/2006/relationships/printerSettings" Target="../printerSettings/printerSettings17.bin" />
</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sheetPr>
    <pageSetUpPr fitToPage="1"/>
  </sheetPr>
  <dimension ref="A1:DO59"/>
  <sheetViews>
    <sheetView showGridLines="0" tabSelected="1" workbookViewId="0"/>
  </sheetViews>
  <sheetFormatPr defaultColWidth="0" defaultRowHeight="11" zeroHeight="1" x14ac:dyDescent="0.2"/>
  <cols>
    <col min="1" max="11" width="2.08984375" style="187" customWidth="1"/>
    <col min="12" max="12" width="2.26953125" style="187" customWidth="1"/>
    <col min="13" max="17" width="2.36328125" style="187" customWidth="1"/>
    <col min="18" max="119" width="2.08984375" style="187" customWidth="1"/>
    <col min="120" max="16384" width="0" style="187" hidden="1"/>
  </cols>
  <sheetData>
    <row r="1" spans="1:119" ht="33" customHeight="1" x14ac:dyDescent="0.2">
      <c r="A1" s="185"/>
      <c r="B1" s="644" t="s">
        <v>80</v>
      </c>
      <c r="C1" s="644"/>
      <c r="D1" s="644"/>
      <c r="E1" s="644"/>
      <c r="F1" s="644"/>
      <c r="G1" s="644"/>
      <c r="H1" s="644"/>
      <c r="I1" s="644"/>
      <c r="J1" s="644"/>
      <c r="K1" s="644"/>
      <c r="L1" s="644"/>
      <c r="M1" s="644"/>
      <c r="N1" s="644"/>
      <c r="O1" s="644"/>
      <c r="P1" s="644"/>
      <c r="Q1" s="644"/>
      <c r="R1" s="644"/>
      <c r="S1" s="644"/>
      <c r="T1" s="644"/>
      <c r="U1" s="644"/>
      <c r="V1" s="644"/>
      <c r="W1" s="644"/>
      <c r="X1" s="644"/>
      <c r="Y1" s="644"/>
      <c r="Z1" s="644"/>
      <c r="AA1" s="644"/>
      <c r="AB1" s="644"/>
      <c r="AC1" s="644"/>
      <c r="AD1" s="644"/>
      <c r="AE1" s="644"/>
      <c r="AF1" s="644"/>
      <c r="AG1" s="644"/>
      <c r="AH1" s="644"/>
      <c r="AI1" s="644"/>
      <c r="AJ1" s="644"/>
      <c r="AK1" s="644"/>
      <c r="AL1" s="644"/>
      <c r="AM1" s="644"/>
      <c r="AN1" s="644"/>
      <c r="AO1" s="644"/>
      <c r="AP1" s="644"/>
      <c r="AQ1" s="644"/>
      <c r="AR1" s="644"/>
      <c r="AS1" s="644"/>
      <c r="AT1" s="644"/>
      <c r="AU1" s="644"/>
      <c r="AV1" s="644"/>
      <c r="AW1" s="644"/>
      <c r="AX1" s="644"/>
      <c r="AY1" s="644"/>
      <c r="AZ1" s="644"/>
      <c r="BA1" s="644"/>
      <c r="BB1" s="644"/>
      <c r="BC1" s="644"/>
      <c r="BD1" s="644"/>
      <c r="BE1" s="644"/>
      <c r="BF1" s="644"/>
      <c r="BG1" s="644"/>
      <c r="BH1" s="644"/>
      <c r="BI1" s="644"/>
      <c r="BJ1" s="644"/>
      <c r="BK1" s="644"/>
      <c r="BL1" s="644"/>
      <c r="BM1" s="644"/>
      <c r="BN1" s="644"/>
      <c r="BO1" s="644"/>
      <c r="BP1" s="644"/>
      <c r="BQ1" s="644"/>
      <c r="BR1" s="644"/>
      <c r="BS1" s="644"/>
      <c r="BT1" s="644"/>
      <c r="BU1" s="644"/>
      <c r="BV1" s="644"/>
      <c r="BW1" s="644"/>
      <c r="BX1" s="644"/>
      <c r="BY1" s="644"/>
      <c r="BZ1" s="644"/>
      <c r="CA1" s="644"/>
      <c r="CB1" s="644"/>
      <c r="CC1" s="644"/>
      <c r="CD1" s="644"/>
      <c r="CE1" s="644"/>
      <c r="CF1" s="644"/>
      <c r="CG1" s="644"/>
      <c r="CH1" s="644"/>
      <c r="CI1" s="644"/>
      <c r="CJ1" s="644"/>
      <c r="CK1" s="644"/>
      <c r="CL1" s="644"/>
      <c r="CM1" s="644"/>
      <c r="CN1" s="644"/>
      <c r="CO1" s="644"/>
      <c r="CP1" s="644"/>
      <c r="CQ1" s="644"/>
      <c r="CR1" s="644"/>
      <c r="CS1" s="644"/>
      <c r="CT1" s="644"/>
      <c r="CU1" s="644"/>
      <c r="CV1" s="644"/>
      <c r="CW1" s="644"/>
      <c r="CX1" s="644"/>
      <c r="CY1" s="644"/>
      <c r="CZ1" s="644"/>
      <c r="DA1" s="644"/>
      <c r="DB1" s="644"/>
      <c r="DC1" s="644"/>
      <c r="DD1" s="644"/>
      <c r="DE1" s="644"/>
      <c r="DF1" s="644"/>
      <c r="DG1" s="644"/>
      <c r="DH1" s="644"/>
      <c r="DI1" s="644"/>
      <c r="DJ1" s="186"/>
      <c r="DK1" s="186"/>
      <c r="DL1" s="186"/>
      <c r="DM1" s="186"/>
      <c r="DN1" s="186"/>
      <c r="DO1" s="186"/>
    </row>
    <row r="2" spans="1:119" ht="24" thickBot="1" x14ac:dyDescent="0.25">
      <c r="A2" s="185"/>
      <c r="B2" s="188" t="s">
        <v>81</v>
      </c>
      <c r="C2" s="188"/>
      <c r="D2" s="189"/>
      <c r="E2" s="185"/>
      <c r="F2" s="185"/>
      <c r="G2" s="185"/>
      <c r="H2" s="185"/>
      <c r="I2" s="185"/>
      <c r="J2" s="185"/>
      <c r="K2" s="185"/>
      <c r="L2" s="185"/>
      <c r="M2" s="185"/>
      <c r="N2" s="185"/>
      <c r="O2" s="185"/>
      <c r="P2" s="185"/>
      <c r="Q2" s="185"/>
      <c r="R2" s="185"/>
      <c r="S2" s="185"/>
      <c r="T2" s="185"/>
      <c r="U2" s="185"/>
      <c r="V2" s="185"/>
      <c r="W2" s="185"/>
      <c r="X2" s="185"/>
      <c r="Y2" s="185"/>
      <c r="Z2" s="185"/>
      <c r="AA2" s="185"/>
      <c r="AB2" s="185"/>
      <c r="AC2" s="185"/>
      <c r="AD2" s="185"/>
      <c r="AE2" s="185"/>
      <c r="AF2" s="185"/>
      <c r="AG2" s="185"/>
      <c r="AH2" s="185"/>
      <c r="AI2" s="185"/>
      <c r="AJ2" s="185"/>
      <c r="AK2" s="185"/>
      <c r="AL2" s="185"/>
      <c r="AM2" s="185"/>
      <c r="AN2" s="185"/>
      <c r="AO2" s="185"/>
      <c r="AP2" s="185"/>
      <c r="AQ2" s="185"/>
      <c r="AR2" s="185"/>
      <c r="AS2" s="185"/>
      <c r="AT2" s="185"/>
      <c r="AU2" s="185"/>
      <c r="AV2" s="185"/>
      <c r="AW2" s="185"/>
      <c r="AX2" s="185"/>
      <c r="AY2" s="185"/>
      <c r="AZ2" s="185"/>
      <c r="BA2" s="185"/>
      <c r="BB2" s="185"/>
      <c r="BC2" s="185"/>
      <c r="BD2" s="185"/>
      <c r="BE2" s="185"/>
      <c r="BF2" s="185"/>
      <c r="BG2" s="185"/>
      <c r="BH2" s="185"/>
      <c r="BI2" s="185"/>
      <c r="BJ2" s="185"/>
      <c r="BK2" s="185"/>
      <c r="BL2" s="185"/>
      <c r="BM2" s="185"/>
      <c r="BN2" s="185"/>
      <c r="BO2" s="185"/>
      <c r="BP2" s="185"/>
      <c r="BQ2" s="185"/>
      <c r="BR2" s="185"/>
      <c r="BS2" s="185"/>
      <c r="BT2" s="185"/>
      <c r="BU2" s="185"/>
      <c r="BV2" s="185"/>
      <c r="BW2" s="185"/>
      <c r="BX2" s="185"/>
      <c r="BY2" s="185"/>
      <c r="BZ2" s="185"/>
      <c r="CA2" s="185"/>
      <c r="CB2" s="185"/>
      <c r="CC2" s="185"/>
      <c r="CD2" s="185"/>
      <c r="CE2" s="185"/>
      <c r="CF2" s="185"/>
      <c r="CG2" s="185"/>
      <c r="CH2" s="185"/>
      <c r="CI2" s="185"/>
      <c r="CJ2" s="185"/>
      <c r="CK2" s="185"/>
      <c r="CL2" s="185"/>
      <c r="CM2" s="185"/>
      <c r="CN2" s="185"/>
      <c r="CO2" s="185"/>
      <c r="CP2" s="185"/>
      <c r="CQ2" s="185"/>
      <c r="CR2" s="185"/>
      <c r="CS2" s="185"/>
      <c r="CT2" s="185"/>
      <c r="CU2" s="185"/>
      <c r="CV2" s="185"/>
      <c r="CW2" s="185"/>
      <c r="CX2" s="185"/>
      <c r="CY2" s="185"/>
      <c r="CZ2" s="185"/>
      <c r="DA2" s="185"/>
      <c r="DB2" s="185"/>
      <c r="DC2" s="185"/>
      <c r="DD2" s="185"/>
      <c r="DE2" s="185"/>
      <c r="DF2" s="185"/>
      <c r="DG2" s="185"/>
      <c r="DH2" s="185"/>
      <c r="DI2" s="185"/>
      <c r="DJ2" s="185"/>
      <c r="DK2" s="185"/>
      <c r="DL2" s="185"/>
      <c r="DM2" s="185"/>
      <c r="DN2" s="185"/>
      <c r="DO2" s="185"/>
    </row>
    <row r="3" spans="1:119" ht="18.75" customHeight="1" thickBot="1" x14ac:dyDescent="0.25">
      <c r="A3" s="186"/>
      <c r="B3" s="645" t="s">
        <v>82</v>
      </c>
      <c r="C3" s="646"/>
      <c r="D3" s="646"/>
      <c r="E3" s="647"/>
      <c r="F3" s="647"/>
      <c r="G3" s="647"/>
      <c r="H3" s="647"/>
      <c r="I3" s="647"/>
      <c r="J3" s="647"/>
      <c r="K3" s="647"/>
      <c r="L3" s="647" t="s">
        <v>83</v>
      </c>
      <c r="M3" s="647"/>
      <c r="N3" s="647"/>
      <c r="O3" s="647"/>
      <c r="P3" s="647"/>
      <c r="Q3" s="647"/>
      <c r="R3" s="650"/>
      <c r="S3" s="650"/>
      <c r="T3" s="650"/>
      <c r="U3" s="650"/>
      <c r="V3" s="651"/>
      <c r="W3" s="544" t="s">
        <v>84</v>
      </c>
      <c r="X3" s="545"/>
      <c r="Y3" s="545"/>
      <c r="Z3" s="545"/>
      <c r="AA3" s="545"/>
      <c r="AB3" s="646"/>
      <c r="AC3" s="650" t="s">
        <v>85</v>
      </c>
      <c r="AD3" s="545"/>
      <c r="AE3" s="545"/>
      <c r="AF3" s="545"/>
      <c r="AG3" s="545"/>
      <c r="AH3" s="545"/>
      <c r="AI3" s="545"/>
      <c r="AJ3" s="545"/>
      <c r="AK3" s="545"/>
      <c r="AL3" s="612"/>
      <c r="AM3" s="544" t="s">
        <v>86</v>
      </c>
      <c r="AN3" s="545"/>
      <c r="AO3" s="545"/>
      <c r="AP3" s="545"/>
      <c r="AQ3" s="545"/>
      <c r="AR3" s="545"/>
      <c r="AS3" s="545"/>
      <c r="AT3" s="545"/>
      <c r="AU3" s="545"/>
      <c r="AV3" s="545"/>
      <c r="AW3" s="545"/>
      <c r="AX3" s="612"/>
      <c r="AY3" s="604" t="s">
        <v>1</v>
      </c>
      <c r="AZ3" s="605"/>
      <c r="BA3" s="605"/>
      <c r="BB3" s="605"/>
      <c r="BC3" s="605"/>
      <c r="BD3" s="605"/>
      <c r="BE3" s="605"/>
      <c r="BF3" s="605"/>
      <c r="BG3" s="605"/>
      <c r="BH3" s="605"/>
      <c r="BI3" s="605"/>
      <c r="BJ3" s="605"/>
      <c r="BK3" s="605"/>
      <c r="BL3" s="605"/>
      <c r="BM3" s="654"/>
      <c r="BN3" s="544" t="s">
        <v>87</v>
      </c>
      <c r="BO3" s="545"/>
      <c r="BP3" s="545"/>
      <c r="BQ3" s="545"/>
      <c r="BR3" s="545"/>
      <c r="BS3" s="545"/>
      <c r="BT3" s="545"/>
      <c r="BU3" s="612"/>
      <c r="BV3" s="544" t="s">
        <v>88</v>
      </c>
      <c r="BW3" s="545"/>
      <c r="BX3" s="545"/>
      <c r="BY3" s="545"/>
      <c r="BZ3" s="545"/>
      <c r="CA3" s="545"/>
      <c r="CB3" s="545"/>
      <c r="CC3" s="612"/>
      <c r="CD3" s="604" t="s">
        <v>1</v>
      </c>
      <c r="CE3" s="605"/>
      <c r="CF3" s="605"/>
      <c r="CG3" s="605"/>
      <c r="CH3" s="605"/>
      <c r="CI3" s="605"/>
      <c r="CJ3" s="605"/>
      <c r="CK3" s="605"/>
      <c r="CL3" s="605"/>
      <c r="CM3" s="605"/>
      <c r="CN3" s="605"/>
      <c r="CO3" s="605"/>
      <c r="CP3" s="605"/>
      <c r="CQ3" s="605"/>
      <c r="CR3" s="605"/>
      <c r="CS3" s="654"/>
      <c r="CT3" s="544" t="s">
        <v>89</v>
      </c>
      <c r="CU3" s="545"/>
      <c r="CV3" s="545"/>
      <c r="CW3" s="545"/>
      <c r="CX3" s="545"/>
      <c r="CY3" s="545"/>
      <c r="CZ3" s="545"/>
      <c r="DA3" s="612"/>
      <c r="DB3" s="544" t="s">
        <v>90</v>
      </c>
      <c r="DC3" s="545"/>
      <c r="DD3" s="545"/>
      <c r="DE3" s="545"/>
      <c r="DF3" s="545"/>
      <c r="DG3" s="545"/>
      <c r="DH3" s="545"/>
      <c r="DI3" s="612"/>
      <c r="DJ3" s="185"/>
      <c r="DK3" s="185"/>
      <c r="DL3" s="185"/>
      <c r="DM3" s="185"/>
      <c r="DN3" s="185"/>
      <c r="DO3" s="185"/>
    </row>
    <row r="4" spans="1:119" ht="18.75" customHeight="1" x14ac:dyDescent="0.2">
      <c r="A4" s="186"/>
      <c r="B4" s="620"/>
      <c r="C4" s="621"/>
      <c r="D4" s="621"/>
      <c r="E4" s="622"/>
      <c r="F4" s="622"/>
      <c r="G4" s="622"/>
      <c r="H4" s="622"/>
      <c r="I4" s="622"/>
      <c r="J4" s="622"/>
      <c r="K4" s="622"/>
      <c r="L4" s="622"/>
      <c r="M4" s="622"/>
      <c r="N4" s="622"/>
      <c r="O4" s="622"/>
      <c r="P4" s="622"/>
      <c r="Q4" s="622"/>
      <c r="R4" s="626"/>
      <c r="S4" s="626"/>
      <c r="T4" s="626"/>
      <c r="U4" s="626"/>
      <c r="V4" s="627"/>
      <c r="W4" s="613"/>
      <c r="X4" s="427"/>
      <c r="Y4" s="427"/>
      <c r="Z4" s="427"/>
      <c r="AA4" s="427"/>
      <c r="AB4" s="621"/>
      <c r="AC4" s="626"/>
      <c r="AD4" s="427"/>
      <c r="AE4" s="427"/>
      <c r="AF4" s="427"/>
      <c r="AG4" s="427"/>
      <c r="AH4" s="427"/>
      <c r="AI4" s="427"/>
      <c r="AJ4" s="427"/>
      <c r="AK4" s="427"/>
      <c r="AL4" s="614"/>
      <c r="AM4" s="571"/>
      <c r="AN4" s="481"/>
      <c r="AO4" s="481"/>
      <c r="AP4" s="481"/>
      <c r="AQ4" s="481"/>
      <c r="AR4" s="481"/>
      <c r="AS4" s="481"/>
      <c r="AT4" s="481"/>
      <c r="AU4" s="481"/>
      <c r="AV4" s="481"/>
      <c r="AW4" s="481"/>
      <c r="AX4" s="653"/>
      <c r="AY4" s="457" t="s">
        <v>91</v>
      </c>
      <c r="AZ4" s="458"/>
      <c r="BA4" s="458"/>
      <c r="BB4" s="458"/>
      <c r="BC4" s="458"/>
      <c r="BD4" s="458"/>
      <c r="BE4" s="458"/>
      <c r="BF4" s="458"/>
      <c r="BG4" s="458"/>
      <c r="BH4" s="458"/>
      <c r="BI4" s="458"/>
      <c r="BJ4" s="458"/>
      <c r="BK4" s="458"/>
      <c r="BL4" s="458"/>
      <c r="BM4" s="459"/>
      <c r="BN4" s="460">
        <v>24064223</v>
      </c>
      <c r="BO4" s="461"/>
      <c r="BP4" s="461"/>
      <c r="BQ4" s="461"/>
      <c r="BR4" s="461"/>
      <c r="BS4" s="461"/>
      <c r="BT4" s="461"/>
      <c r="BU4" s="462"/>
      <c r="BV4" s="460">
        <v>25001736</v>
      </c>
      <c r="BW4" s="461"/>
      <c r="BX4" s="461"/>
      <c r="BY4" s="461"/>
      <c r="BZ4" s="461"/>
      <c r="CA4" s="461"/>
      <c r="CB4" s="461"/>
      <c r="CC4" s="462"/>
      <c r="CD4" s="638" t="s">
        <v>92</v>
      </c>
      <c r="CE4" s="639"/>
      <c r="CF4" s="639"/>
      <c r="CG4" s="639"/>
      <c r="CH4" s="639"/>
      <c r="CI4" s="639"/>
      <c r="CJ4" s="639"/>
      <c r="CK4" s="639"/>
      <c r="CL4" s="639"/>
      <c r="CM4" s="639"/>
      <c r="CN4" s="639"/>
      <c r="CO4" s="639"/>
      <c r="CP4" s="639"/>
      <c r="CQ4" s="639"/>
      <c r="CR4" s="639"/>
      <c r="CS4" s="640"/>
      <c r="CT4" s="641">
        <v>3.5</v>
      </c>
      <c r="CU4" s="642"/>
      <c r="CV4" s="642"/>
      <c r="CW4" s="642"/>
      <c r="CX4" s="642"/>
      <c r="CY4" s="642"/>
      <c r="CZ4" s="642"/>
      <c r="DA4" s="643"/>
      <c r="DB4" s="641">
        <v>2.5</v>
      </c>
      <c r="DC4" s="642"/>
      <c r="DD4" s="642"/>
      <c r="DE4" s="642"/>
      <c r="DF4" s="642"/>
      <c r="DG4" s="642"/>
      <c r="DH4" s="642"/>
      <c r="DI4" s="643"/>
      <c r="DJ4" s="185"/>
      <c r="DK4" s="185"/>
      <c r="DL4" s="185"/>
      <c r="DM4" s="185"/>
      <c r="DN4" s="185"/>
      <c r="DO4" s="185"/>
    </row>
    <row r="5" spans="1:119" ht="18.75" customHeight="1" x14ac:dyDescent="0.2">
      <c r="A5" s="186"/>
      <c r="B5" s="648"/>
      <c r="C5" s="482"/>
      <c r="D5" s="482"/>
      <c r="E5" s="649"/>
      <c r="F5" s="649"/>
      <c r="G5" s="649"/>
      <c r="H5" s="649"/>
      <c r="I5" s="649"/>
      <c r="J5" s="649"/>
      <c r="K5" s="649"/>
      <c r="L5" s="649"/>
      <c r="M5" s="649"/>
      <c r="N5" s="649"/>
      <c r="O5" s="649"/>
      <c r="P5" s="649"/>
      <c r="Q5" s="649"/>
      <c r="R5" s="480"/>
      <c r="S5" s="480"/>
      <c r="T5" s="480"/>
      <c r="U5" s="480"/>
      <c r="V5" s="652"/>
      <c r="W5" s="571"/>
      <c r="X5" s="481"/>
      <c r="Y5" s="481"/>
      <c r="Z5" s="481"/>
      <c r="AA5" s="481"/>
      <c r="AB5" s="482"/>
      <c r="AC5" s="480"/>
      <c r="AD5" s="481"/>
      <c r="AE5" s="481"/>
      <c r="AF5" s="481"/>
      <c r="AG5" s="481"/>
      <c r="AH5" s="481"/>
      <c r="AI5" s="481"/>
      <c r="AJ5" s="481"/>
      <c r="AK5" s="481"/>
      <c r="AL5" s="653"/>
      <c r="AM5" s="534" t="s">
        <v>93</v>
      </c>
      <c r="AN5" s="439"/>
      <c r="AO5" s="439"/>
      <c r="AP5" s="439"/>
      <c r="AQ5" s="439"/>
      <c r="AR5" s="439"/>
      <c r="AS5" s="439"/>
      <c r="AT5" s="440"/>
      <c r="AU5" s="522" t="s">
        <v>94</v>
      </c>
      <c r="AV5" s="523"/>
      <c r="AW5" s="523"/>
      <c r="AX5" s="523"/>
      <c r="AY5" s="445" t="s">
        <v>95</v>
      </c>
      <c r="AZ5" s="446"/>
      <c r="BA5" s="446"/>
      <c r="BB5" s="446"/>
      <c r="BC5" s="446"/>
      <c r="BD5" s="446"/>
      <c r="BE5" s="446"/>
      <c r="BF5" s="446"/>
      <c r="BG5" s="446"/>
      <c r="BH5" s="446"/>
      <c r="BI5" s="446"/>
      <c r="BJ5" s="446"/>
      <c r="BK5" s="446"/>
      <c r="BL5" s="446"/>
      <c r="BM5" s="447"/>
      <c r="BN5" s="465">
        <v>23415912</v>
      </c>
      <c r="BO5" s="466"/>
      <c r="BP5" s="466"/>
      <c r="BQ5" s="466"/>
      <c r="BR5" s="466"/>
      <c r="BS5" s="466"/>
      <c r="BT5" s="466"/>
      <c r="BU5" s="467"/>
      <c r="BV5" s="465">
        <v>24527115</v>
      </c>
      <c r="BW5" s="466"/>
      <c r="BX5" s="466"/>
      <c r="BY5" s="466"/>
      <c r="BZ5" s="466"/>
      <c r="CA5" s="466"/>
      <c r="CB5" s="466"/>
      <c r="CC5" s="467"/>
      <c r="CD5" s="474" t="s">
        <v>96</v>
      </c>
      <c r="CE5" s="475"/>
      <c r="CF5" s="475"/>
      <c r="CG5" s="475"/>
      <c r="CH5" s="475"/>
      <c r="CI5" s="475"/>
      <c r="CJ5" s="475"/>
      <c r="CK5" s="475"/>
      <c r="CL5" s="475"/>
      <c r="CM5" s="475"/>
      <c r="CN5" s="475"/>
      <c r="CO5" s="475"/>
      <c r="CP5" s="475"/>
      <c r="CQ5" s="475"/>
      <c r="CR5" s="475"/>
      <c r="CS5" s="476"/>
      <c r="CT5" s="435">
        <v>94.1</v>
      </c>
      <c r="CU5" s="436"/>
      <c r="CV5" s="436"/>
      <c r="CW5" s="436"/>
      <c r="CX5" s="436"/>
      <c r="CY5" s="436"/>
      <c r="CZ5" s="436"/>
      <c r="DA5" s="437"/>
      <c r="DB5" s="435">
        <v>96.1</v>
      </c>
      <c r="DC5" s="436"/>
      <c r="DD5" s="436"/>
      <c r="DE5" s="436"/>
      <c r="DF5" s="436"/>
      <c r="DG5" s="436"/>
      <c r="DH5" s="436"/>
      <c r="DI5" s="437"/>
      <c r="DJ5" s="185"/>
      <c r="DK5" s="185"/>
      <c r="DL5" s="185"/>
      <c r="DM5" s="185"/>
      <c r="DN5" s="185"/>
      <c r="DO5" s="185"/>
    </row>
    <row r="6" spans="1:119" ht="18.75" customHeight="1" x14ac:dyDescent="0.2">
      <c r="A6" s="186"/>
      <c r="B6" s="618" t="s">
        <v>97</v>
      </c>
      <c r="C6" s="479"/>
      <c r="D6" s="479"/>
      <c r="E6" s="619"/>
      <c r="F6" s="619"/>
      <c r="G6" s="619"/>
      <c r="H6" s="619"/>
      <c r="I6" s="619"/>
      <c r="J6" s="619"/>
      <c r="K6" s="619"/>
      <c r="L6" s="619" t="s">
        <v>98</v>
      </c>
      <c r="M6" s="619"/>
      <c r="N6" s="619"/>
      <c r="O6" s="619"/>
      <c r="P6" s="619"/>
      <c r="Q6" s="619"/>
      <c r="R6" s="503"/>
      <c r="S6" s="503"/>
      <c r="T6" s="503"/>
      <c r="U6" s="503"/>
      <c r="V6" s="625"/>
      <c r="W6" s="556" t="s">
        <v>99</v>
      </c>
      <c r="X6" s="478"/>
      <c r="Y6" s="478"/>
      <c r="Z6" s="478"/>
      <c r="AA6" s="478"/>
      <c r="AB6" s="479"/>
      <c r="AC6" s="630" t="s">
        <v>100</v>
      </c>
      <c r="AD6" s="631"/>
      <c r="AE6" s="631"/>
      <c r="AF6" s="631"/>
      <c r="AG6" s="631"/>
      <c r="AH6" s="631"/>
      <c r="AI6" s="631"/>
      <c r="AJ6" s="631"/>
      <c r="AK6" s="631"/>
      <c r="AL6" s="632"/>
      <c r="AM6" s="534" t="s">
        <v>101</v>
      </c>
      <c r="AN6" s="439"/>
      <c r="AO6" s="439"/>
      <c r="AP6" s="439"/>
      <c r="AQ6" s="439"/>
      <c r="AR6" s="439"/>
      <c r="AS6" s="439"/>
      <c r="AT6" s="440"/>
      <c r="AU6" s="522" t="s">
        <v>94</v>
      </c>
      <c r="AV6" s="523"/>
      <c r="AW6" s="523"/>
      <c r="AX6" s="523"/>
      <c r="AY6" s="445" t="s">
        <v>102</v>
      </c>
      <c r="AZ6" s="446"/>
      <c r="BA6" s="446"/>
      <c r="BB6" s="446"/>
      <c r="BC6" s="446"/>
      <c r="BD6" s="446"/>
      <c r="BE6" s="446"/>
      <c r="BF6" s="446"/>
      <c r="BG6" s="446"/>
      <c r="BH6" s="446"/>
      <c r="BI6" s="446"/>
      <c r="BJ6" s="446"/>
      <c r="BK6" s="446"/>
      <c r="BL6" s="446"/>
      <c r="BM6" s="447"/>
      <c r="BN6" s="465">
        <v>648311</v>
      </c>
      <c r="BO6" s="466"/>
      <c r="BP6" s="466"/>
      <c r="BQ6" s="466"/>
      <c r="BR6" s="466"/>
      <c r="BS6" s="466"/>
      <c r="BT6" s="466"/>
      <c r="BU6" s="467"/>
      <c r="BV6" s="465">
        <v>474621</v>
      </c>
      <c r="BW6" s="466"/>
      <c r="BX6" s="466"/>
      <c r="BY6" s="466"/>
      <c r="BZ6" s="466"/>
      <c r="CA6" s="466"/>
      <c r="CB6" s="466"/>
      <c r="CC6" s="467"/>
      <c r="CD6" s="474" t="s">
        <v>103</v>
      </c>
      <c r="CE6" s="475"/>
      <c r="CF6" s="475"/>
      <c r="CG6" s="475"/>
      <c r="CH6" s="475"/>
      <c r="CI6" s="475"/>
      <c r="CJ6" s="475"/>
      <c r="CK6" s="475"/>
      <c r="CL6" s="475"/>
      <c r="CM6" s="475"/>
      <c r="CN6" s="475"/>
      <c r="CO6" s="475"/>
      <c r="CP6" s="475"/>
      <c r="CQ6" s="475"/>
      <c r="CR6" s="475"/>
      <c r="CS6" s="476"/>
      <c r="CT6" s="615">
        <v>101.1</v>
      </c>
      <c r="CU6" s="616"/>
      <c r="CV6" s="616"/>
      <c r="CW6" s="616"/>
      <c r="CX6" s="616"/>
      <c r="CY6" s="616"/>
      <c r="CZ6" s="616"/>
      <c r="DA6" s="617"/>
      <c r="DB6" s="615">
        <v>103</v>
      </c>
      <c r="DC6" s="616"/>
      <c r="DD6" s="616"/>
      <c r="DE6" s="616"/>
      <c r="DF6" s="616"/>
      <c r="DG6" s="616"/>
      <c r="DH6" s="616"/>
      <c r="DI6" s="617"/>
      <c r="DJ6" s="185"/>
      <c r="DK6" s="185"/>
      <c r="DL6" s="185"/>
      <c r="DM6" s="185"/>
      <c r="DN6" s="185"/>
      <c r="DO6" s="185"/>
    </row>
    <row r="7" spans="1:119" ht="18.75" customHeight="1" x14ac:dyDescent="0.2">
      <c r="A7" s="186"/>
      <c r="B7" s="620"/>
      <c r="C7" s="621"/>
      <c r="D7" s="621"/>
      <c r="E7" s="622"/>
      <c r="F7" s="622"/>
      <c r="G7" s="622"/>
      <c r="H7" s="622"/>
      <c r="I7" s="622"/>
      <c r="J7" s="622"/>
      <c r="K7" s="622"/>
      <c r="L7" s="622"/>
      <c r="M7" s="622"/>
      <c r="N7" s="622"/>
      <c r="O7" s="622"/>
      <c r="P7" s="622"/>
      <c r="Q7" s="622"/>
      <c r="R7" s="626"/>
      <c r="S7" s="626"/>
      <c r="T7" s="626"/>
      <c r="U7" s="626"/>
      <c r="V7" s="627"/>
      <c r="W7" s="613"/>
      <c r="X7" s="427"/>
      <c r="Y7" s="427"/>
      <c r="Z7" s="427"/>
      <c r="AA7" s="427"/>
      <c r="AB7" s="621"/>
      <c r="AC7" s="633"/>
      <c r="AD7" s="428"/>
      <c r="AE7" s="428"/>
      <c r="AF7" s="428"/>
      <c r="AG7" s="428"/>
      <c r="AH7" s="428"/>
      <c r="AI7" s="428"/>
      <c r="AJ7" s="428"/>
      <c r="AK7" s="428"/>
      <c r="AL7" s="634"/>
      <c r="AM7" s="534" t="s">
        <v>104</v>
      </c>
      <c r="AN7" s="439"/>
      <c r="AO7" s="439"/>
      <c r="AP7" s="439"/>
      <c r="AQ7" s="439"/>
      <c r="AR7" s="439"/>
      <c r="AS7" s="439"/>
      <c r="AT7" s="440"/>
      <c r="AU7" s="522" t="s">
        <v>105</v>
      </c>
      <c r="AV7" s="523"/>
      <c r="AW7" s="523"/>
      <c r="AX7" s="523"/>
      <c r="AY7" s="445" t="s">
        <v>106</v>
      </c>
      <c r="AZ7" s="446"/>
      <c r="BA7" s="446"/>
      <c r="BB7" s="446"/>
      <c r="BC7" s="446"/>
      <c r="BD7" s="446"/>
      <c r="BE7" s="446"/>
      <c r="BF7" s="446"/>
      <c r="BG7" s="446"/>
      <c r="BH7" s="446"/>
      <c r="BI7" s="446"/>
      <c r="BJ7" s="446"/>
      <c r="BK7" s="446"/>
      <c r="BL7" s="446"/>
      <c r="BM7" s="447"/>
      <c r="BN7" s="465">
        <v>139684</v>
      </c>
      <c r="BO7" s="466"/>
      <c r="BP7" s="466"/>
      <c r="BQ7" s="466"/>
      <c r="BR7" s="466"/>
      <c r="BS7" s="466"/>
      <c r="BT7" s="466"/>
      <c r="BU7" s="467"/>
      <c r="BV7" s="465">
        <v>114959</v>
      </c>
      <c r="BW7" s="466"/>
      <c r="BX7" s="466"/>
      <c r="BY7" s="466"/>
      <c r="BZ7" s="466"/>
      <c r="CA7" s="466"/>
      <c r="CB7" s="466"/>
      <c r="CC7" s="467"/>
      <c r="CD7" s="474" t="s">
        <v>107</v>
      </c>
      <c r="CE7" s="475"/>
      <c r="CF7" s="475"/>
      <c r="CG7" s="475"/>
      <c r="CH7" s="475"/>
      <c r="CI7" s="475"/>
      <c r="CJ7" s="475"/>
      <c r="CK7" s="475"/>
      <c r="CL7" s="475"/>
      <c r="CM7" s="475"/>
      <c r="CN7" s="475"/>
      <c r="CO7" s="475"/>
      <c r="CP7" s="475"/>
      <c r="CQ7" s="475"/>
      <c r="CR7" s="475"/>
      <c r="CS7" s="476"/>
      <c r="CT7" s="465">
        <v>14739896</v>
      </c>
      <c r="CU7" s="466"/>
      <c r="CV7" s="466"/>
      <c r="CW7" s="466"/>
      <c r="CX7" s="466"/>
      <c r="CY7" s="466"/>
      <c r="CZ7" s="466"/>
      <c r="DA7" s="467"/>
      <c r="DB7" s="465">
        <v>14430326</v>
      </c>
      <c r="DC7" s="466"/>
      <c r="DD7" s="466"/>
      <c r="DE7" s="466"/>
      <c r="DF7" s="466"/>
      <c r="DG7" s="466"/>
      <c r="DH7" s="466"/>
      <c r="DI7" s="467"/>
      <c r="DJ7" s="185"/>
      <c r="DK7" s="185"/>
      <c r="DL7" s="185"/>
      <c r="DM7" s="185"/>
      <c r="DN7" s="185"/>
      <c r="DO7" s="185"/>
    </row>
    <row r="8" spans="1:119" ht="18.75" customHeight="1" thickBot="1" x14ac:dyDescent="0.25">
      <c r="A8" s="186"/>
      <c r="B8" s="623"/>
      <c r="C8" s="557"/>
      <c r="D8" s="557"/>
      <c r="E8" s="624"/>
      <c r="F8" s="624"/>
      <c r="G8" s="624"/>
      <c r="H8" s="624"/>
      <c r="I8" s="624"/>
      <c r="J8" s="624"/>
      <c r="K8" s="624"/>
      <c r="L8" s="624"/>
      <c r="M8" s="624"/>
      <c r="N8" s="624"/>
      <c r="O8" s="624"/>
      <c r="P8" s="624"/>
      <c r="Q8" s="624"/>
      <c r="R8" s="628"/>
      <c r="S8" s="628"/>
      <c r="T8" s="628"/>
      <c r="U8" s="628"/>
      <c r="V8" s="629"/>
      <c r="W8" s="546"/>
      <c r="X8" s="547"/>
      <c r="Y8" s="547"/>
      <c r="Z8" s="547"/>
      <c r="AA8" s="547"/>
      <c r="AB8" s="557"/>
      <c r="AC8" s="635"/>
      <c r="AD8" s="636"/>
      <c r="AE8" s="636"/>
      <c r="AF8" s="636"/>
      <c r="AG8" s="636"/>
      <c r="AH8" s="636"/>
      <c r="AI8" s="636"/>
      <c r="AJ8" s="636"/>
      <c r="AK8" s="636"/>
      <c r="AL8" s="637"/>
      <c r="AM8" s="534" t="s">
        <v>108</v>
      </c>
      <c r="AN8" s="439"/>
      <c r="AO8" s="439"/>
      <c r="AP8" s="439"/>
      <c r="AQ8" s="439"/>
      <c r="AR8" s="439"/>
      <c r="AS8" s="439"/>
      <c r="AT8" s="440"/>
      <c r="AU8" s="522" t="s">
        <v>109</v>
      </c>
      <c r="AV8" s="523"/>
      <c r="AW8" s="523"/>
      <c r="AX8" s="523"/>
      <c r="AY8" s="445" t="s">
        <v>110</v>
      </c>
      <c r="AZ8" s="446"/>
      <c r="BA8" s="446"/>
      <c r="BB8" s="446"/>
      <c r="BC8" s="446"/>
      <c r="BD8" s="446"/>
      <c r="BE8" s="446"/>
      <c r="BF8" s="446"/>
      <c r="BG8" s="446"/>
      <c r="BH8" s="446"/>
      <c r="BI8" s="446"/>
      <c r="BJ8" s="446"/>
      <c r="BK8" s="446"/>
      <c r="BL8" s="446"/>
      <c r="BM8" s="447"/>
      <c r="BN8" s="465">
        <v>508627</v>
      </c>
      <c r="BO8" s="466"/>
      <c r="BP8" s="466"/>
      <c r="BQ8" s="466"/>
      <c r="BR8" s="466"/>
      <c r="BS8" s="466"/>
      <c r="BT8" s="466"/>
      <c r="BU8" s="467"/>
      <c r="BV8" s="465">
        <v>359662</v>
      </c>
      <c r="BW8" s="466"/>
      <c r="BX8" s="466"/>
      <c r="BY8" s="466"/>
      <c r="BZ8" s="466"/>
      <c r="CA8" s="466"/>
      <c r="CB8" s="466"/>
      <c r="CC8" s="467"/>
      <c r="CD8" s="474" t="s">
        <v>111</v>
      </c>
      <c r="CE8" s="475"/>
      <c r="CF8" s="475"/>
      <c r="CG8" s="475"/>
      <c r="CH8" s="475"/>
      <c r="CI8" s="475"/>
      <c r="CJ8" s="475"/>
      <c r="CK8" s="475"/>
      <c r="CL8" s="475"/>
      <c r="CM8" s="475"/>
      <c r="CN8" s="475"/>
      <c r="CO8" s="475"/>
      <c r="CP8" s="475"/>
      <c r="CQ8" s="475"/>
      <c r="CR8" s="475"/>
      <c r="CS8" s="476"/>
      <c r="CT8" s="578">
        <v>0.79</v>
      </c>
      <c r="CU8" s="579"/>
      <c r="CV8" s="579"/>
      <c r="CW8" s="579"/>
      <c r="CX8" s="579"/>
      <c r="CY8" s="579"/>
      <c r="CZ8" s="579"/>
      <c r="DA8" s="580"/>
      <c r="DB8" s="578">
        <v>0.79</v>
      </c>
      <c r="DC8" s="579"/>
      <c r="DD8" s="579"/>
      <c r="DE8" s="579"/>
      <c r="DF8" s="579"/>
      <c r="DG8" s="579"/>
      <c r="DH8" s="579"/>
      <c r="DI8" s="580"/>
      <c r="DJ8" s="185"/>
      <c r="DK8" s="185"/>
      <c r="DL8" s="185"/>
      <c r="DM8" s="185"/>
      <c r="DN8" s="185"/>
      <c r="DO8" s="185"/>
    </row>
    <row r="9" spans="1:119" ht="18.75" customHeight="1" thickBot="1" x14ac:dyDescent="0.25">
      <c r="A9" s="186"/>
      <c r="B9" s="604" t="s">
        <v>112</v>
      </c>
      <c r="C9" s="605"/>
      <c r="D9" s="605"/>
      <c r="E9" s="605"/>
      <c r="F9" s="605"/>
      <c r="G9" s="605"/>
      <c r="H9" s="605"/>
      <c r="I9" s="605"/>
      <c r="J9" s="605"/>
      <c r="K9" s="528"/>
      <c r="L9" s="606" t="s">
        <v>113</v>
      </c>
      <c r="M9" s="607"/>
      <c r="N9" s="607"/>
      <c r="O9" s="607"/>
      <c r="P9" s="607"/>
      <c r="Q9" s="608"/>
      <c r="R9" s="609">
        <v>70835</v>
      </c>
      <c r="S9" s="610"/>
      <c r="T9" s="610"/>
      <c r="U9" s="610"/>
      <c r="V9" s="611"/>
      <c r="W9" s="544" t="s">
        <v>114</v>
      </c>
      <c r="X9" s="545"/>
      <c r="Y9" s="545"/>
      <c r="Z9" s="545"/>
      <c r="AA9" s="545"/>
      <c r="AB9" s="545"/>
      <c r="AC9" s="545"/>
      <c r="AD9" s="545"/>
      <c r="AE9" s="545"/>
      <c r="AF9" s="545"/>
      <c r="AG9" s="545"/>
      <c r="AH9" s="545"/>
      <c r="AI9" s="545"/>
      <c r="AJ9" s="545"/>
      <c r="AK9" s="545"/>
      <c r="AL9" s="612"/>
      <c r="AM9" s="534" t="s">
        <v>115</v>
      </c>
      <c r="AN9" s="439"/>
      <c r="AO9" s="439"/>
      <c r="AP9" s="439"/>
      <c r="AQ9" s="439"/>
      <c r="AR9" s="439"/>
      <c r="AS9" s="439"/>
      <c r="AT9" s="440"/>
      <c r="AU9" s="522" t="s">
        <v>116</v>
      </c>
      <c r="AV9" s="523"/>
      <c r="AW9" s="523"/>
      <c r="AX9" s="523"/>
      <c r="AY9" s="445" t="s">
        <v>117</v>
      </c>
      <c r="AZ9" s="446"/>
      <c r="BA9" s="446"/>
      <c r="BB9" s="446"/>
      <c r="BC9" s="446"/>
      <c r="BD9" s="446"/>
      <c r="BE9" s="446"/>
      <c r="BF9" s="446"/>
      <c r="BG9" s="446"/>
      <c r="BH9" s="446"/>
      <c r="BI9" s="446"/>
      <c r="BJ9" s="446"/>
      <c r="BK9" s="446"/>
      <c r="BL9" s="446"/>
      <c r="BM9" s="447"/>
      <c r="BN9" s="465">
        <v>148965</v>
      </c>
      <c r="BO9" s="466"/>
      <c r="BP9" s="466"/>
      <c r="BQ9" s="466"/>
      <c r="BR9" s="466"/>
      <c r="BS9" s="466"/>
      <c r="BT9" s="466"/>
      <c r="BU9" s="467"/>
      <c r="BV9" s="465">
        <v>141012</v>
      </c>
      <c r="BW9" s="466"/>
      <c r="BX9" s="466"/>
      <c r="BY9" s="466"/>
      <c r="BZ9" s="466"/>
      <c r="CA9" s="466"/>
      <c r="CB9" s="466"/>
      <c r="CC9" s="467"/>
      <c r="CD9" s="474" t="s">
        <v>118</v>
      </c>
      <c r="CE9" s="475"/>
      <c r="CF9" s="475"/>
      <c r="CG9" s="475"/>
      <c r="CH9" s="475"/>
      <c r="CI9" s="475"/>
      <c r="CJ9" s="475"/>
      <c r="CK9" s="475"/>
      <c r="CL9" s="475"/>
      <c r="CM9" s="475"/>
      <c r="CN9" s="475"/>
      <c r="CO9" s="475"/>
      <c r="CP9" s="475"/>
      <c r="CQ9" s="475"/>
      <c r="CR9" s="475"/>
      <c r="CS9" s="476"/>
      <c r="CT9" s="435">
        <v>13.4</v>
      </c>
      <c r="CU9" s="436"/>
      <c r="CV9" s="436"/>
      <c r="CW9" s="436"/>
      <c r="CX9" s="436"/>
      <c r="CY9" s="436"/>
      <c r="CZ9" s="436"/>
      <c r="DA9" s="437"/>
      <c r="DB9" s="435">
        <v>14.4</v>
      </c>
      <c r="DC9" s="436"/>
      <c r="DD9" s="436"/>
      <c r="DE9" s="436"/>
      <c r="DF9" s="436"/>
      <c r="DG9" s="436"/>
      <c r="DH9" s="436"/>
      <c r="DI9" s="437"/>
      <c r="DJ9" s="185"/>
      <c r="DK9" s="185"/>
      <c r="DL9" s="185"/>
      <c r="DM9" s="185"/>
      <c r="DN9" s="185"/>
      <c r="DO9" s="185"/>
    </row>
    <row r="10" spans="1:119" ht="18.75" customHeight="1" thickBot="1" x14ac:dyDescent="0.25">
      <c r="A10" s="186"/>
      <c r="B10" s="604"/>
      <c r="C10" s="605"/>
      <c r="D10" s="605"/>
      <c r="E10" s="605"/>
      <c r="F10" s="605"/>
      <c r="G10" s="605"/>
      <c r="H10" s="605"/>
      <c r="I10" s="605"/>
      <c r="J10" s="605"/>
      <c r="K10" s="528"/>
      <c r="L10" s="438" t="s">
        <v>119</v>
      </c>
      <c r="M10" s="439"/>
      <c r="N10" s="439"/>
      <c r="O10" s="439"/>
      <c r="P10" s="439"/>
      <c r="Q10" s="440"/>
      <c r="R10" s="441">
        <v>67910</v>
      </c>
      <c r="S10" s="442"/>
      <c r="T10" s="442"/>
      <c r="U10" s="442"/>
      <c r="V10" s="444"/>
      <c r="W10" s="613"/>
      <c r="X10" s="427"/>
      <c r="Y10" s="427"/>
      <c r="Z10" s="427"/>
      <c r="AA10" s="427"/>
      <c r="AB10" s="427"/>
      <c r="AC10" s="427"/>
      <c r="AD10" s="427"/>
      <c r="AE10" s="427"/>
      <c r="AF10" s="427"/>
      <c r="AG10" s="427"/>
      <c r="AH10" s="427"/>
      <c r="AI10" s="427"/>
      <c r="AJ10" s="427"/>
      <c r="AK10" s="427"/>
      <c r="AL10" s="614"/>
      <c r="AM10" s="534" t="s">
        <v>120</v>
      </c>
      <c r="AN10" s="439"/>
      <c r="AO10" s="439"/>
      <c r="AP10" s="439"/>
      <c r="AQ10" s="439"/>
      <c r="AR10" s="439"/>
      <c r="AS10" s="439"/>
      <c r="AT10" s="440"/>
      <c r="AU10" s="522" t="s">
        <v>94</v>
      </c>
      <c r="AV10" s="523"/>
      <c r="AW10" s="523"/>
      <c r="AX10" s="523"/>
      <c r="AY10" s="445" t="s">
        <v>121</v>
      </c>
      <c r="AZ10" s="446"/>
      <c r="BA10" s="446"/>
      <c r="BB10" s="446"/>
      <c r="BC10" s="446"/>
      <c r="BD10" s="446"/>
      <c r="BE10" s="446"/>
      <c r="BF10" s="446"/>
      <c r="BG10" s="446"/>
      <c r="BH10" s="446"/>
      <c r="BI10" s="446"/>
      <c r="BJ10" s="446"/>
      <c r="BK10" s="446"/>
      <c r="BL10" s="446"/>
      <c r="BM10" s="447"/>
      <c r="BN10" s="465">
        <v>179897</v>
      </c>
      <c r="BO10" s="466"/>
      <c r="BP10" s="466"/>
      <c r="BQ10" s="466"/>
      <c r="BR10" s="466"/>
      <c r="BS10" s="466"/>
      <c r="BT10" s="466"/>
      <c r="BU10" s="467"/>
      <c r="BV10" s="465">
        <v>109272</v>
      </c>
      <c r="BW10" s="466"/>
      <c r="BX10" s="466"/>
      <c r="BY10" s="466"/>
      <c r="BZ10" s="466"/>
      <c r="CA10" s="466"/>
      <c r="CB10" s="466"/>
      <c r="CC10" s="467"/>
      <c r="CD10" s="190" t="s">
        <v>122</v>
      </c>
      <c r="CE10" s="191"/>
      <c r="CF10" s="191"/>
      <c r="CG10" s="191"/>
      <c r="CH10" s="191"/>
      <c r="CI10" s="191"/>
      <c r="CJ10" s="191"/>
      <c r="CK10" s="191"/>
      <c r="CL10" s="191"/>
      <c r="CM10" s="191"/>
      <c r="CN10" s="191"/>
      <c r="CO10" s="191"/>
      <c r="CP10" s="191"/>
      <c r="CQ10" s="191"/>
      <c r="CR10" s="191"/>
      <c r="CS10" s="192"/>
      <c r="CT10" s="193"/>
      <c r="CU10" s="194"/>
      <c r="CV10" s="194"/>
      <c r="CW10" s="194"/>
      <c r="CX10" s="194"/>
      <c r="CY10" s="194"/>
      <c r="CZ10" s="194"/>
      <c r="DA10" s="195"/>
      <c r="DB10" s="193"/>
      <c r="DC10" s="194"/>
      <c r="DD10" s="194"/>
      <c r="DE10" s="194"/>
      <c r="DF10" s="194"/>
      <c r="DG10" s="194"/>
      <c r="DH10" s="194"/>
      <c r="DI10" s="195"/>
      <c r="DJ10" s="185"/>
      <c r="DK10" s="185"/>
      <c r="DL10" s="185"/>
      <c r="DM10" s="185"/>
      <c r="DN10" s="185"/>
      <c r="DO10" s="185"/>
    </row>
    <row r="11" spans="1:119" ht="18.75" customHeight="1" thickBot="1" x14ac:dyDescent="0.25">
      <c r="A11" s="186"/>
      <c r="B11" s="604"/>
      <c r="C11" s="605"/>
      <c r="D11" s="605"/>
      <c r="E11" s="605"/>
      <c r="F11" s="605"/>
      <c r="G11" s="605"/>
      <c r="H11" s="605"/>
      <c r="I11" s="605"/>
      <c r="J11" s="605"/>
      <c r="K11" s="528"/>
      <c r="L11" s="511" t="s">
        <v>123</v>
      </c>
      <c r="M11" s="512"/>
      <c r="N11" s="512"/>
      <c r="O11" s="512"/>
      <c r="P11" s="512"/>
      <c r="Q11" s="513"/>
      <c r="R11" s="601" t="s">
        <v>124</v>
      </c>
      <c r="S11" s="602"/>
      <c r="T11" s="602"/>
      <c r="U11" s="602"/>
      <c r="V11" s="603"/>
      <c r="W11" s="613"/>
      <c r="X11" s="427"/>
      <c r="Y11" s="427"/>
      <c r="Z11" s="427"/>
      <c r="AA11" s="427"/>
      <c r="AB11" s="427"/>
      <c r="AC11" s="427"/>
      <c r="AD11" s="427"/>
      <c r="AE11" s="427"/>
      <c r="AF11" s="427"/>
      <c r="AG11" s="427"/>
      <c r="AH11" s="427"/>
      <c r="AI11" s="427"/>
      <c r="AJ11" s="427"/>
      <c r="AK11" s="427"/>
      <c r="AL11" s="614"/>
      <c r="AM11" s="534" t="s">
        <v>125</v>
      </c>
      <c r="AN11" s="439"/>
      <c r="AO11" s="439"/>
      <c r="AP11" s="439"/>
      <c r="AQ11" s="439"/>
      <c r="AR11" s="439"/>
      <c r="AS11" s="439"/>
      <c r="AT11" s="440"/>
      <c r="AU11" s="522" t="s">
        <v>126</v>
      </c>
      <c r="AV11" s="523"/>
      <c r="AW11" s="523"/>
      <c r="AX11" s="523"/>
      <c r="AY11" s="445" t="s">
        <v>127</v>
      </c>
      <c r="AZ11" s="446"/>
      <c r="BA11" s="446"/>
      <c r="BB11" s="446"/>
      <c r="BC11" s="446"/>
      <c r="BD11" s="446"/>
      <c r="BE11" s="446"/>
      <c r="BF11" s="446"/>
      <c r="BG11" s="446"/>
      <c r="BH11" s="446"/>
      <c r="BI11" s="446"/>
      <c r="BJ11" s="446"/>
      <c r="BK11" s="446"/>
      <c r="BL11" s="446"/>
      <c r="BM11" s="447"/>
      <c r="BN11" s="465">
        <v>0</v>
      </c>
      <c r="BO11" s="466"/>
      <c r="BP11" s="466"/>
      <c r="BQ11" s="466"/>
      <c r="BR11" s="466"/>
      <c r="BS11" s="466"/>
      <c r="BT11" s="466"/>
      <c r="BU11" s="467"/>
      <c r="BV11" s="465">
        <v>0</v>
      </c>
      <c r="BW11" s="466"/>
      <c r="BX11" s="466"/>
      <c r="BY11" s="466"/>
      <c r="BZ11" s="466"/>
      <c r="CA11" s="466"/>
      <c r="CB11" s="466"/>
      <c r="CC11" s="467"/>
      <c r="CD11" s="474" t="s">
        <v>128</v>
      </c>
      <c r="CE11" s="475"/>
      <c r="CF11" s="475"/>
      <c r="CG11" s="475"/>
      <c r="CH11" s="475"/>
      <c r="CI11" s="475"/>
      <c r="CJ11" s="475"/>
      <c r="CK11" s="475"/>
      <c r="CL11" s="475"/>
      <c r="CM11" s="475"/>
      <c r="CN11" s="475"/>
      <c r="CO11" s="475"/>
      <c r="CP11" s="475"/>
      <c r="CQ11" s="475"/>
      <c r="CR11" s="475"/>
      <c r="CS11" s="476"/>
      <c r="CT11" s="578" t="s">
        <v>129</v>
      </c>
      <c r="CU11" s="579"/>
      <c r="CV11" s="579"/>
      <c r="CW11" s="579"/>
      <c r="CX11" s="579"/>
      <c r="CY11" s="579"/>
      <c r="CZ11" s="579"/>
      <c r="DA11" s="580"/>
      <c r="DB11" s="578" t="s">
        <v>130</v>
      </c>
      <c r="DC11" s="579"/>
      <c r="DD11" s="579"/>
      <c r="DE11" s="579"/>
      <c r="DF11" s="579"/>
      <c r="DG11" s="579"/>
      <c r="DH11" s="579"/>
      <c r="DI11" s="580"/>
      <c r="DJ11" s="185"/>
      <c r="DK11" s="185"/>
      <c r="DL11" s="185"/>
      <c r="DM11" s="185"/>
      <c r="DN11" s="185"/>
      <c r="DO11" s="185"/>
    </row>
    <row r="12" spans="1:119" ht="18.75" customHeight="1" x14ac:dyDescent="0.2">
      <c r="A12" s="186"/>
      <c r="B12" s="581" t="s">
        <v>131</v>
      </c>
      <c r="C12" s="582"/>
      <c r="D12" s="582"/>
      <c r="E12" s="582"/>
      <c r="F12" s="582"/>
      <c r="G12" s="582"/>
      <c r="H12" s="582"/>
      <c r="I12" s="582"/>
      <c r="J12" s="582"/>
      <c r="K12" s="583"/>
      <c r="L12" s="590" t="s">
        <v>132</v>
      </c>
      <c r="M12" s="591"/>
      <c r="N12" s="591"/>
      <c r="O12" s="591"/>
      <c r="P12" s="591"/>
      <c r="Q12" s="592"/>
      <c r="R12" s="593">
        <v>69804</v>
      </c>
      <c r="S12" s="594"/>
      <c r="T12" s="594"/>
      <c r="U12" s="594"/>
      <c r="V12" s="595"/>
      <c r="W12" s="596" t="s">
        <v>1</v>
      </c>
      <c r="X12" s="523"/>
      <c r="Y12" s="523"/>
      <c r="Z12" s="523"/>
      <c r="AA12" s="523"/>
      <c r="AB12" s="597"/>
      <c r="AC12" s="522" t="s">
        <v>133</v>
      </c>
      <c r="AD12" s="523"/>
      <c r="AE12" s="523"/>
      <c r="AF12" s="523"/>
      <c r="AG12" s="597"/>
      <c r="AH12" s="522" t="s">
        <v>134</v>
      </c>
      <c r="AI12" s="523"/>
      <c r="AJ12" s="523"/>
      <c r="AK12" s="523"/>
      <c r="AL12" s="598"/>
      <c r="AM12" s="534" t="s">
        <v>135</v>
      </c>
      <c r="AN12" s="439"/>
      <c r="AO12" s="439"/>
      <c r="AP12" s="439"/>
      <c r="AQ12" s="439"/>
      <c r="AR12" s="439"/>
      <c r="AS12" s="439"/>
      <c r="AT12" s="440"/>
      <c r="AU12" s="522" t="s">
        <v>116</v>
      </c>
      <c r="AV12" s="523"/>
      <c r="AW12" s="523"/>
      <c r="AX12" s="523"/>
      <c r="AY12" s="445" t="s">
        <v>136</v>
      </c>
      <c r="AZ12" s="446"/>
      <c r="BA12" s="446"/>
      <c r="BB12" s="446"/>
      <c r="BC12" s="446"/>
      <c r="BD12" s="446"/>
      <c r="BE12" s="446"/>
      <c r="BF12" s="446"/>
      <c r="BG12" s="446"/>
      <c r="BH12" s="446"/>
      <c r="BI12" s="446"/>
      <c r="BJ12" s="446"/>
      <c r="BK12" s="446"/>
      <c r="BL12" s="446"/>
      <c r="BM12" s="447"/>
      <c r="BN12" s="465">
        <v>0</v>
      </c>
      <c r="BO12" s="466"/>
      <c r="BP12" s="466"/>
      <c r="BQ12" s="466"/>
      <c r="BR12" s="466"/>
      <c r="BS12" s="466"/>
      <c r="BT12" s="466"/>
      <c r="BU12" s="467"/>
      <c r="BV12" s="465">
        <v>300000</v>
      </c>
      <c r="BW12" s="466"/>
      <c r="BX12" s="466"/>
      <c r="BY12" s="466"/>
      <c r="BZ12" s="466"/>
      <c r="CA12" s="466"/>
      <c r="CB12" s="466"/>
      <c r="CC12" s="467"/>
      <c r="CD12" s="474" t="s">
        <v>137</v>
      </c>
      <c r="CE12" s="475"/>
      <c r="CF12" s="475"/>
      <c r="CG12" s="475"/>
      <c r="CH12" s="475"/>
      <c r="CI12" s="475"/>
      <c r="CJ12" s="475"/>
      <c r="CK12" s="475"/>
      <c r="CL12" s="475"/>
      <c r="CM12" s="475"/>
      <c r="CN12" s="475"/>
      <c r="CO12" s="475"/>
      <c r="CP12" s="475"/>
      <c r="CQ12" s="475"/>
      <c r="CR12" s="475"/>
      <c r="CS12" s="476"/>
      <c r="CT12" s="578" t="s">
        <v>138</v>
      </c>
      <c r="CU12" s="579"/>
      <c r="CV12" s="579"/>
      <c r="CW12" s="579"/>
      <c r="CX12" s="579"/>
      <c r="CY12" s="579"/>
      <c r="CZ12" s="579"/>
      <c r="DA12" s="580"/>
      <c r="DB12" s="578" t="s">
        <v>138</v>
      </c>
      <c r="DC12" s="579"/>
      <c r="DD12" s="579"/>
      <c r="DE12" s="579"/>
      <c r="DF12" s="579"/>
      <c r="DG12" s="579"/>
      <c r="DH12" s="579"/>
      <c r="DI12" s="580"/>
      <c r="DJ12" s="185"/>
      <c r="DK12" s="185"/>
      <c r="DL12" s="185"/>
      <c r="DM12" s="185"/>
      <c r="DN12" s="185"/>
      <c r="DO12" s="185"/>
    </row>
    <row r="13" spans="1:119" ht="18.75" customHeight="1" x14ac:dyDescent="0.2">
      <c r="A13" s="186"/>
      <c r="B13" s="584"/>
      <c r="C13" s="585"/>
      <c r="D13" s="585"/>
      <c r="E13" s="585"/>
      <c r="F13" s="585"/>
      <c r="G13" s="585"/>
      <c r="H13" s="585"/>
      <c r="I13" s="585"/>
      <c r="J13" s="585"/>
      <c r="K13" s="586"/>
      <c r="L13" s="196"/>
      <c r="M13" s="565" t="s">
        <v>139</v>
      </c>
      <c r="N13" s="566"/>
      <c r="O13" s="566"/>
      <c r="P13" s="566"/>
      <c r="Q13" s="567"/>
      <c r="R13" s="568">
        <v>68796</v>
      </c>
      <c r="S13" s="569"/>
      <c r="T13" s="569"/>
      <c r="U13" s="569"/>
      <c r="V13" s="570"/>
      <c r="W13" s="556" t="s">
        <v>140</v>
      </c>
      <c r="X13" s="478"/>
      <c r="Y13" s="478"/>
      <c r="Z13" s="478"/>
      <c r="AA13" s="478"/>
      <c r="AB13" s="479"/>
      <c r="AC13" s="441">
        <v>585</v>
      </c>
      <c r="AD13" s="442"/>
      <c r="AE13" s="442"/>
      <c r="AF13" s="442"/>
      <c r="AG13" s="443"/>
      <c r="AH13" s="441">
        <v>614</v>
      </c>
      <c r="AI13" s="442"/>
      <c r="AJ13" s="442"/>
      <c r="AK13" s="442"/>
      <c r="AL13" s="444"/>
      <c r="AM13" s="534" t="s">
        <v>141</v>
      </c>
      <c r="AN13" s="439"/>
      <c r="AO13" s="439"/>
      <c r="AP13" s="439"/>
      <c r="AQ13" s="439"/>
      <c r="AR13" s="439"/>
      <c r="AS13" s="439"/>
      <c r="AT13" s="440"/>
      <c r="AU13" s="522" t="s">
        <v>142</v>
      </c>
      <c r="AV13" s="523"/>
      <c r="AW13" s="523"/>
      <c r="AX13" s="523"/>
      <c r="AY13" s="445" t="s">
        <v>143</v>
      </c>
      <c r="AZ13" s="446"/>
      <c r="BA13" s="446"/>
      <c r="BB13" s="446"/>
      <c r="BC13" s="446"/>
      <c r="BD13" s="446"/>
      <c r="BE13" s="446"/>
      <c r="BF13" s="446"/>
      <c r="BG13" s="446"/>
      <c r="BH13" s="446"/>
      <c r="BI13" s="446"/>
      <c r="BJ13" s="446"/>
      <c r="BK13" s="446"/>
      <c r="BL13" s="446"/>
      <c r="BM13" s="447"/>
      <c r="BN13" s="465">
        <v>328862</v>
      </c>
      <c r="BO13" s="466"/>
      <c r="BP13" s="466"/>
      <c r="BQ13" s="466"/>
      <c r="BR13" s="466"/>
      <c r="BS13" s="466"/>
      <c r="BT13" s="466"/>
      <c r="BU13" s="467"/>
      <c r="BV13" s="465">
        <v>-49716</v>
      </c>
      <c r="BW13" s="466"/>
      <c r="BX13" s="466"/>
      <c r="BY13" s="466"/>
      <c r="BZ13" s="466"/>
      <c r="CA13" s="466"/>
      <c r="CB13" s="466"/>
      <c r="CC13" s="467"/>
      <c r="CD13" s="474" t="s">
        <v>144</v>
      </c>
      <c r="CE13" s="475"/>
      <c r="CF13" s="475"/>
      <c r="CG13" s="475"/>
      <c r="CH13" s="475"/>
      <c r="CI13" s="475"/>
      <c r="CJ13" s="475"/>
      <c r="CK13" s="475"/>
      <c r="CL13" s="475"/>
      <c r="CM13" s="475"/>
      <c r="CN13" s="475"/>
      <c r="CO13" s="475"/>
      <c r="CP13" s="475"/>
      <c r="CQ13" s="475"/>
      <c r="CR13" s="475"/>
      <c r="CS13" s="476"/>
      <c r="CT13" s="435">
        <v>3</v>
      </c>
      <c r="CU13" s="436"/>
      <c r="CV13" s="436"/>
      <c r="CW13" s="436"/>
      <c r="CX13" s="436"/>
      <c r="CY13" s="436"/>
      <c r="CZ13" s="436"/>
      <c r="DA13" s="437"/>
      <c r="DB13" s="435">
        <v>4.0999999999999996</v>
      </c>
      <c r="DC13" s="436"/>
      <c r="DD13" s="436"/>
      <c r="DE13" s="436"/>
      <c r="DF13" s="436"/>
      <c r="DG13" s="436"/>
      <c r="DH13" s="436"/>
      <c r="DI13" s="437"/>
      <c r="DJ13" s="185"/>
      <c r="DK13" s="185"/>
      <c r="DL13" s="185"/>
      <c r="DM13" s="185"/>
      <c r="DN13" s="185"/>
      <c r="DO13" s="185"/>
    </row>
    <row r="14" spans="1:119" ht="18.75" customHeight="1" thickBot="1" x14ac:dyDescent="0.25">
      <c r="A14" s="186"/>
      <c r="B14" s="584"/>
      <c r="C14" s="585"/>
      <c r="D14" s="585"/>
      <c r="E14" s="585"/>
      <c r="F14" s="585"/>
      <c r="G14" s="585"/>
      <c r="H14" s="585"/>
      <c r="I14" s="585"/>
      <c r="J14" s="585"/>
      <c r="K14" s="586"/>
      <c r="L14" s="558" t="s">
        <v>145</v>
      </c>
      <c r="M14" s="599"/>
      <c r="N14" s="599"/>
      <c r="O14" s="599"/>
      <c r="P14" s="599"/>
      <c r="Q14" s="600"/>
      <c r="R14" s="568">
        <v>69074</v>
      </c>
      <c r="S14" s="569"/>
      <c r="T14" s="569"/>
      <c r="U14" s="569"/>
      <c r="V14" s="570"/>
      <c r="W14" s="571"/>
      <c r="X14" s="481"/>
      <c r="Y14" s="481"/>
      <c r="Z14" s="481"/>
      <c r="AA14" s="481"/>
      <c r="AB14" s="482"/>
      <c r="AC14" s="561">
        <v>2.1</v>
      </c>
      <c r="AD14" s="562"/>
      <c r="AE14" s="562"/>
      <c r="AF14" s="562"/>
      <c r="AG14" s="563"/>
      <c r="AH14" s="561">
        <v>2.2999999999999998</v>
      </c>
      <c r="AI14" s="562"/>
      <c r="AJ14" s="562"/>
      <c r="AK14" s="562"/>
      <c r="AL14" s="564"/>
      <c r="AM14" s="534"/>
      <c r="AN14" s="439"/>
      <c r="AO14" s="439"/>
      <c r="AP14" s="439"/>
      <c r="AQ14" s="439"/>
      <c r="AR14" s="439"/>
      <c r="AS14" s="439"/>
      <c r="AT14" s="440"/>
      <c r="AU14" s="522"/>
      <c r="AV14" s="523"/>
      <c r="AW14" s="523"/>
      <c r="AX14" s="523"/>
      <c r="AY14" s="445"/>
      <c r="AZ14" s="446"/>
      <c r="BA14" s="446"/>
      <c r="BB14" s="446"/>
      <c r="BC14" s="446"/>
      <c r="BD14" s="446"/>
      <c r="BE14" s="446"/>
      <c r="BF14" s="446"/>
      <c r="BG14" s="446"/>
      <c r="BH14" s="446"/>
      <c r="BI14" s="446"/>
      <c r="BJ14" s="446"/>
      <c r="BK14" s="446"/>
      <c r="BL14" s="446"/>
      <c r="BM14" s="447"/>
      <c r="BN14" s="465"/>
      <c r="BO14" s="466"/>
      <c r="BP14" s="466"/>
      <c r="BQ14" s="466"/>
      <c r="BR14" s="466"/>
      <c r="BS14" s="466"/>
      <c r="BT14" s="466"/>
      <c r="BU14" s="467"/>
      <c r="BV14" s="465"/>
      <c r="BW14" s="466"/>
      <c r="BX14" s="466"/>
      <c r="BY14" s="466"/>
      <c r="BZ14" s="466"/>
      <c r="CA14" s="466"/>
      <c r="CB14" s="466"/>
      <c r="CC14" s="467"/>
      <c r="CD14" s="471" t="s">
        <v>146</v>
      </c>
      <c r="CE14" s="472"/>
      <c r="CF14" s="472"/>
      <c r="CG14" s="472"/>
      <c r="CH14" s="472"/>
      <c r="CI14" s="472"/>
      <c r="CJ14" s="472"/>
      <c r="CK14" s="472"/>
      <c r="CL14" s="472"/>
      <c r="CM14" s="472"/>
      <c r="CN14" s="472"/>
      <c r="CO14" s="472"/>
      <c r="CP14" s="472"/>
      <c r="CQ14" s="472"/>
      <c r="CR14" s="472"/>
      <c r="CS14" s="473"/>
      <c r="CT14" s="572" t="s">
        <v>129</v>
      </c>
      <c r="CU14" s="573"/>
      <c r="CV14" s="573"/>
      <c r="CW14" s="573"/>
      <c r="CX14" s="573"/>
      <c r="CY14" s="573"/>
      <c r="CZ14" s="573"/>
      <c r="DA14" s="574"/>
      <c r="DB14" s="572" t="s">
        <v>138</v>
      </c>
      <c r="DC14" s="573"/>
      <c r="DD14" s="573"/>
      <c r="DE14" s="573"/>
      <c r="DF14" s="573"/>
      <c r="DG14" s="573"/>
      <c r="DH14" s="573"/>
      <c r="DI14" s="574"/>
      <c r="DJ14" s="185"/>
      <c r="DK14" s="185"/>
      <c r="DL14" s="185"/>
      <c r="DM14" s="185"/>
      <c r="DN14" s="185"/>
      <c r="DO14" s="185"/>
    </row>
    <row r="15" spans="1:119" ht="18.75" customHeight="1" x14ac:dyDescent="0.2">
      <c r="A15" s="186"/>
      <c r="B15" s="584"/>
      <c r="C15" s="585"/>
      <c r="D15" s="585"/>
      <c r="E15" s="585"/>
      <c r="F15" s="585"/>
      <c r="G15" s="585"/>
      <c r="H15" s="585"/>
      <c r="I15" s="585"/>
      <c r="J15" s="585"/>
      <c r="K15" s="586"/>
      <c r="L15" s="196"/>
      <c r="M15" s="565" t="s">
        <v>147</v>
      </c>
      <c r="N15" s="566"/>
      <c r="O15" s="566"/>
      <c r="P15" s="566"/>
      <c r="Q15" s="567"/>
      <c r="R15" s="568">
        <v>68188</v>
      </c>
      <c r="S15" s="569"/>
      <c r="T15" s="569"/>
      <c r="U15" s="569"/>
      <c r="V15" s="570"/>
      <c r="W15" s="556" t="s">
        <v>148</v>
      </c>
      <c r="X15" s="478"/>
      <c r="Y15" s="478"/>
      <c r="Z15" s="478"/>
      <c r="AA15" s="478"/>
      <c r="AB15" s="479"/>
      <c r="AC15" s="441">
        <v>6937</v>
      </c>
      <c r="AD15" s="442"/>
      <c r="AE15" s="442"/>
      <c r="AF15" s="442"/>
      <c r="AG15" s="443"/>
      <c r="AH15" s="441">
        <v>6513</v>
      </c>
      <c r="AI15" s="442"/>
      <c r="AJ15" s="442"/>
      <c r="AK15" s="442"/>
      <c r="AL15" s="444"/>
      <c r="AM15" s="534"/>
      <c r="AN15" s="439"/>
      <c r="AO15" s="439"/>
      <c r="AP15" s="439"/>
      <c r="AQ15" s="439"/>
      <c r="AR15" s="439"/>
      <c r="AS15" s="439"/>
      <c r="AT15" s="440"/>
      <c r="AU15" s="522"/>
      <c r="AV15" s="523"/>
      <c r="AW15" s="523"/>
      <c r="AX15" s="523"/>
      <c r="AY15" s="457" t="s">
        <v>149</v>
      </c>
      <c r="AZ15" s="458"/>
      <c r="BA15" s="458"/>
      <c r="BB15" s="458"/>
      <c r="BC15" s="458"/>
      <c r="BD15" s="458"/>
      <c r="BE15" s="458"/>
      <c r="BF15" s="458"/>
      <c r="BG15" s="458"/>
      <c r="BH15" s="458"/>
      <c r="BI15" s="458"/>
      <c r="BJ15" s="458"/>
      <c r="BK15" s="458"/>
      <c r="BL15" s="458"/>
      <c r="BM15" s="459"/>
      <c r="BN15" s="460">
        <v>8851682</v>
      </c>
      <c r="BO15" s="461"/>
      <c r="BP15" s="461"/>
      <c r="BQ15" s="461"/>
      <c r="BR15" s="461"/>
      <c r="BS15" s="461"/>
      <c r="BT15" s="461"/>
      <c r="BU15" s="462"/>
      <c r="BV15" s="460">
        <v>8710166</v>
      </c>
      <c r="BW15" s="461"/>
      <c r="BX15" s="461"/>
      <c r="BY15" s="461"/>
      <c r="BZ15" s="461"/>
      <c r="CA15" s="461"/>
      <c r="CB15" s="461"/>
      <c r="CC15" s="462"/>
      <c r="CD15" s="575" t="s">
        <v>150</v>
      </c>
      <c r="CE15" s="576"/>
      <c r="CF15" s="576"/>
      <c r="CG15" s="576"/>
      <c r="CH15" s="576"/>
      <c r="CI15" s="576"/>
      <c r="CJ15" s="576"/>
      <c r="CK15" s="576"/>
      <c r="CL15" s="576"/>
      <c r="CM15" s="576"/>
      <c r="CN15" s="576"/>
      <c r="CO15" s="576"/>
      <c r="CP15" s="576"/>
      <c r="CQ15" s="576"/>
      <c r="CR15" s="576"/>
      <c r="CS15" s="577"/>
      <c r="CT15" s="197"/>
      <c r="CU15" s="198"/>
      <c r="CV15" s="198"/>
      <c r="CW15" s="198"/>
      <c r="CX15" s="198"/>
      <c r="CY15" s="198"/>
      <c r="CZ15" s="198"/>
      <c r="DA15" s="199"/>
      <c r="DB15" s="197"/>
      <c r="DC15" s="198"/>
      <c r="DD15" s="198"/>
      <c r="DE15" s="198"/>
      <c r="DF15" s="198"/>
      <c r="DG15" s="198"/>
      <c r="DH15" s="198"/>
      <c r="DI15" s="199"/>
      <c r="DJ15" s="185"/>
      <c r="DK15" s="185"/>
      <c r="DL15" s="185"/>
      <c r="DM15" s="185"/>
      <c r="DN15" s="185"/>
      <c r="DO15" s="185"/>
    </row>
    <row r="16" spans="1:119" ht="18.75" customHeight="1" x14ac:dyDescent="0.2">
      <c r="A16" s="186"/>
      <c r="B16" s="584"/>
      <c r="C16" s="585"/>
      <c r="D16" s="585"/>
      <c r="E16" s="585"/>
      <c r="F16" s="585"/>
      <c r="G16" s="585"/>
      <c r="H16" s="585"/>
      <c r="I16" s="585"/>
      <c r="J16" s="585"/>
      <c r="K16" s="586"/>
      <c r="L16" s="558" t="s">
        <v>151</v>
      </c>
      <c r="M16" s="559"/>
      <c r="N16" s="559"/>
      <c r="O16" s="559"/>
      <c r="P16" s="559"/>
      <c r="Q16" s="560"/>
      <c r="R16" s="553" t="s">
        <v>152</v>
      </c>
      <c r="S16" s="554"/>
      <c r="T16" s="554"/>
      <c r="U16" s="554"/>
      <c r="V16" s="555"/>
      <c r="W16" s="571"/>
      <c r="X16" s="481"/>
      <c r="Y16" s="481"/>
      <c r="Z16" s="481"/>
      <c r="AA16" s="481"/>
      <c r="AB16" s="482"/>
      <c r="AC16" s="561">
        <v>24.4</v>
      </c>
      <c r="AD16" s="562"/>
      <c r="AE16" s="562"/>
      <c r="AF16" s="562"/>
      <c r="AG16" s="563"/>
      <c r="AH16" s="561">
        <v>24.2</v>
      </c>
      <c r="AI16" s="562"/>
      <c r="AJ16" s="562"/>
      <c r="AK16" s="562"/>
      <c r="AL16" s="564"/>
      <c r="AM16" s="534"/>
      <c r="AN16" s="439"/>
      <c r="AO16" s="439"/>
      <c r="AP16" s="439"/>
      <c r="AQ16" s="439"/>
      <c r="AR16" s="439"/>
      <c r="AS16" s="439"/>
      <c r="AT16" s="440"/>
      <c r="AU16" s="522"/>
      <c r="AV16" s="523"/>
      <c r="AW16" s="523"/>
      <c r="AX16" s="523"/>
      <c r="AY16" s="445" t="s">
        <v>153</v>
      </c>
      <c r="AZ16" s="446"/>
      <c r="BA16" s="446"/>
      <c r="BB16" s="446"/>
      <c r="BC16" s="446"/>
      <c r="BD16" s="446"/>
      <c r="BE16" s="446"/>
      <c r="BF16" s="446"/>
      <c r="BG16" s="446"/>
      <c r="BH16" s="446"/>
      <c r="BI16" s="446"/>
      <c r="BJ16" s="446"/>
      <c r="BK16" s="446"/>
      <c r="BL16" s="446"/>
      <c r="BM16" s="447"/>
      <c r="BN16" s="465">
        <v>11137254</v>
      </c>
      <c r="BO16" s="466"/>
      <c r="BP16" s="466"/>
      <c r="BQ16" s="466"/>
      <c r="BR16" s="466"/>
      <c r="BS16" s="466"/>
      <c r="BT16" s="466"/>
      <c r="BU16" s="467"/>
      <c r="BV16" s="465">
        <v>10918581</v>
      </c>
      <c r="BW16" s="466"/>
      <c r="BX16" s="466"/>
      <c r="BY16" s="466"/>
      <c r="BZ16" s="466"/>
      <c r="CA16" s="466"/>
      <c r="CB16" s="466"/>
      <c r="CC16" s="467"/>
      <c r="CD16" s="200"/>
      <c r="CE16" s="463"/>
      <c r="CF16" s="463"/>
      <c r="CG16" s="463"/>
      <c r="CH16" s="463"/>
      <c r="CI16" s="463"/>
      <c r="CJ16" s="463"/>
      <c r="CK16" s="463"/>
      <c r="CL16" s="463"/>
      <c r="CM16" s="463"/>
      <c r="CN16" s="463"/>
      <c r="CO16" s="463"/>
      <c r="CP16" s="463"/>
      <c r="CQ16" s="463"/>
      <c r="CR16" s="463"/>
      <c r="CS16" s="464"/>
      <c r="CT16" s="435"/>
      <c r="CU16" s="436"/>
      <c r="CV16" s="436"/>
      <c r="CW16" s="436"/>
      <c r="CX16" s="436"/>
      <c r="CY16" s="436"/>
      <c r="CZ16" s="436"/>
      <c r="DA16" s="437"/>
      <c r="DB16" s="435"/>
      <c r="DC16" s="436"/>
      <c r="DD16" s="436"/>
      <c r="DE16" s="436"/>
      <c r="DF16" s="436"/>
      <c r="DG16" s="436"/>
      <c r="DH16" s="436"/>
      <c r="DI16" s="437"/>
      <c r="DJ16" s="185"/>
      <c r="DK16" s="185"/>
      <c r="DL16" s="185"/>
      <c r="DM16" s="185"/>
      <c r="DN16" s="185"/>
      <c r="DO16" s="185"/>
    </row>
    <row r="17" spans="1:119" ht="18.75" customHeight="1" thickBot="1" x14ac:dyDescent="0.25">
      <c r="A17" s="186"/>
      <c r="B17" s="587"/>
      <c r="C17" s="588"/>
      <c r="D17" s="588"/>
      <c r="E17" s="588"/>
      <c r="F17" s="588"/>
      <c r="G17" s="588"/>
      <c r="H17" s="588"/>
      <c r="I17" s="588"/>
      <c r="J17" s="588"/>
      <c r="K17" s="589"/>
      <c r="L17" s="201"/>
      <c r="M17" s="550" t="s">
        <v>154</v>
      </c>
      <c r="N17" s="551"/>
      <c r="O17" s="551"/>
      <c r="P17" s="551"/>
      <c r="Q17" s="552"/>
      <c r="R17" s="553" t="s">
        <v>155</v>
      </c>
      <c r="S17" s="554"/>
      <c r="T17" s="554"/>
      <c r="U17" s="554"/>
      <c r="V17" s="555"/>
      <c r="W17" s="556" t="s">
        <v>156</v>
      </c>
      <c r="X17" s="478"/>
      <c r="Y17" s="478"/>
      <c r="Z17" s="478"/>
      <c r="AA17" s="478"/>
      <c r="AB17" s="479"/>
      <c r="AC17" s="441">
        <v>20924</v>
      </c>
      <c r="AD17" s="442"/>
      <c r="AE17" s="442"/>
      <c r="AF17" s="442"/>
      <c r="AG17" s="443"/>
      <c r="AH17" s="441">
        <v>19797</v>
      </c>
      <c r="AI17" s="442"/>
      <c r="AJ17" s="442"/>
      <c r="AK17" s="442"/>
      <c r="AL17" s="444"/>
      <c r="AM17" s="534"/>
      <c r="AN17" s="439"/>
      <c r="AO17" s="439"/>
      <c r="AP17" s="439"/>
      <c r="AQ17" s="439"/>
      <c r="AR17" s="439"/>
      <c r="AS17" s="439"/>
      <c r="AT17" s="440"/>
      <c r="AU17" s="522"/>
      <c r="AV17" s="523"/>
      <c r="AW17" s="523"/>
      <c r="AX17" s="523"/>
      <c r="AY17" s="445" t="s">
        <v>157</v>
      </c>
      <c r="AZ17" s="446"/>
      <c r="BA17" s="446"/>
      <c r="BB17" s="446"/>
      <c r="BC17" s="446"/>
      <c r="BD17" s="446"/>
      <c r="BE17" s="446"/>
      <c r="BF17" s="446"/>
      <c r="BG17" s="446"/>
      <c r="BH17" s="446"/>
      <c r="BI17" s="446"/>
      <c r="BJ17" s="446"/>
      <c r="BK17" s="446"/>
      <c r="BL17" s="446"/>
      <c r="BM17" s="447"/>
      <c r="BN17" s="465">
        <v>11406971</v>
      </c>
      <c r="BO17" s="466"/>
      <c r="BP17" s="466"/>
      <c r="BQ17" s="466"/>
      <c r="BR17" s="466"/>
      <c r="BS17" s="466"/>
      <c r="BT17" s="466"/>
      <c r="BU17" s="467"/>
      <c r="BV17" s="465">
        <v>11229541</v>
      </c>
      <c r="BW17" s="466"/>
      <c r="BX17" s="466"/>
      <c r="BY17" s="466"/>
      <c r="BZ17" s="466"/>
      <c r="CA17" s="466"/>
      <c r="CB17" s="466"/>
      <c r="CC17" s="467"/>
      <c r="CD17" s="200"/>
      <c r="CE17" s="463"/>
      <c r="CF17" s="463"/>
      <c r="CG17" s="463"/>
      <c r="CH17" s="463"/>
      <c r="CI17" s="463"/>
      <c r="CJ17" s="463"/>
      <c r="CK17" s="463"/>
      <c r="CL17" s="463"/>
      <c r="CM17" s="463"/>
      <c r="CN17" s="463"/>
      <c r="CO17" s="463"/>
      <c r="CP17" s="463"/>
      <c r="CQ17" s="463"/>
      <c r="CR17" s="463"/>
      <c r="CS17" s="464"/>
      <c r="CT17" s="435"/>
      <c r="CU17" s="436"/>
      <c r="CV17" s="436"/>
      <c r="CW17" s="436"/>
      <c r="CX17" s="436"/>
      <c r="CY17" s="436"/>
      <c r="CZ17" s="436"/>
      <c r="DA17" s="437"/>
      <c r="DB17" s="435"/>
      <c r="DC17" s="436"/>
      <c r="DD17" s="436"/>
      <c r="DE17" s="436"/>
      <c r="DF17" s="436"/>
      <c r="DG17" s="436"/>
      <c r="DH17" s="436"/>
      <c r="DI17" s="437"/>
      <c r="DJ17" s="185"/>
      <c r="DK17" s="185"/>
      <c r="DL17" s="185"/>
      <c r="DM17" s="185"/>
      <c r="DN17" s="185"/>
      <c r="DO17" s="185"/>
    </row>
    <row r="18" spans="1:119" ht="18.75" customHeight="1" thickBot="1" x14ac:dyDescent="0.25">
      <c r="A18" s="186"/>
      <c r="B18" s="527" t="s">
        <v>158</v>
      </c>
      <c r="C18" s="528"/>
      <c r="D18" s="528"/>
      <c r="E18" s="529"/>
      <c r="F18" s="529"/>
      <c r="G18" s="529"/>
      <c r="H18" s="529"/>
      <c r="I18" s="529"/>
      <c r="J18" s="529"/>
      <c r="K18" s="529"/>
      <c r="L18" s="530">
        <v>42.92</v>
      </c>
      <c r="M18" s="530"/>
      <c r="N18" s="530"/>
      <c r="O18" s="530"/>
      <c r="P18" s="530"/>
      <c r="Q18" s="530"/>
      <c r="R18" s="531"/>
      <c r="S18" s="531"/>
      <c r="T18" s="531"/>
      <c r="U18" s="531"/>
      <c r="V18" s="532"/>
      <c r="W18" s="546"/>
      <c r="X18" s="547"/>
      <c r="Y18" s="547"/>
      <c r="Z18" s="547"/>
      <c r="AA18" s="547"/>
      <c r="AB18" s="557"/>
      <c r="AC18" s="429">
        <v>73.599999999999994</v>
      </c>
      <c r="AD18" s="430"/>
      <c r="AE18" s="430"/>
      <c r="AF18" s="430"/>
      <c r="AG18" s="533"/>
      <c r="AH18" s="429">
        <v>73.5</v>
      </c>
      <c r="AI18" s="430"/>
      <c r="AJ18" s="430"/>
      <c r="AK18" s="430"/>
      <c r="AL18" s="431"/>
      <c r="AM18" s="534"/>
      <c r="AN18" s="439"/>
      <c r="AO18" s="439"/>
      <c r="AP18" s="439"/>
      <c r="AQ18" s="439"/>
      <c r="AR18" s="439"/>
      <c r="AS18" s="439"/>
      <c r="AT18" s="440"/>
      <c r="AU18" s="522"/>
      <c r="AV18" s="523"/>
      <c r="AW18" s="523"/>
      <c r="AX18" s="523"/>
      <c r="AY18" s="445" t="s">
        <v>159</v>
      </c>
      <c r="AZ18" s="446"/>
      <c r="BA18" s="446"/>
      <c r="BB18" s="446"/>
      <c r="BC18" s="446"/>
      <c r="BD18" s="446"/>
      <c r="BE18" s="446"/>
      <c r="BF18" s="446"/>
      <c r="BG18" s="446"/>
      <c r="BH18" s="446"/>
      <c r="BI18" s="446"/>
      <c r="BJ18" s="446"/>
      <c r="BK18" s="446"/>
      <c r="BL18" s="446"/>
      <c r="BM18" s="447"/>
      <c r="BN18" s="465">
        <v>14249203</v>
      </c>
      <c r="BO18" s="466"/>
      <c r="BP18" s="466"/>
      <c r="BQ18" s="466"/>
      <c r="BR18" s="466"/>
      <c r="BS18" s="466"/>
      <c r="BT18" s="466"/>
      <c r="BU18" s="467"/>
      <c r="BV18" s="465">
        <v>14230690</v>
      </c>
      <c r="BW18" s="466"/>
      <c r="BX18" s="466"/>
      <c r="BY18" s="466"/>
      <c r="BZ18" s="466"/>
      <c r="CA18" s="466"/>
      <c r="CB18" s="466"/>
      <c r="CC18" s="467"/>
      <c r="CD18" s="200"/>
      <c r="CE18" s="463"/>
      <c r="CF18" s="463"/>
      <c r="CG18" s="463"/>
      <c r="CH18" s="463"/>
      <c r="CI18" s="463"/>
      <c r="CJ18" s="463"/>
      <c r="CK18" s="463"/>
      <c r="CL18" s="463"/>
      <c r="CM18" s="463"/>
      <c r="CN18" s="463"/>
      <c r="CO18" s="463"/>
      <c r="CP18" s="463"/>
      <c r="CQ18" s="463"/>
      <c r="CR18" s="463"/>
      <c r="CS18" s="464"/>
      <c r="CT18" s="435"/>
      <c r="CU18" s="436"/>
      <c r="CV18" s="436"/>
      <c r="CW18" s="436"/>
      <c r="CX18" s="436"/>
      <c r="CY18" s="436"/>
      <c r="CZ18" s="436"/>
      <c r="DA18" s="437"/>
      <c r="DB18" s="435"/>
      <c r="DC18" s="436"/>
      <c r="DD18" s="436"/>
      <c r="DE18" s="436"/>
      <c r="DF18" s="436"/>
      <c r="DG18" s="436"/>
      <c r="DH18" s="436"/>
      <c r="DI18" s="437"/>
      <c r="DJ18" s="185"/>
      <c r="DK18" s="185"/>
      <c r="DL18" s="185"/>
      <c r="DM18" s="185"/>
      <c r="DN18" s="185"/>
      <c r="DO18" s="185"/>
    </row>
    <row r="19" spans="1:119" ht="18.75" customHeight="1" thickBot="1" x14ac:dyDescent="0.25">
      <c r="A19" s="186"/>
      <c r="B19" s="527" t="s">
        <v>160</v>
      </c>
      <c r="C19" s="528"/>
      <c r="D19" s="528"/>
      <c r="E19" s="529"/>
      <c r="F19" s="529"/>
      <c r="G19" s="529"/>
      <c r="H19" s="529"/>
      <c r="I19" s="529"/>
      <c r="J19" s="529"/>
      <c r="K19" s="529"/>
      <c r="L19" s="535">
        <v>1650</v>
      </c>
      <c r="M19" s="535"/>
      <c r="N19" s="535"/>
      <c r="O19" s="535"/>
      <c r="P19" s="535"/>
      <c r="Q19" s="535"/>
      <c r="R19" s="536"/>
      <c r="S19" s="536"/>
      <c r="T19" s="536"/>
      <c r="U19" s="536"/>
      <c r="V19" s="537"/>
      <c r="W19" s="544"/>
      <c r="X19" s="545"/>
      <c r="Y19" s="545"/>
      <c r="Z19" s="545"/>
      <c r="AA19" s="545"/>
      <c r="AB19" s="545"/>
      <c r="AC19" s="548"/>
      <c r="AD19" s="548"/>
      <c r="AE19" s="548"/>
      <c r="AF19" s="548"/>
      <c r="AG19" s="548"/>
      <c r="AH19" s="548"/>
      <c r="AI19" s="548"/>
      <c r="AJ19" s="548"/>
      <c r="AK19" s="548"/>
      <c r="AL19" s="549"/>
      <c r="AM19" s="534"/>
      <c r="AN19" s="439"/>
      <c r="AO19" s="439"/>
      <c r="AP19" s="439"/>
      <c r="AQ19" s="439"/>
      <c r="AR19" s="439"/>
      <c r="AS19" s="439"/>
      <c r="AT19" s="440"/>
      <c r="AU19" s="522"/>
      <c r="AV19" s="523"/>
      <c r="AW19" s="523"/>
      <c r="AX19" s="523"/>
      <c r="AY19" s="445" t="s">
        <v>161</v>
      </c>
      <c r="AZ19" s="446"/>
      <c r="BA19" s="446"/>
      <c r="BB19" s="446"/>
      <c r="BC19" s="446"/>
      <c r="BD19" s="446"/>
      <c r="BE19" s="446"/>
      <c r="BF19" s="446"/>
      <c r="BG19" s="446"/>
      <c r="BH19" s="446"/>
      <c r="BI19" s="446"/>
      <c r="BJ19" s="446"/>
      <c r="BK19" s="446"/>
      <c r="BL19" s="446"/>
      <c r="BM19" s="447"/>
      <c r="BN19" s="465">
        <v>16917572</v>
      </c>
      <c r="BO19" s="466"/>
      <c r="BP19" s="466"/>
      <c r="BQ19" s="466"/>
      <c r="BR19" s="466"/>
      <c r="BS19" s="466"/>
      <c r="BT19" s="466"/>
      <c r="BU19" s="467"/>
      <c r="BV19" s="465">
        <v>17327361</v>
      </c>
      <c r="BW19" s="466"/>
      <c r="BX19" s="466"/>
      <c r="BY19" s="466"/>
      <c r="BZ19" s="466"/>
      <c r="CA19" s="466"/>
      <c r="CB19" s="466"/>
      <c r="CC19" s="467"/>
      <c r="CD19" s="200"/>
      <c r="CE19" s="463"/>
      <c r="CF19" s="463"/>
      <c r="CG19" s="463"/>
      <c r="CH19" s="463"/>
      <c r="CI19" s="463"/>
      <c r="CJ19" s="463"/>
      <c r="CK19" s="463"/>
      <c r="CL19" s="463"/>
      <c r="CM19" s="463"/>
      <c r="CN19" s="463"/>
      <c r="CO19" s="463"/>
      <c r="CP19" s="463"/>
      <c r="CQ19" s="463"/>
      <c r="CR19" s="463"/>
      <c r="CS19" s="464"/>
      <c r="CT19" s="435"/>
      <c r="CU19" s="436"/>
      <c r="CV19" s="436"/>
      <c r="CW19" s="436"/>
      <c r="CX19" s="436"/>
      <c r="CY19" s="436"/>
      <c r="CZ19" s="436"/>
      <c r="DA19" s="437"/>
      <c r="DB19" s="435"/>
      <c r="DC19" s="436"/>
      <c r="DD19" s="436"/>
      <c r="DE19" s="436"/>
      <c r="DF19" s="436"/>
      <c r="DG19" s="436"/>
      <c r="DH19" s="436"/>
      <c r="DI19" s="437"/>
      <c r="DJ19" s="185"/>
      <c r="DK19" s="185"/>
      <c r="DL19" s="185"/>
      <c r="DM19" s="185"/>
      <c r="DN19" s="185"/>
      <c r="DO19" s="185"/>
    </row>
    <row r="20" spans="1:119" ht="18.75" customHeight="1" thickBot="1" x14ac:dyDescent="0.25">
      <c r="A20" s="186"/>
      <c r="B20" s="527" t="s">
        <v>162</v>
      </c>
      <c r="C20" s="528"/>
      <c r="D20" s="528"/>
      <c r="E20" s="529"/>
      <c r="F20" s="529"/>
      <c r="G20" s="529"/>
      <c r="H20" s="529"/>
      <c r="I20" s="529"/>
      <c r="J20" s="529"/>
      <c r="K20" s="529"/>
      <c r="L20" s="535">
        <v>29693</v>
      </c>
      <c r="M20" s="535"/>
      <c r="N20" s="535"/>
      <c r="O20" s="535"/>
      <c r="P20" s="535"/>
      <c r="Q20" s="535"/>
      <c r="R20" s="536"/>
      <c r="S20" s="536"/>
      <c r="T20" s="536"/>
      <c r="U20" s="536"/>
      <c r="V20" s="537"/>
      <c r="W20" s="546"/>
      <c r="X20" s="547"/>
      <c r="Y20" s="547"/>
      <c r="Z20" s="547"/>
      <c r="AA20" s="547"/>
      <c r="AB20" s="547"/>
      <c r="AC20" s="538"/>
      <c r="AD20" s="538"/>
      <c r="AE20" s="538"/>
      <c r="AF20" s="538"/>
      <c r="AG20" s="538"/>
      <c r="AH20" s="538"/>
      <c r="AI20" s="538"/>
      <c r="AJ20" s="538"/>
      <c r="AK20" s="538"/>
      <c r="AL20" s="539"/>
      <c r="AM20" s="540"/>
      <c r="AN20" s="512"/>
      <c r="AO20" s="512"/>
      <c r="AP20" s="512"/>
      <c r="AQ20" s="512"/>
      <c r="AR20" s="512"/>
      <c r="AS20" s="512"/>
      <c r="AT20" s="513"/>
      <c r="AU20" s="541"/>
      <c r="AV20" s="542"/>
      <c r="AW20" s="542"/>
      <c r="AX20" s="543"/>
      <c r="AY20" s="445"/>
      <c r="AZ20" s="446"/>
      <c r="BA20" s="446"/>
      <c r="BB20" s="446"/>
      <c r="BC20" s="446"/>
      <c r="BD20" s="446"/>
      <c r="BE20" s="446"/>
      <c r="BF20" s="446"/>
      <c r="BG20" s="446"/>
      <c r="BH20" s="446"/>
      <c r="BI20" s="446"/>
      <c r="BJ20" s="446"/>
      <c r="BK20" s="446"/>
      <c r="BL20" s="446"/>
      <c r="BM20" s="447"/>
      <c r="BN20" s="465"/>
      <c r="BO20" s="466"/>
      <c r="BP20" s="466"/>
      <c r="BQ20" s="466"/>
      <c r="BR20" s="466"/>
      <c r="BS20" s="466"/>
      <c r="BT20" s="466"/>
      <c r="BU20" s="467"/>
      <c r="BV20" s="465"/>
      <c r="BW20" s="466"/>
      <c r="BX20" s="466"/>
      <c r="BY20" s="466"/>
      <c r="BZ20" s="466"/>
      <c r="CA20" s="466"/>
      <c r="CB20" s="466"/>
      <c r="CC20" s="467"/>
      <c r="CD20" s="200"/>
      <c r="CE20" s="463"/>
      <c r="CF20" s="463"/>
      <c r="CG20" s="463"/>
      <c r="CH20" s="463"/>
      <c r="CI20" s="463"/>
      <c r="CJ20" s="463"/>
      <c r="CK20" s="463"/>
      <c r="CL20" s="463"/>
      <c r="CM20" s="463"/>
      <c r="CN20" s="463"/>
      <c r="CO20" s="463"/>
      <c r="CP20" s="463"/>
      <c r="CQ20" s="463"/>
      <c r="CR20" s="463"/>
      <c r="CS20" s="464"/>
      <c r="CT20" s="435"/>
      <c r="CU20" s="436"/>
      <c r="CV20" s="436"/>
      <c r="CW20" s="436"/>
      <c r="CX20" s="436"/>
      <c r="CY20" s="436"/>
      <c r="CZ20" s="436"/>
      <c r="DA20" s="437"/>
      <c r="DB20" s="435"/>
      <c r="DC20" s="436"/>
      <c r="DD20" s="436"/>
      <c r="DE20" s="436"/>
      <c r="DF20" s="436"/>
      <c r="DG20" s="436"/>
      <c r="DH20" s="436"/>
      <c r="DI20" s="437"/>
      <c r="DJ20" s="185"/>
      <c r="DK20" s="185"/>
      <c r="DL20" s="185"/>
      <c r="DM20" s="185"/>
      <c r="DN20" s="185"/>
      <c r="DO20" s="185"/>
    </row>
    <row r="21" spans="1:119" ht="18.75" customHeight="1" x14ac:dyDescent="0.2">
      <c r="A21" s="186"/>
      <c r="B21" s="524" t="s">
        <v>163</v>
      </c>
      <c r="C21" s="525"/>
      <c r="D21" s="525"/>
      <c r="E21" s="525"/>
      <c r="F21" s="525"/>
      <c r="G21" s="525"/>
      <c r="H21" s="525"/>
      <c r="I21" s="525"/>
      <c r="J21" s="525"/>
      <c r="K21" s="525"/>
      <c r="L21" s="525"/>
      <c r="M21" s="525"/>
      <c r="N21" s="525"/>
      <c r="O21" s="525"/>
      <c r="P21" s="525"/>
      <c r="Q21" s="525"/>
      <c r="R21" s="525"/>
      <c r="S21" s="525"/>
      <c r="T21" s="525"/>
      <c r="U21" s="525"/>
      <c r="V21" s="525"/>
      <c r="W21" s="525"/>
      <c r="X21" s="525"/>
      <c r="Y21" s="525"/>
      <c r="Z21" s="525"/>
      <c r="AA21" s="525"/>
      <c r="AB21" s="525"/>
      <c r="AC21" s="525"/>
      <c r="AD21" s="525"/>
      <c r="AE21" s="525"/>
      <c r="AF21" s="525"/>
      <c r="AG21" s="525"/>
      <c r="AH21" s="525"/>
      <c r="AI21" s="525"/>
      <c r="AJ21" s="525"/>
      <c r="AK21" s="525"/>
      <c r="AL21" s="525"/>
      <c r="AM21" s="525"/>
      <c r="AN21" s="525"/>
      <c r="AO21" s="525"/>
      <c r="AP21" s="525"/>
      <c r="AQ21" s="525"/>
      <c r="AR21" s="525"/>
      <c r="AS21" s="525"/>
      <c r="AT21" s="525"/>
      <c r="AU21" s="525"/>
      <c r="AV21" s="525"/>
      <c r="AW21" s="525"/>
      <c r="AX21" s="526"/>
      <c r="AY21" s="445"/>
      <c r="AZ21" s="446"/>
      <c r="BA21" s="446"/>
      <c r="BB21" s="446"/>
      <c r="BC21" s="446"/>
      <c r="BD21" s="446"/>
      <c r="BE21" s="446"/>
      <c r="BF21" s="446"/>
      <c r="BG21" s="446"/>
      <c r="BH21" s="446"/>
      <c r="BI21" s="446"/>
      <c r="BJ21" s="446"/>
      <c r="BK21" s="446"/>
      <c r="BL21" s="446"/>
      <c r="BM21" s="447"/>
      <c r="BN21" s="465"/>
      <c r="BO21" s="466"/>
      <c r="BP21" s="466"/>
      <c r="BQ21" s="466"/>
      <c r="BR21" s="466"/>
      <c r="BS21" s="466"/>
      <c r="BT21" s="466"/>
      <c r="BU21" s="467"/>
      <c r="BV21" s="465"/>
      <c r="BW21" s="466"/>
      <c r="BX21" s="466"/>
      <c r="BY21" s="466"/>
      <c r="BZ21" s="466"/>
      <c r="CA21" s="466"/>
      <c r="CB21" s="466"/>
      <c r="CC21" s="467"/>
      <c r="CD21" s="200"/>
      <c r="CE21" s="463"/>
      <c r="CF21" s="463"/>
      <c r="CG21" s="463"/>
      <c r="CH21" s="463"/>
      <c r="CI21" s="463"/>
      <c r="CJ21" s="463"/>
      <c r="CK21" s="463"/>
      <c r="CL21" s="463"/>
      <c r="CM21" s="463"/>
      <c r="CN21" s="463"/>
      <c r="CO21" s="463"/>
      <c r="CP21" s="463"/>
      <c r="CQ21" s="463"/>
      <c r="CR21" s="463"/>
      <c r="CS21" s="464"/>
      <c r="CT21" s="435"/>
      <c r="CU21" s="436"/>
      <c r="CV21" s="436"/>
      <c r="CW21" s="436"/>
      <c r="CX21" s="436"/>
      <c r="CY21" s="436"/>
      <c r="CZ21" s="436"/>
      <c r="DA21" s="437"/>
      <c r="DB21" s="435"/>
      <c r="DC21" s="436"/>
      <c r="DD21" s="436"/>
      <c r="DE21" s="436"/>
      <c r="DF21" s="436"/>
      <c r="DG21" s="436"/>
      <c r="DH21" s="436"/>
      <c r="DI21" s="437"/>
      <c r="DJ21" s="185"/>
      <c r="DK21" s="185"/>
      <c r="DL21" s="185"/>
      <c r="DM21" s="185"/>
      <c r="DN21" s="185"/>
      <c r="DO21" s="185"/>
    </row>
    <row r="22" spans="1:119" ht="18.75" customHeight="1" thickBot="1" x14ac:dyDescent="0.25">
      <c r="A22" s="186"/>
      <c r="B22" s="494" t="s">
        <v>164</v>
      </c>
      <c r="C22" s="495"/>
      <c r="D22" s="496"/>
      <c r="E22" s="503" t="s">
        <v>1</v>
      </c>
      <c r="F22" s="478"/>
      <c r="G22" s="478"/>
      <c r="H22" s="478"/>
      <c r="I22" s="478"/>
      <c r="J22" s="478"/>
      <c r="K22" s="479"/>
      <c r="L22" s="503" t="s">
        <v>165</v>
      </c>
      <c r="M22" s="478"/>
      <c r="N22" s="478"/>
      <c r="O22" s="478"/>
      <c r="P22" s="479"/>
      <c r="Q22" s="488" t="s">
        <v>166</v>
      </c>
      <c r="R22" s="489"/>
      <c r="S22" s="489"/>
      <c r="T22" s="489"/>
      <c r="U22" s="489"/>
      <c r="V22" s="504"/>
      <c r="W22" s="506" t="s">
        <v>167</v>
      </c>
      <c r="X22" s="495"/>
      <c r="Y22" s="496"/>
      <c r="Z22" s="503" t="s">
        <v>1</v>
      </c>
      <c r="AA22" s="478"/>
      <c r="AB22" s="478"/>
      <c r="AC22" s="478"/>
      <c r="AD22" s="478"/>
      <c r="AE22" s="478"/>
      <c r="AF22" s="478"/>
      <c r="AG22" s="479"/>
      <c r="AH22" s="477" t="s">
        <v>168</v>
      </c>
      <c r="AI22" s="478"/>
      <c r="AJ22" s="478"/>
      <c r="AK22" s="478"/>
      <c r="AL22" s="479"/>
      <c r="AM22" s="477" t="s">
        <v>169</v>
      </c>
      <c r="AN22" s="483"/>
      <c r="AO22" s="483"/>
      <c r="AP22" s="483"/>
      <c r="AQ22" s="483"/>
      <c r="AR22" s="484"/>
      <c r="AS22" s="488" t="s">
        <v>166</v>
      </c>
      <c r="AT22" s="489"/>
      <c r="AU22" s="489"/>
      <c r="AV22" s="489"/>
      <c r="AW22" s="489"/>
      <c r="AX22" s="490"/>
      <c r="AY22" s="432"/>
      <c r="AZ22" s="433"/>
      <c r="BA22" s="433"/>
      <c r="BB22" s="433"/>
      <c r="BC22" s="433"/>
      <c r="BD22" s="433"/>
      <c r="BE22" s="433"/>
      <c r="BF22" s="433"/>
      <c r="BG22" s="433"/>
      <c r="BH22" s="433"/>
      <c r="BI22" s="433"/>
      <c r="BJ22" s="433"/>
      <c r="BK22" s="433"/>
      <c r="BL22" s="433"/>
      <c r="BM22" s="434"/>
      <c r="BN22" s="468"/>
      <c r="BO22" s="469"/>
      <c r="BP22" s="469"/>
      <c r="BQ22" s="469"/>
      <c r="BR22" s="469"/>
      <c r="BS22" s="469"/>
      <c r="BT22" s="469"/>
      <c r="BU22" s="470"/>
      <c r="BV22" s="468"/>
      <c r="BW22" s="469"/>
      <c r="BX22" s="469"/>
      <c r="BY22" s="469"/>
      <c r="BZ22" s="469"/>
      <c r="CA22" s="469"/>
      <c r="CB22" s="469"/>
      <c r="CC22" s="470"/>
      <c r="CD22" s="200"/>
      <c r="CE22" s="463"/>
      <c r="CF22" s="463"/>
      <c r="CG22" s="463"/>
      <c r="CH22" s="463"/>
      <c r="CI22" s="463"/>
      <c r="CJ22" s="463"/>
      <c r="CK22" s="463"/>
      <c r="CL22" s="463"/>
      <c r="CM22" s="463"/>
      <c r="CN22" s="463"/>
      <c r="CO22" s="463"/>
      <c r="CP22" s="463"/>
      <c r="CQ22" s="463"/>
      <c r="CR22" s="463"/>
      <c r="CS22" s="464"/>
      <c r="CT22" s="435"/>
      <c r="CU22" s="436"/>
      <c r="CV22" s="436"/>
      <c r="CW22" s="436"/>
      <c r="CX22" s="436"/>
      <c r="CY22" s="436"/>
      <c r="CZ22" s="436"/>
      <c r="DA22" s="437"/>
      <c r="DB22" s="435"/>
      <c r="DC22" s="436"/>
      <c r="DD22" s="436"/>
      <c r="DE22" s="436"/>
      <c r="DF22" s="436"/>
      <c r="DG22" s="436"/>
      <c r="DH22" s="436"/>
      <c r="DI22" s="437"/>
      <c r="DJ22" s="185"/>
      <c r="DK22" s="185"/>
      <c r="DL22" s="185"/>
      <c r="DM22" s="185"/>
      <c r="DN22" s="185"/>
      <c r="DO22" s="185"/>
    </row>
    <row r="23" spans="1:119" ht="18.75" customHeight="1" x14ac:dyDescent="0.2">
      <c r="A23" s="186"/>
      <c r="B23" s="497"/>
      <c r="C23" s="498"/>
      <c r="D23" s="499"/>
      <c r="E23" s="480"/>
      <c r="F23" s="481"/>
      <c r="G23" s="481"/>
      <c r="H23" s="481"/>
      <c r="I23" s="481"/>
      <c r="J23" s="481"/>
      <c r="K23" s="482"/>
      <c r="L23" s="480"/>
      <c r="M23" s="481"/>
      <c r="N23" s="481"/>
      <c r="O23" s="481"/>
      <c r="P23" s="482"/>
      <c r="Q23" s="491"/>
      <c r="R23" s="492"/>
      <c r="S23" s="492"/>
      <c r="T23" s="492"/>
      <c r="U23" s="492"/>
      <c r="V23" s="505"/>
      <c r="W23" s="507"/>
      <c r="X23" s="498"/>
      <c r="Y23" s="499"/>
      <c r="Z23" s="480"/>
      <c r="AA23" s="481"/>
      <c r="AB23" s="481"/>
      <c r="AC23" s="481"/>
      <c r="AD23" s="481"/>
      <c r="AE23" s="481"/>
      <c r="AF23" s="481"/>
      <c r="AG23" s="482"/>
      <c r="AH23" s="480"/>
      <c r="AI23" s="481"/>
      <c r="AJ23" s="481"/>
      <c r="AK23" s="481"/>
      <c r="AL23" s="482"/>
      <c r="AM23" s="485"/>
      <c r="AN23" s="486"/>
      <c r="AO23" s="486"/>
      <c r="AP23" s="486"/>
      <c r="AQ23" s="486"/>
      <c r="AR23" s="487"/>
      <c r="AS23" s="491"/>
      <c r="AT23" s="492"/>
      <c r="AU23" s="492"/>
      <c r="AV23" s="492"/>
      <c r="AW23" s="492"/>
      <c r="AX23" s="493"/>
      <c r="AY23" s="457" t="s">
        <v>170</v>
      </c>
      <c r="AZ23" s="458"/>
      <c r="BA23" s="458"/>
      <c r="BB23" s="458"/>
      <c r="BC23" s="458"/>
      <c r="BD23" s="458"/>
      <c r="BE23" s="458"/>
      <c r="BF23" s="458"/>
      <c r="BG23" s="458"/>
      <c r="BH23" s="458"/>
      <c r="BI23" s="458"/>
      <c r="BJ23" s="458"/>
      <c r="BK23" s="458"/>
      <c r="BL23" s="458"/>
      <c r="BM23" s="459"/>
      <c r="BN23" s="465">
        <v>19782803</v>
      </c>
      <c r="BO23" s="466"/>
      <c r="BP23" s="466"/>
      <c r="BQ23" s="466"/>
      <c r="BR23" s="466"/>
      <c r="BS23" s="466"/>
      <c r="BT23" s="466"/>
      <c r="BU23" s="467"/>
      <c r="BV23" s="465">
        <v>20282651</v>
      </c>
      <c r="BW23" s="466"/>
      <c r="BX23" s="466"/>
      <c r="BY23" s="466"/>
      <c r="BZ23" s="466"/>
      <c r="CA23" s="466"/>
      <c r="CB23" s="466"/>
      <c r="CC23" s="467"/>
      <c r="CD23" s="200"/>
      <c r="CE23" s="463"/>
      <c r="CF23" s="463"/>
      <c r="CG23" s="463"/>
      <c r="CH23" s="463"/>
      <c r="CI23" s="463"/>
      <c r="CJ23" s="463"/>
      <c r="CK23" s="463"/>
      <c r="CL23" s="463"/>
      <c r="CM23" s="463"/>
      <c r="CN23" s="463"/>
      <c r="CO23" s="463"/>
      <c r="CP23" s="463"/>
      <c r="CQ23" s="463"/>
      <c r="CR23" s="463"/>
      <c r="CS23" s="464"/>
      <c r="CT23" s="435"/>
      <c r="CU23" s="436"/>
      <c r="CV23" s="436"/>
      <c r="CW23" s="436"/>
      <c r="CX23" s="436"/>
      <c r="CY23" s="436"/>
      <c r="CZ23" s="436"/>
      <c r="DA23" s="437"/>
      <c r="DB23" s="435"/>
      <c r="DC23" s="436"/>
      <c r="DD23" s="436"/>
      <c r="DE23" s="436"/>
      <c r="DF23" s="436"/>
      <c r="DG23" s="436"/>
      <c r="DH23" s="436"/>
      <c r="DI23" s="437"/>
      <c r="DJ23" s="185"/>
      <c r="DK23" s="185"/>
      <c r="DL23" s="185"/>
      <c r="DM23" s="185"/>
      <c r="DN23" s="185"/>
      <c r="DO23" s="185"/>
    </row>
    <row r="24" spans="1:119" ht="18.75" customHeight="1" thickBot="1" x14ac:dyDescent="0.25">
      <c r="A24" s="186"/>
      <c r="B24" s="497"/>
      <c r="C24" s="498"/>
      <c r="D24" s="499"/>
      <c r="E24" s="438" t="s">
        <v>171</v>
      </c>
      <c r="F24" s="439"/>
      <c r="G24" s="439"/>
      <c r="H24" s="439"/>
      <c r="I24" s="439"/>
      <c r="J24" s="439"/>
      <c r="K24" s="440"/>
      <c r="L24" s="441">
        <v>1</v>
      </c>
      <c r="M24" s="442"/>
      <c r="N24" s="442"/>
      <c r="O24" s="442"/>
      <c r="P24" s="443"/>
      <c r="Q24" s="441">
        <v>8750</v>
      </c>
      <c r="R24" s="442"/>
      <c r="S24" s="442"/>
      <c r="T24" s="442"/>
      <c r="U24" s="442"/>
      <c r="V24" s="443"/>
      <c r="W24" s="507"/>
      <c r="X24" s="498"/>
      <c r="Y24" s="499"/>
      <c r="Z24" s="438" t="s">
        <v>172</v>
      </c>
      <c r="AA24" s="439"/>
      <c r="AB24" s="439"/>
      <c r="AC24" s="439"/>
      <c r="AD24" s="439"/>
      <c r="AE24" s="439"/>
      <c r="AF24" s="439"/>
      <c r="AG24" s="440"/>
      <c r="AH24" s="441">
        <v>550</v>
      </c>
      <c r="AI24" s="442"/>
      <c r="AJ24" s="442"/>
      <c r="AK24" s="442"/>
      <c r="AL24" s="443"/>
      <c r="AM24" s="441">
        <v>1691800</v>
      </c>
      <c r="AN24" s="442"/>
      <c r="AO24" s="442"/>
      <c r="AP24" s="442"/>
      <c r="AQ24" s="442"/>
      <c r="AR24" s="443"/>
      <c r="AS24" s="441">
        <v>3076</v>
      </c>
      <c r="AT24" s="442"/>
      <c r="AU24" s="442"/>
      <c r="AV24" s="442"/>
      <c r="AW24" s="442"/>
      <c r="AX24" s="444"/>
      <c r="AY24" s="432" t="s">
        <v>173</v>
      </c>
      <c r="AZ24" s="433"/>
      <c r="BA24" s="433"/>
      <c r="BB24" s="433"/>
      <c r="BC24" s="433"/>
      <c r="BD24" s="433"/>
      <c r="BE24" s="433"/>
      <c r="BF24" s="433"/>
      <c r="BG24" s="433"/>
      <c r="BH24" s="433"/>
      <c r="BI24" s="433"/>
      <c r="BJ24" s="433"/>
      <c r="BK24" s="433"/>
      <c r="BL24" s="433"/>
      <c r="BM24" s="434"/>
      <c r="BN24" s="465">
        <v>17850112</v>
      </c>
      <c r="BO24" s="466"/>
      <c r="BP24" s="466"/>
      <c r="BQ24" s="466"/>
      <c r="BR24" s="466"/>
      <c r="BS24" s="466"/>
      <c r="BT24" s="466"/>
      <c r="BU24" s="467"/>
      <c r="BV24" s="465">
        <v>18236456</v>
      </c>
      <c r="BW24" s="466"/>
      <c r="BX24" s="466"/>
      <c r="BY24" s="466"/>
      <c r="BZ24" s="466"/>
      <c r="CA24" s="466"/>
      <c r="CB24" s="466"/>
      <c r="CC24" s="467"/>
      <c r="CD24" s="200"/>
      <c r="CE24" s="463"/>
      <c r="CF24" s="463"/>
      <c r="CG24" s="463"/>
      <c r="CH24" s="463"/>
      <c r="CI24" s="463"/>
      <c r="CJ24" s="463"/>
      <c r="CK24" s="463"/>
      <c r="CL24" s="463"/>
      <c r="CM24" s="463"/>
      <c r="CN24" s="463"/>
      <c r="CO24" s="463"/>
      <c r="CP24" s="463"/>
      <c r="CQ24" s="463"/>
      <c r="CR24" s="463"/>
      <c r="CS24" s="464"/>
      <c r="CT24" s="435"/>
      <c r="CU24" s="436"/>
      <c r="CV24" s="436"/>
      <c r="CW24" s="436"/>
      <c r="CX24" s="436"/>
      <c r="CY24" s="436"/>
      <c r="CZ24" s="436"/>
      <c r="DA24" s="437"/>
      <c r="DB24" s="435"/>
      <c r="DC24" s="436"/>
      <c r="DD24" s="436"/>
      <c r="DE24" s="436"/>
      <c r="DF24" s="436"/>
      <c r="DG24" s="436"/>
      <c r="DH24" s="436"/>
      <c r="DI24" s="437"/>
      <c r="DJ24" s="185"/>
      <c r="DK24" s="185"/>
      <c r="DL24" s="185"/>
      <c r="DM24" s="185"/>
      <c r="DN24" s="185"/>
      <c r="DO24" s="185"/>
    </row>
    <row r="25" spans="1:119" s="185" customFormat="1" ht="18.75" customHeight="1" x14ac:dyDescent="0.2">
      <c r="A25" s="186"/>
      <c r="B25" s="497"/>
      <c r="C25" s="498"/>
      <c r="D25" s="499"/>
      <c r="E25" s="438" t="s">
        <v>174</v>
      </c>
      <c r="F25" s="439"/>
      <c r="G25" s="439"/>
      <c r="H25" s="439"/>
      <c r="I25" s="439"/>
      <c r="J25" s="439"/>
      <c r="K25" s="440"/>
      <c r="L25" s="441">
        <v>2</v>
      </c>
      <c r="M25" s="442"/>
      <c r="N25" s="442"/>
      <c r="O25" s="442"/>
      <c r="P25" s="443"/>
      <c r="Q25" s="441">
        <v>7300</v>
      </c>
      <c r="R25" s="442"/>
      <c r="S25" s="442"/>
      <c r="T25" s="442"/>
      <c r="U25" s="442"/>
      <c r="V25" s="443"/>
      <c r="W25" s="507"/>
      <c r="X25" s="498"/>
      <c r="Y25" s="499"/>
      <c r="Z25" s="438" t="s">
        <v>175</v>
      </c>
      <c r="AA25" s="439"/>
      <c r="AB25" s="439"/>
      <c r="AC25" s="439"/>
      <c r="AD25" s="439"/>
      <c r="AE25" s="439"/>
      <c r="AF25" s="439"/>
      <c r="AG25" s="440"/>
      <c r="AH25" s="441">
        <v>104</v>
      </c>
      <c r="AI25" s="442"/>
      <c r="AJ25" s="442"/>
      <c r="AK25" s="442"/>
      <c r="AL25" s="443"/>
      <c r="AM25" s="441">
        <v>341952</v>
      </c>
      <c r="AN25" s="442"/>
      <c r="AO25" s="442"/>
      <c r="AP25" s="442"/>
      <c r="AQ25" s="442"/>
      <c r="AR25" s="443"/>
      <c r="AS25" s="441">
        <v>3288</v>
      </c>
      <c r="AT25" s="442"/>
      <c r="AU25" s="442"/>
      <c r="AV25" s="442"/>
      <c r="AW25" s="442"/>
      <c r="AX25" s="444"/>
      <c r="AY25" s="457" t="s">
        <v>176</v>
      </c>
      <c r="AZ25" s="458"/>
      <c r="BA25" s="458"/>
      <c r="BB25" s="458"/>
      <c r="BC25" s="458"/>
      <c r="BD25" s="458"/>
      <c r="BE25" s="458"/>
      <c r="BF25" s="458"/>
      <c r="BG25" s="458"/>
      <c r="BH25" s="458"/>
      <c r="BI25" s="458"/>
      <c r="BJ25" s="458"/>
      <c r="BK25" s="458"/>
      <c r="BL25" s="458"/>
      <c r="BM25" s="459"/>
      <c r="BN25" s="460">
        <v>1507370</v>
      </c>
      <c r="BO25" s="461"/>
      <c r="BP25" s="461"/>
      <c r="BQ25" s="461"/>
      <c r="BR25" s="461"/>
      <c r="BS25" s="461"/>
      <c r="BT25" s="461"/>
      <c r="BU25" s="462"/>
      <c r="BV25" s="460">
        <v>1162118</v>
      </c>
      <c r="BW25" s="461"/>
      <c r="BX25" s="461"/>
      <c r="BY25" s="461"/>
      <c r="BZ25" s="461"/>
      <c r="CA25" s="461"/>
      <c r="CB25" s="461"/>
      <c r="CC25" s="462"/>
      <c r="CD25" s="200"/>
      <c r="CE25" s="463"/>
      <c r="CF25" s="463"/>
      <c r="CG25" s="463"/>
      <c r="CH25" s="463"/>
      <c r="CI25" s="463"/>
      <c r="CJ25" s="463"/>
      <c r="CK25" s="463"/>
      <c r="CL25" s="463"/>
      <c r="CM25" s="463"/>
      <c r="CN25" s="463"/>
      <c r="CO25" s="463"/>
      <c r="CP25" s="463"/>
      <c r="CQ25" s="463"/>
      <c r="CR25" s="463"/>
      <c r="CS25" s="464"/>
      <c r="CT25" s="435"/>
      <c r="CU25" s="436"/>
      <c r="CV25" s="436"/>
      <c r="CW25" s="436"/>
      <c r="CX25" s="436"/>
      <c r="CY25" s="436"/>
      <c r="CZ25" s="436"/>
      <c r="DA25" s="437"/>
      <c r="DB25" s="435"/>
      <c r="DC25" s="436"/>
      <c r="DD25" s="436"/>
      <c r="DE25" s="436"/>
      <c r="DF25" s="436"/>
      <c r="DG25" s="436"/>
      <c r="DH25" s="436"/>
      <c r="DI25" s="437"/>
    </row>
    <row r="26" spans="1:119" s="185" customFormat="1" ht="18.75" customHeight="1" x14ac:dyDescent="0.2">
      <c r="A26" s="186"/>
      <c r="B26" s="497"/>
      <c r="C26" s="498"/>
      <c r="D26" s="499"/>
      <c r="E26" s="438" t="s">
        <v>177</v>
      </c>
      <c r="F26" s="439"/>
      <c r="G26" s="439"/>
      <c r="H26" s="439"/>
      <c r="I26" s="439"/>
      <c r="J26" s="439"/>
      <c r="K26" s="440"/>
      <c r="L26" s="441">
        <v>1</v>
      </c>
      <c r="M26" s="442"/>
      <c r="N26" s="442"/>
      <c r="O26" s="442"/>
      <c r="P26" s="443"/>
      <c r="Q26" s="441">
        <v>6800</v>
      </c>
      <c r="R26" s="442"/>
      <c r="S26" s="442"/>
      <c r="T26" s="442"/>
      <c r="U26" s="442"/>
      <c r="V26" s="443"/>
      <c r="W26" s="507"/>
      <c r="X26" s="498"/>
      <c r="Y26" s="499"/>
      <c r="Z26" s="438" t="s">
        <v>178</v>
      </c>
      <c r="AA26" s="520"/>
      <c r="AB26" s="520"/>
      <c r="AC26" s="520"/>
      <c r="AD26" s="520"/>
      <c r="AE26" s="520"/>
      <c r="AF26" s="520"/>
      <c r="AG26" s="521"/>
      <c r="AH26" s="441">
        <v>42</v>
      </c>
      <c r="AI26" s="442"/>
      <c r="AJ26" s="442"/>
      <c r="AK26" s="442"/>
      <c r="AL26" s="443"/>
      <c r="AM26" s="441">
        <v>149772</v>
      </c>
      <c r="AN26" s="442"/>
      <c r="AO26" s="442"/>
      <c r="AP26" s="442"/>
      <c r="AQ26" s="442"/>
      <c r="AR26" s="443"/>
      <c r="AS26" s="441">
        <v>3566</v>
      </c>
      <c r="AT26" s="442"/>
      <c r="AU26" s="442"/>
      <c r="AV26" s="442"/>
      <c r="AW26" s="442"/>
      <c r="AX26" s="444"/>
      <c r="AY26" s="474" t="s">
        <v>179</v>
      </c>
      <c r="AZ26" s="475"/>
      <c r="BA26" s="475"/>
      <c r="BB26" s="475"/>
      <c r="BC26" s="475"/>
      <c r="BD26" s="475"/>
      <c r="BE26" s="475"/>
      <c r="BF26" s="475"/>
      <c r="BG26" s="475"/>
      <c r="BH26" s="475"/>
      <c r="BI26" s="475"/>
      <c r="BJ26" s="475"/>
      <c r="BK26" s="475"/>
      <c r="BL26" s="475"/>
      <c r="BM26" s="476"/>
      <c r="BN26" s="465" t="s">
        <v>180</v>
      </c>
      <c r="BO26" s="466"/>
      <c r="BP26" s="466"/>
      <c r="BQ26" s="466"/>
      <c r="BR26" s="466"/>
      <c r="BS26" s="466"/>
      <c r="BT26" s="466"/>
      <c r="BU26" s="467"/>
      <c r="BV26" s="465" t="s">
        <v>180</v>
      </c>
      <c r="BW26" s="466"/>
      <c r="BX26" s="466"/>
      <c r="BY26" s="466"/>
      <c r="BZ26" s="466"/>
      <c r="CA26" s="466"/>
      <c r="CB26" s="466"/>
      <c r="CC26" s="467"/>
      <c r="CD26" s="200"/>
      <c r="CE26" s="463"/>
      <c r="CF26" s="463"/>
      <c r="CG26" s="463"/>
      <c r="CH26" s="463"/>
      <c r="CI26" s="463"/>
      <c r="CJ26" s="463"/>
      <c r="CK26" s="463"/>
      <c r="CL26" s="463"/>
      <c r="CM26" s="463"/>
      <c r="CN26" s="463"/>
      <c r="CO26" s="463"/>
      <c r="CP26" s="463"/>
      <c r="CQ26" s="463"/>
      <c r="CR26" s="463"/>
      <c r="CS26" s="464"/>
      <c r="CT26" s="435"/>
      <c r="CU26" s="436"/>
      <c r="CV26" s="436"/>
      <c r="CW26" s="436"/>
      <c r="CX26" s="436"/>
      <c r="CY26" s="436"/>
      <c r="CZ26" s="436"/>
      <c r="DA26" s="437"/>
      <c r="DB26" s="435"/>
      <c r="DC26" s="436"/>
      <c r="DD26" s="436"/>
      <c r="DE26" s="436"/>
      <c r="DF26" s="436"/>
      <c r="DG26" s="436"/>
      <c r="DH26" s="436"/>
      <c r="DI26" s="437"/>
    </row>
    <row r="27" spans="1:119" ht="18.75" customHeight="1" thickBot="1" x14ac:dyDescent="0.25">
      <c r="A27" s="186"/>
      <c r="B27" s="497"/>
      <c r="C27" s="498"/>
      <c r="D27" s="499"/>
      <c r="E27" s="438" t="s">
        <v>181</v>
      </c>
      <c r="F27" s="439"/>
      <c r="G27" s="439"/>
      <c r="H27" s="439"/>
      <c r="I27" s="439"/>
      <c r="J27" s="439"/>
      <c r="K27" s="440"/>
      <c r="L27" s="441">
        <v>1</v>
      </c>
      <c r="M27" s="442"/>
      <c r="N27" s="442"/>
      <c r="O27" s="442"/>
      <c r="P27" s="443"/>
      <c r="Q27" s="441">
        <v>5150</v>
      </c>
      <c r="R27" s="442"/>
      <c r="S27" s="442"/>
      <c r="T27" s="442"/>
      <c r="U27" s="442"/>
      <c r="V27" s="443"/>
      <c r="W27" s="507"/>
      <c r="X27" s="498"/>
      <c r="Y27" s="499"/>
      <c r="Z27" s="438" t="s">
        <v>182</v>
      </c>
      <c r="AA27" s="439"/>
      <c r="AB27" s="439"/>
      <c r="AC27" s="439"/>
      <c r="AD27" s="439"/>
      <c r="AE27" s="439"/>
      <c r="AF27" s="439"/>
      <c r="AG27" s="440"/>
      <c r="AH27" s="441">
        <v>56</v>
      </c>
      <c r="AI27" s="442"/>
      <c r="AJ27" s="442"/>
      <c r="AK27" s="442"/>
      <c r="AL27" s="443"/>
      <c r="AM27" s="441">
        <v>161000</v>
      </c>
      <c r="AN27" s="442"/>
      <c r="AO27" s="442"/>
      <c r="AP27" s="442"/>
      <c r="AQ27" s="442"/>
      <c r="AR27" s="443"/>
      <c r="AS27" s="441">
        <v>2875</v>
      </c>
      <c r="AT27" s="442"/>
      <c r="AU27" s="442"/>
      <c r="AV27" s="442"/>
      <c r="AW27" s="442"/>
      <c r="AX27" s="444"/>
      <c r="AY27" s="471" t="s">
        <v>183</v>
      </c>
      <c r="AZ27" s="472"/>
      <c r="BA27" s="472"/>
      <c r="BB27" s="472"/>
      <c r="BC27" s="472"/>
      <c r="BD27" s="472"/>
      <c r="BE27" s="472"/>
      <c r="BF27" s="472"/>
      <c r="BG27" s="472"/>
      <c r="BH27" s="472"/>
      <c r="BI27" s="472"/>
      <c r="BJ27" s="472"/>
      <c r="BK27" s="472"/>
      <c r="BL27" s="472"/>
      <c r="BM27" s="473"/>
      <c r="BN27" s="468">
        <v>568059</v>
      </c>
      <c r="BO27" s="469"/>
      <c r="BP27" s="469"/>
      <c r="BQ27" s="469"/>
      <c r="BR27" s="469"/>
      <c r="BS27" s="469"/>
      <c r="BT27" s="469"/>
      <c r="BU27" s="470"/>
      <c r="BV27" s="468">
        <v>568021</v>
      </c>
      <c r="BW27" s="469"/>
      <c r="BX27" s="469"/>
      <c r="BY27" s="469"/>
      <c r="BZ27" s="469"/>
      <c r="CA27" s="469"/>
      <c r="CB27" s="469"/>
      <c r="CC27" s="470"/>
      <c r="CD27" s="202"/>
      <c r="CE27" s="463"/>
      <c r="CF27" s="463"/>
      <c r="CG27" s="463"/>
      <c r="CH27" s="463"/>
      <c r="CI27" s="463"/>
      <c r="CJ27" s="463"/>
      <c r="CK27" s="463"/>
      <c r="CL27" s="463"/>
      <c r="CM27" s="463"/>
      <c r="CN27" s="463"/>
      <c r="CO27" s="463"/>
      <c r="CP27" s="463"/>
      <c r="CQ27" s="463"/>
      <c r="CR27" s="463"/>
      <c r="CS27" s="464"/>
      <c r="CT27" s="435"/>
      <c r="CU27" s="436"/>
      <c r="CV27" s="436"/>
      <c r="CW27" s="436"/>
      <c r="CX27" s="436"/>
      <c r="CY27" s="436"/>
      <c r="CZ27" s="436"/>
      <c r="DA27" s="437"/>
      <c r="DB27" s="435"/>
      <c r="DC27" s="436"/>
      <c r="DD27" s="436"/>
      <c r="DE27" s="436"/>
      <c r="DF27" s="436"/>
      <c r="DG27" s="436"/>
      <c r="DH27" s="436"/>
      <c r="DI27" s="437"/>
      <c r="DJ27" s="185"/>
      <c r="DK27" s="185"/>
      <c r="DL27" s="185"/>
      <c r="DM27" s="185"/>
      <c r="DN27" s="185"/>
      <c r="DO27" s="185"/>
    </row>
    <row r="28" spans="1:119" ht="18.75" customHeight="1" x14ac:dyDescent="0.2">
      <c r="A28" s="186"/>
      <c r="B28" s="497"/>
      <c r="C28" s="498"/>
      <c r="D28" s="499"/>
      <c r="E28" s="438" t="s">
        <v>184</v>
      </c>
      <c r="F28" s="439"/>
      <c r="G28" s="439"/>
      <c r="H28" s="439"/>
      <c r="I28" s="439"/>
      <c r="J28" s="439"/>
      <c r="K28" s="440"/>
      <c r="L28" s="441">
        <v>1</v>
      </c>
      <c r="M28" s="442"/>
      <c r="N28" s="442"/>
      <c r="O28" s="442"/>
      <c r="P28" s="443"/>
      <c r="Q28" s="441">
        <v>4300</v>
      </c>
      <c r="R28" s="442"/>
      <c r="S28" s="442"/>
      <c r="T28" s="442"/>
      <c r="U28" s="442"/>
      <c r="V28" s="443"/>
      <c r="W28" s="507"/>
      <c r="X28" s="498"/>
      <c r="Y28" s="499"/>
      <c r="Z28" s="438" t="s">
        <v>185</v>
      </c>
      <c r="AA28" s="439"/>
      <c r="AB28" s="439"/>
      <c r="AC28" s="439"/>
      <c r="AD28" s="439"/>
      <c r="AE28" s="439"/>
      <c r="AF28" s="439"/>
      <c r="AG28" s="440"/>
      <c r="AH28" s="441" t="s">
        <v>129</v>
      </c>
      <c r="AI28" s="442"/>
      <c r="AJ28" s="442"/>
      <c r="AK28" s="442"/>
      <c r="AL28" s="443"/>
      <c r="AM28" s="441" t="s">
        <v>129</v>
      </c>
      <c r="AN28" s="442"/>
      <c r="AO28" s="442"/>
      <c r="AP28" s="442"/>
      <c r="AQ28" s="442"/>
      <c r="AR28" s="443"/>
      <c r="AS28" s="441" t="s">
        <v>138</v>
      </c>
      <c r="AT28" s="442"/>
      <c r="AU28" s="442"/>
      <c r="AV28" s="442"/>
      <c r="AW28" s="442"/>
      <c r="AX28" s="444"/>
      <c r="AY28" s="448" t="s">
        <v>186</v>
      </c>
      <c r="AZ28" s="449"/>
      <c r="BA28" s="449"/>
      <c r="BB28" s="450"/>
      <c r="BC28" s="457" t="s">
        <v>48</v>
      </c>
      <c r="BD28" s="458"/>
      <c r="BE28" s="458"/>
      <c r="BF28" s="458"/>
      <c r="BG28" s="458"/>
      <c r="BH28" s="458"/>
      <c r="BI28" s="458"/>
      <c r="BJ28" s="458"/>
      <c r="BK28" s="458"/>
      <c r="BL28" s="458"/>
      <c r="BM28" s="459"/>
      <c r="BN28" s="460">
        <v>1488890</v>
      </c>
      <c r="BO28" s="461"/>
      <c r="BP28" s="461"/>
      <c r="BQ28" s="461"/>
      <c r="BR28" s="461"/>
      <c r="BS28" s="461"/>
      <c r="BT28" s="461"/>
      <c r="BU28" s="462"/>
      <c r="BV28" s="460">
        <v>1308993</v>
      </c>
      <c r="BW28" s="461"/>
      <c r="BX28" s="461"/>
      <c r="BY28" s="461"/>
      <c r="BZ28" s="461"/>
      <c r="CA28" s="461"/>
      <c r="CB28" s="461"/>
      <c r="CC28" s="462"/>
      <c r="CD28" s="200"/>
      <c r="CE28" s="463"/>
      <c r="CF28" s="463"/>
      <c r="CG28" s="463"/>
      <c r="CH28" s="463"/>
      <c r="CI28" s="463"/>
      <c r="CJ28" s="463"/>
      <c r="CK28" s="463"/>
      <c r="CL28" s="463"/>
      <c r="CM28" s="463"/>
      <c r="CN28" s="463"/>
      <c r="CO28" s="463"/>
      <c r="CP28" s="463"/>
      <c r="CQ28" s="463"/>
      <c r="CR28" s="463"/>
      <c r="CS28" s="464"/>
      <c r="CT28" s="435"/>
      <c r="CU28" s="436"/>
      <c r="CV28" s="436"/>
      <c r="CW28" s="436"/>
      <c r="CX28" s="436"/>
      <c r="CY28" s="436"/>
      <c r="CZ28" s="436"/>
      <c r="DA28" s="437"/>
      <c r="DB28" s="435"/>
      <c r="DC28" s="436"/>
      <c r="DD28" s="436"/>
      <c r="DE28" s="436"/>
      <c r="DF28" s="436"/>
      <c r="DG28" s="436"/>
      <c r="DH28" s="436"/>
      <c r="DI28" s="437"/>
      <c r="DJ28" s="185"/>
      <c r="DK28" s="185"/>
      <c r="DL28" s="185"/>
      <c r="DM28" s="185"/>
      <c r="DN28" s="185"/>
      <c r="DO28" s="185"/>
    </row>
    <row r="29" spans="1:119" ht="18.75" customHeight="1" x14ac:dyDescent="0.2">
      <c r="A29" s="186"/>
      <c r="B29" s="497"/>
      <c r="C29" s="498"/>
      <c r="D29" s="499"/>
      <c r="E29" s="438" t="s">
        <v>187</v>
      </c>
      <c r="F29" s="439"/>
      <c r="G29" s="439"/>
      <c r="H29" s="439"/>
      <c r="I29" s="439"/>
      <c r="J29" s="439"/>
      <c r="K29" s="440"/>
      <c r="L29" s="441">
        <v>18</v>
      </c>
      <c r="M29" s="442"/>
      <c r="N29" s="442"/>
      <c r="O29" s="442"/>
      <c r="P29" s="443"/>
      <c r="Q29" s="441">
        <v>4000</v>
      </c>
      <c r="R29" s="442"/>
      <c r="S29" s="442"/>
      <c r="T29" s="442"/>
      <c r="U29" s="442"/>
      <c r="V29" s="443"/>
      <c r="W29" s="508"/>
      <c r="X29" s="509"/>
      <c r="Y29" s="510"/>
      <c r="Z29" s="438" t="s">
        <v>188</v>
      </c>
      <c r="AA29" s="439"/>
      <c r="AB29" s="439"/>
      <c r="AC29" s="439"/>
      <c r="AD29" s="439"/>
      <c r="AE29" s="439"/>
      <c r="AF29" s="439"/>
      <c r="AG29" s="440"/>
      <c r="AH29" s="441">
        <v>606</v>
      </c>
      <c r="AI29" s="442"/>
      <c r="AJ29" s="442"/>
      <c r="AK29" s="442"/>
      <c r="AL29" s="443"/>
      <c r="AM29" s="441">
        <v>1852800</v>
      </c>
      <c r="AN29" s="442"/>
      <c r="AO29" s="442"/>
      <c r="AP29" s="442"/>
      <c r="AQ29" s="442"/>
      <c r="AR29" s="443"/>
      <c r="AS29" s="441">
        <v>3057</v>
      </c>
      <c r="AT29" s="442"/>
      <c r="AU29" s="442"/>
      <c r="AV29" s="442"/>
      <c r="AW29" s="442"/>
      <c r="AX29" s="444"/>
      <c r="AY29" s="451"/>
      <c r="AZ29" s="452"/>
      <c r="BA29" s="452"/>
      <c r="BB29" s="453"/>
      <c r="BC29" s="445" t="s">
        <v>189</v>
      </c>
      <c r="BD29" s="446"/>
      <c r="BE29" s="446"/>
      <c r="BF29" s="446"/>
      <c r="BG29" s="446"/>
      <c r="BH29" s="446"/>
      <c r="BI29" s="446"/>
      <c r="BJ29" s="446"/>
      <c r="BK29" s="446"/>
      <c r="BL29" s="446"/>
      <c r="BM29" s="447"/>
      <c r="BN29" s="465">
        <v>240941</v>
      </c>
      <c r="BO29" s="466"/>
      <c r="BP29" s="466"/>
      <c r="BQ29" s="466"/>
      <c r="BR29" s="466"/>
      <c r="BS29" s="466"/>
      <c r="BT29" s="466"/>
      <c r="BU29" s="467"/>
      <c r="BV29" s="465">
        <v>240856</v>
      </c>
      <c r="BW29" s="466"/>
      <c r="BX29" s="466"/>
      <c r="BY29" s="466"/>
      <c r="BZ29" s="466"/>
      <c r="CA29" s="466"/>
      <c r="CB29" s="466"/>
      <c r="CC29" s="467"/>
      <c r="CD29" s="202"/>
      <c r="CE29" s="463"/>
      <c r="CF29" s="463"/>
      <c r="CG29" s="463"/>
      <c r="CH29" s="463"/>
      <c r="CI29" s="463"/>
      <c r="CJ29" s="463"/>
      <c r="CK29" s="463"/>
      <c r="CL29" s="463"/>
      <c r="CM29" s="463"/>
      <c r="CN29" s="463"/>
      <c r="CO29" s="463"/>
      <c r="CP29" s="463"/>
      <c r="CQ29" s="463"/>
      <c r="CR29" s="463"/>
      <c r="CS29" s="464"/>
      <c r="CT29" s="435"/>
      <c r="CU29" s="436"/>
      <c r="CV29" s="436"/>
      <c r="CW29" s="436"/>
      <c r="CX29" s="436"/>
      <c r="CY29" s="436"/>
      <c r="CZ29" s="436"/>
      <c r="DA29" s="437"/>
      <c r="DB29" s="435"/>
      <c r="DC29" s="436"/>
      <c r="DD29" s="436"/>
      <c r="DE29" s="436"/>
      <c r="DF29" s="436"/>
      <c r="DG29" s="436"/>
      <c r="DH29" s="436"/>
      <c r="DI29" s="437"/>
      <c r="DJ29" s="185"/>
      <c r="DK29" s="185"/>
      <c r="DL29" s="185"/>
      <c r="DM29" s="185"/>
      <c r="DN29" s="185"/>
      <c r="DO29" s="185"/>
    </row>
    <row r="30" spans="1:119" ht="18.75" customHeight="1" thickBot="1" x14ac:dyDescent="0.25">
      <c r="A30" s="186"/>
      <c r="B30" s="500"/>
      <c r="C30" s="501"/>
      <c r="D30" s="502"/>
      <c r="E30" s="511"/>
      <c r="F30" s="512"/>
      <c r="G30" s="512"/>
      <c r="H30" s="512"/>
      <c r="I30" s="512"/>
      <c r="J30" s="512"/>
      <c r="K30" s="513"/>
      <c r="L30" s="514"/>
      <c r="M30" s="515"/>
      <c r="N30" s="515"/>
      <c r="O30" s="515"/>
      <c r="P30" s="516"/>
      <c r="Q30" s="514"/>
      <c r="R30" s="515"/>
      <c r="S30" s="515"/>
      <c r="T30" s="515"/>
      <c r="U30" s="515"/>
      <c r="V30" s="516"/>
      <c r="W30" s="517" t="s">
        <v>190</v>
      </c>
      <c r="X30" s="518"/>
      <c r="Y30" s="518"/>
      <c r="Z30" s="518"/>
      <c r="AA30" s="518"/>
      <c r="AB30" s="518"/>
      <c r="AC30" s="518"/>
      <c r="AD30" s="518"/>
      <c r="AE30" s="518"/>
      <c r="AF30" s="518"/>
      <c r="AG30" s="519"/>
      <c r="AH30" s="429">
        <v>99.5</v>
      </c>
      <c r="AI30" s="430"/>
      <c r="AJ30" s="430"/>
      <c r="AK30" s="430"/>
      <c r="AL30" s="430"/>
      <c r="AM30" s="430"/>
      <c r="AN30" s="430"/>
      <c r="AO30" s="430"/>
      <c r="AP30" s="430"/>
      <c r="AQ30" s="430"/>
      <c r="AR30" s="430"/>
      <c r="AS30" s="430"/>
      <c r="AT30" s="430"/>
      <c r="AU30" s="430"/>
      <c r="AV30" s="430"/>
      <c r="AW30" s="430"/>
      <c r="AX30" s="431"/>
      <c r="AY30" s="454"/>
      <c r="AZ30" s="455"/>
      <c r="BA30" s="455"/>
      <c r="BB30" s="456"/>
      <c r="BC30" s="432" t="s">
        <v>50</v>
      </c>
      <c r="BD30" s="433"/>
      <c r="BE30" s="433"/>
      <c r="BF30" s="433"/>
      <c r="BG30" s="433"/>
      <c r="BH30" s="433"/>
      <c r="BI30" s="433"/>
      <c r="BJ30" s="433"/>
      <c r="BK30" s="433"/>
      <c r="BL30" s="433"/>
      <c r="BM30" s="434"/>
      <c r="BN30" s="468">
        <v>4444630</v>
      </c>
      <c r="BO30" s="469"/>
      <c r="BP30" s="469"/>
      <c r="BQ30" s="469"/>
      <c r="BR30" s="469"/>
      <c r="BS30" s="469"/>
      <c r="BT30" s="469"/>
      <c r="BU30" s="470"/>
      <c r="BV30" s="468">
        <v>4447031</v>
      </c>
      <c r="BW30" s="469"/>
      <c r="BX30" s="469"/>
      <c r="BY30" s="469"/>
      <c r="BZ30" s="469"/>
      <c r="CA30" s="469"/>
      <c r="CB30" s="469"/>
      <c r="CC30" s="470"/>
      <c r="CD30" s="203"/>
      <c r="CE30" s="204"/>
      <c r="CF30" s="204"/>
      <c r="CG30" s="204"/>
      <c r="CH30" s="204"/>
      <c r="CI30" s="204"/>
      <c r="CJ30" s="204"/>
      <c r="CK30" s="204"/>
      <c r="CL30" s="204"/>
      <c r="CM30" s="204"/>
      <c r="CN30" s="204"/>
      <c r="CO30" s="204"/>
      <c r="CP30" s="204"/>
      <c r="CQ30" s="204"/>
      <c r="CR30" s="204"/>
      <c r="CS30" s="205"/>
      <c r="CT30" s="206"/>
      <c r="CU30" s="207"/>
      <c r="CV30" s="207"/>
      <c r="CW30" s="207"/>
      <c r="CX30" s="207"/>
      <c r="CY30" s="207"/>
      <c r="CZ30" s="207"/>
      <c r="DA30" s="208"/>
      <c r="DB30" s="206"/>
      <c r="DC30" s="207"/>
      <c r="DD30" s="207"/>
      <c r="DE30" s="207"/>
      <c r="DF30" s="207"/>
      <c r="DG30" s="207"/>
      <c r="DH30" s="207"/>
      <c r="DI30" s="208"/>
      <c r="DJ30" s="185"/>
      <c r="DK30" s="185"/>
      <c r="DL30" s="185"/>
      <c r="DM30" s="185"/>
      <c r="DN30" s="185"/>
      <c r="DO30" s="185"/>
    </row>
    <row r="31" spans="1:119" ht="13.5" customHeight="1" x14ac:dyDescent="0.2">
      <c r="A31" s="186"/>
      <c r="B31" s="209"/>
      <c r="C31" s="210"/>
      <c r="D31" s="210"/>
      <c r="E31" s="210"/>
      <c r="F31" s="210"/>
      <c r="G31" s="210"/>
      <c r="H31" s="210"/>
      <c r="I31" s="210"/>
      <c r="J31" s="210"/>
      <c r="K31" s="210"/>
      <c r="L31" s="210"/>
      <c r="M31" s="210"/>
      <c r="N31" s="210"/>
      <c r="O31" s="210"/>
      <c r="P31" s="210"/>
      <c r="Q31" s="210"/>
      <c r="R31" s="210"/>
      <c r="S31" s="210"/>
      <c r="T31" s="210"/>
      <c r="U31" s="210"/>
      <c r="V31" s="210"/>
      <c r="W31" s="210"/>
      <c r="X31" s="210"/>
      <c r="Y31" s="210"/>
      <c r="Z31" s="210"/>
      <c r="AA31" s="210"/>
      <c r="AB31" s="210"/>
      <c r="AC31" s="210"/>
      <c r="AD31" s="210"/>
      <c r="AE31" s="210"/>
      <c r="AF31" s="210"/>
      <c r="AG31" s="210"/>
      <c r="AH31" s="210"/>
      <c r="AI31" s="210"/>
      <c r="AJ31" s="210"/>
      <c r="AK31" s="210"/>
      <c r="AL31" s="210"/>
      <c r="AM31" s="210"/>
      <c r="AN31" s="210"/>
      <c r="AO31" s="210"/>
      <c r="AP31" s="210"/>
      <c r="AQ31" s="210"/>
      <c r="AR31" s="210"/>
      <c r="AS31" s="210"/>
      <c r="AT31" s="210"/>
      <c r="AU31" s="210"/>
      <c r="AV31" s="210"/>
      <c r="AW31" s="210"/>
      <c r="AX31" s="210"/>
      <c r="AY31" s="210"/>
      <c r="AZ31" s="210"/>
      <c r="BA31" s="210"/>
      <c r="BB31" s="210"/>
      <c r="BC31" s="210"/>
      <c r="BD31" s="210"/>
      <c r="BE31" s="210"/>
      <c r="BF31" s="210"/>
      <c r="BG31" s="210"/>
      <c r="BH31" s="210"/>
      <c r="BI31" s="210"/>
      <c r="BJ31" s="210"/>
      <c r="BK31" s="210"/>
      <c r="BL31" s="210"/>
      <c r="BM31" s="210"/>
      <c r="BN31" s="210"/>
      <c r="BO31" s="210"/>
      <c r="BP31" s="210"/>
      <c r="BQ31" s="210"/>
      <c r="BR31" s="210"/>
      <c r="BS31" s="210"/>
      <c r="BT31" s="210"/>
      <c r="BU31" s="210"/>
      <c r="BV31" s="210"/>
      <c r="BW31" s="210"/>
      <c r="BX31" s="210"/>
      <c r="BY31" s="210"/>
      <c r="BZ31" s="210"/>
      <c r="CA31" s="210"/>
      <c r="CB31" s="210"/>
      <c r="CC31" s="210"/>
      <c r="CD31" s="210"/>
      <c r="CE31" s="210"/>
      <c r="CF31" s="210"/>
      <c r="CG31" s="210"/>
      <c r="CH31" s="210"/>
      <c r="CI31" s="210"/>
      <c r="CJ31" s="210"/>
      <c r="CK31" s="210"/>
      <c r="CL31" s="210"/>
      <c r="CM31" s="210"/>
      <c r="CN31" s="210"/>
      <c r="CO31" s="210"/>
      <c r="CP31" s="210"/>
      <c r="CQ31" s="210"/>
      <c r="CR31" s="210"/>
      <c r="CS31" s="210"/>
      <c r="CT31" s="210"/>
      <c r="CU31" s="210"/>
      <c r="CV31" s="210"/>
      <c r="CW31" s="210"/>
      <c r="CX31" s="210"/>
      <c r="CY31" s="210"/>
      <c r="CZ31" s="210"/>
      <c r="DA31" s="210"/>
      <c r="DB31" s="210"/>
      <c r="DC31" s="210"/>
      <c r="DD31" s="210"/>
      <c r="DE31" s="210"/>
      <c r="DF31" s="210"/>
      <c r="DG31" s="210"/>
      <c r="DH31" s="210"/>
      <c r="DI31" s="211"/>
      <c r="DJ31" s="185"/>
      <c r="DK31" s="185"/>
      <c r="DL31" s="185"/>
      <c r="DM31" s="185"/>
      <c r="DN31" s="185"/>
      <c r="DO31" s="185"/>
    </row>
    <row r="32" spans="1:119" ht="13.5" customHeight="1" x14ac:dyDescent="0.2">
      <c r="A32" s="186"/>
      <c r="B32" s="212"/>
      <c r="C32" s="213" t="s">
        <v>191</v>
      </c>
      <c r="D32" s="213"/>
      <c r="E32" s="213"/>
      <c r="F32" s="210"/>
      <c r="G32" s="210"/>
      <c r="H32" s="210"/>
      <c r="I32" s="210"/>
      <c r="J32" s="210"/>
      <c r="K32" s="210"/>
      <c r="L32" s="210"/>
      <c r="M32" s="210"/>
      <c r="N32" s="210"/>
      <c r="O32" s="210"/>
      <c r="P32" s="210"/>
      <c r="Q32" s="210"/>
      <c r="R32" s="210"/>
      <c r="S32" s="210"/>
      <c r="T32" s="210"/>
      <c r="U32" s="210" t="s">
        <v>192</v>
      </c>
      <c r="V32" s="210"/>
      <c r="W32" s="210"/>
      <c r="X32" s="210"/>
      <c r="Y32" s="210"/>
      <c r="Z32" s="210"/>
      <c r="AA32" s="210"/>
      <c r="AB32" s="210"/>
      <c r="AC32" s="210"/>
      <c r="AD32" s="210"/>
      <c r="AE32" s="210"/>
      <c r="AF32" s="210"/>
      <c r="AG32" s="210"/>
      <c r="AH32" s="210"/>
      <c r="AI32" s="210"/>
      <c r="AJ32" s="210"/>
      <c r="AK32" s="210"/>
      <c r="AL32" s="210"/>
      <c r="AM32" s="214" t="s">
        <v>193</v>
      </c>
      <c r="AN32" s="210"/>
      <c r="AO32" s="210"/>
      <c r="AP32" s="210"/>
      <c r="AQ32" s="210"/>
      <c r="AR32" s="210"/>
      <c r="AS32" s="214"/>
      <c r="AT32" s="214"/>
      <c r="AU32" s="214"/>
      <c r="AV32" s="214"/>
      <c r="AW32" s="214"/>
      <c r="AX32" s="214"/>
      <c r="AY32" s="214"/>
      <c r="AZ32" s="214"/>
      <c r="BA32" s="214"/>
      <c r="BB32" s="210"/>
      <c r="BC32" s="214"/>
      <c r="BD32" s="210"/>
      <c r="BE32" s="214" t="s">
        <v>194</v>
      </c>
      <c r="BF32" s="210"/>
      <c r="BG32" s="210"/>
      <c r="BH32" s="210"/>
      <c r="BI32" s="210"/>
      <c r="BJ32" s="214"/>
      <c r="BK32" s="214"/>
      <c r="BL32" s="214"/>
      <c r="BM32" s="214"/>
      <c r="BN32" s="214"/>
      <c r="BO32" s="214"/>
      <c r="BP32" s="214"/>
      <c r="BQ32" s="214"/>
      <c r="BR32" s="210"/>
      <c r="BS32" s="210"/>
      <c r="BT32" s="210"/>
      <c r="BU32" s="210"/>
      <c r="BV32" s="210"/>
      <c r="BW32" s="210" t="s">
        <v>195</v>
      </c>
      <c r="BX32" s="210"/>
      <c r="BY32" s="210"/>
      <c r="BZ32" s="210"/>
      <c r="CA32" s="210"/>
      <c r="CB32" s="214"/>
      <c r="CC32" s="214"/>
      <c r="CD32" s="214"/>
      <c r="CE32" s="214"/>
      <c r="CF32" s="214"/>
      <c r="CG32" s="214"/>
      <c r="CH32" s="214"/>
      <c r="CI32" s="214"/>
      <c r="CJ32" s="214"/>
      <c r="CK32" s="214"/>
      <c r="CL32" s="214"/>
      <c r="CM32" s="214"/>
      <c r="CN32" s="214"/>
      <c r="CO32" s="214" t="s">
        <v>196</v>
      </c>
      <c r="CP32" s="214"/>
      <c r="CQ32" s="214"/>
      <c r="CR32" s="214"/>
      <c r="CS32" s="214"/>
      <c r="CT32" s="214"/>
      <c r="CU32" s="214"/>
      <c r="CV32" s="214"/>
      <c r="CW32" s="214"/>
      <c r="CX32" s="214"/>
      <c r="CY32" s="214"/>
      <c r="CZ32" s="214"/>
      <c r="DA32" s="214"/>
      <c r="DB32" s="214"/>
      <c r="DC32" s="214"/>
      <c r="DD32" s="214"/>
      <c r="DE32" s="214"/>
      <c r="DF32" s="214"/>
      <c r="DG32" s="214"/>
      <c r="DH32" s="214"/>
      <c r="DI32" s="211"/>
      <c r="DJ32" s="185"/>
      <c r="DK32" s="185"/>
      <c r="DL32" s="185"/>
      <c r="DM32" s="185"/>
      <c r="DN32" s="185"/>
      <c r="DO32" s="185"/>
    </row>
    <row r="33" spans="1:119" ht="13.5" customHeight="1" x14ac:dyDescent="0.2">
      <c r="A33" s="186"/>
      <c r="B33" s="212"/>
      <c r="C33" s="428" t="s">
        <v>197</v>
      </c>
      <c r="D33" s="428"/>
      <c r="E33" s="427" t="s">
        <v>198</v>
      </c>
      <c r="F33" s="427"/>
      <c r="G33" s="427"/>
      <c r="H33" s="427"/>
      <c r="I33" s="427"/>
      <c r="J33" s="427"/>
      <c r="K33" s="427"/>
      <c r="L33" s="427"/>
      <c r="M33" s="427"/>
      <c r="N33" s="427"/>
      <c r="O33" s="427"/>
      <c r="P33" s="427"/>
      <c r="Q33" s="427"/>
      <c r="R33" s="427"/>
      <c r="S33" s="427"/>
      <c r="T33" s="215"/>
      <c r="U33" s="428" t="s">
        <v>199</v>
      </c>
      <c r="V33" s="428"/>
      <c r="W33" s="427" t="s">
        <v>198</v>
      </c>
      <c r="X33" s="427"/>
      <c r="Y33" s="427"/>
      <c r="Z33" s="427"/>
      <c r="AA33" s="427"/>
      <c r="AB33" s="427"/>
      <c r="AC33" s="427"/>
      <c r="AD33" s="427"/>
      <c r="AE33" s="427"/>
      <c r="AF33" s="427"/>
      <c r="AG33" s="427"/>
      <c r="AH33" s="427"/>
      <c r="AI33" s="427"/>
      <c r="AJ33" s="427"/>
      <c r="AK33" s="427"/>
      <c r="AL33" s="215"/>
      <c r="AM33" s="428" t="s">
        <v>200</v>
      </c>
      <c r="AN33" s="428"/>
      <c r="AO33" s="427" t="s">
        <v>201</v>
      </c>
      <c r="AP33" s="427"/>
      <c r="AQ33" s="427"/>
      <c r="AR33" s="427"/>
      <c r="AS33" s="427"/>
      <c r="AT33" s="427"/>
      <c r="AU33" s="427"/>
      <c r="AV33" s="427"/>
      <c r="AW33" s="427"/>
      <c r="AX33" s="427"/>
      <c r="AY33" s="427"/>
      <c r="AZ33" s="427"/>
      <c r="BA33" s="427"/>
      <c r="BB33" s="427"/>
      <c r="BC33" s="427"/>
      <c r="BD33" s="216"/>
      <c r="BE33" s="427" t="s">
        <v>202</v>
      </c>
      <c r="BF33" s="427"/>
      <c r="BG33" s="427" t="s">
        <v>203</v>
      </c>
      <c r="BH33" s="427"/>
      <c r="BI33" s="427"/>
      <c r="BJ33" s="427"/>
      <c r="BK33" s="427"/>
      <c r="BL33" s="427"/>
      <c r="BM33" s="427"/>
      <c r="BN33" s="427"/>
      <c r="BO33" s="427"/>
      <c r="BP33" s="427"/>
      <c r="BQ33" s="427"/>
      <c r="BR33" s="427"/>
      <c r="BS33" s="427"/>
      <c r="BT33" s="427"/>
      <c r="BU33" s="427"/>
      <c r="BV33" s="216"/>
      <c r="BW33" s="428" t="s">
        <v>202</v>
      </c>
      <c r="BX33" s="428"/>
      <c r="BY33" s="427" t="s">
        <v>204</v>
      </c>
      <c r="BZ33" s="427"/>
      <c r="CA33" s="427"/>
      <c r="CB33" s="427"/>
      <c r="CC33" s="427"/>
      <c r="CD33" s="427"/>
      <c r="CE33" s="427"/>
      <c r="CF33" s="427"/>
      <c r="CG33" s="427"/>
      <c r="CH33" s="427"/>
      <c r="CI33" s="427"/>
      <c r="CJ33" s="427"/>
      <c r="CK33" s="427"/>
      <c r="CL33" s="427"/>
      <c r="CM33" s="427"/>
      <c r="CN33" s="215"/>
      <c r="CO33" s="428" t="s">
        <v>199</v>
      </c>
      <c r="CP33" s="428"/>
      <c r="CQ33" s="427" t="s">
        <v>205</v>
      </c>
      <c r="CR33" s="427"/>
      <c r="CS33" s="427"/>
      <c r="CT33" s="427"/>
      <c r="CU33" s="427"/>
      <c r="CV33" s="427"/>
      <c r="CW33" s="427"/>
      <c r="CX33" s="427"/>
      <c r="CY33" s="427"/>
      <c r="CZ33" s="427"/>
      <c r="DA33" s="427"/>
      <c r="DB33" s="427"/>
      <c r="DC33" s="427"/>
      <c r="DD33" s="427"/>
      <c r="DE33" s="427"/>
      <c r="DF33" s="215"/>
      <c r="DG33" s="426" t="s">
        <v>206</v>
      </c>
      <c r="DH33" s="426"/>
      <c r="DI33" s="217"/>
      <c r="DJ33" s="185"/>
      <c r="DK33" s="185"/>
      <c r="DL33" s="185"/>
      <c r="DM33" s="185"/>
      <c r="DN33" s="185"/>
      <c r="DO33" s="185"/>
    </row>
    <row r="34" spans="1:119" ht="32.25" customHeight="1" x14ac:dyDescent="0.2">
      <c r="A34" s="186"/>
      <c r="B34" s="212"/>
      <c r="C34" s="424">
        <f>IF(E34="","",1)</f>
        <v>1</v>
      </c>
      <c r="D34" s="424"/>
      <c r="E34" s="423" t="str">
        <f>IF('各会計、関係団体の財政状況及び健全化判断比率'!B7="","",'各会計、関係団体の財政状況及び健全化判断比率'!B7)</f>
        <v>一般会計</v>
      </c>
      <c r="F34" s="423"/>
      <c r="G34" s="423"/>
      <c r="H34" s="423"/>
      <c r="I34" s="423"/>
      <c r="J34" s="423"/>
      <c r="K34" s="423"/>
      <c r="L34" s="423"/>
      <c r="M34" s="423"/>
      <c r="N34" s="423"/>
      <c r="O34" s="423"/>
      <c r="P34" s="423"/>
      <c r="Q34" s="423"/>
      <c r="R34" s="423"/>
      <c r="S34" s="423"/>
      <c r="T34" s="213"/>
      <c r="U34" s="424">
        <f>IF(W34="","",MAX(C34:D43)+1)</f>
        <v>3</v>
      </c>
      <c r="V34" s="424"/>
      <c r="W34" s="423" t="str">
        <f>IF('各会計、関係団体の財政状況及び健全化判断比率'!B28="","",'各会計、関係団体の財政状況及び健全化判断比率'!B28)</f>
        <v>国民健康保険特別会計</v>
      </c>
      <c r="X34" s="423"/>
      <c r="Y34" s="423"/>
      <c r="Z34" s="423"/>
      <c r="AA34" s="423"/>
      <c r="AB34" s="423"/>
      <c r="AC34" s="423"/>
      <c r="AD34" s="423"/>
      <c r="AE34" s="423"/>
      <c r="AF34" s="423"/>
      <c r="AG34" s="423"/>
      <c r="AH34" s="423"/>
      <c r="AI34" s="423"/>
      <c r="AJ34" s="423"/>
      <c r="AK34" s="423"/>
      <c r="AL34" s="213"/>
      <c r="AM34" s="424">
        <f>IF(AO34="","",MAX(C34:D43,U34:V43)+1)</f>
        <v>6</v>
      </c>
      <c r="AN34" s="424"/>
      <c r="AO34" s="423" t="str">
        <f>IF('各会計、関係団体の財政状況及び健全化判断比率'!B31="","",'各会計、関係団体の財政状況及び健全化判断比率'!B31)</f>
        <v>水道事業会計</v>
      </c>
      <c r="AP34" s="423"/>
      <c r="AQ34" s="423"/>
      <c r="AR34" s="423"/>
      <c r="AS34" s="423"/>
      <c r="AT34" s="423"/>
      <c r="AU34" s="423"/>
      <c r="AV34" s="423"/>
      <c r="AW34" s="423"/>
      <c r="AX34" s="423"/>
      <c r="AY34" s="423"/>
      <c r="AZ34" s="423"/>
      <c r="BA34" s="423"/>
      <c r="BB34" s="423"/>
      <c r="BC34" s="423"/>
      <c r="BD34" s="213"/>
      <c r="BE34" s="424" t="str">
        <f>IF(BG34="","",MAX(C34:D43,U34:V43,AM34:AN43)+1)</f>
        <v/>
      </c>
      <c r="BF34" s="424"/>
      <c r="BG34" s="423"/>
      <c r="BH34" s="423"/>
      <c r="BI34" s="423"/>
      <c r="BJ34" s="423"/>
      <c r="BK34" s="423"/>
      <c r="BL34" s="423"/>
      <c r="BM34" s="423"/>
      <c r="BN34" s="423"/>
      <c r="BO34" s="423"/>
      <c r="BP34" s="423"/>
      <c r="BQ34" s="423"/>
      <c r="BR34" s="423"/>
      <c r="BS34" s="423"/>
      <c r="BT34" s="423"/>
      <c r="BU34" s="423"/>
      <c r="BV34" s="213"/>
      <c r="BW34" s="424">
        <f>IF(BY34="","",MAX(C34:D43,U34:V43,AM34:AN43,BE34:BF43)+1)</f>
        <v>9</v>
      </c>
      <c r="BX34" s="424"/>
      <c r="BY34" s="423" t="str">
        <f>IF('各会計、関係団体の財政状況及び健全化判断比率'!B68="","",'各会計、関係団体の財政状況及び健全化判断比率'!B68)</f>
        <v>京都府市町村職員退職手当組合</v>
      </c>
      <c r="BZ34" s="423"/>
      <c r="CA34" s="423"/>
      <c r="CB34" s="423"/>
      <c r="CC34" s="423"/>
      <c r="CD34" s="423"/>
      <c r="CE34" s="423"/>
      <c r="CF34" s="423"/>
      <c r="CG34" s="423"/>
      <c r="CH34" s="423"/>
      <c r="CI34" s="423"/>
      <c r="CJ34" s="423"/>
      <c r="CK34" s="423"/>
      <c r="CL34" s="423"/>
      <c r="CM34" s="423"/>
      <c r="CN34" s="213"/>
      <c r="CO34" s="424">
        <f>IF(CQ34="","",MAX(C34:D43,U34:V43,AM34:AN43,BE34:BF43,BW34:BX43)+1)</f>
        <v>16</v>
      </c>
      <c r="CP34" s="424"/>
      <c r="CQ34" s="423" t="str">
        <f>IF('各会計、関係団体の財政状況及び健全化判断比率'!BS7="","",'各会計、関係団体の財政状況及び健全化判断比率'!BS7)</f>
        <v>京田辺市都市緑化協会</v>
      </c>
      <c r="CR34" s="423"/>
      <c r="CS34" s="423"/>
      <c r="CT34" s="423"/>
      <c r="CU34" s="423"/>
      <c r="CV34" s="423"/>
      <c r="CW34" s="423"/>
      <c r="CX34" s="423"/>
      <c r="CY34" s="423"/>
      <c r="CZ34" s="423"/>
      <c r="DA34" s="423"/>
      <c r="DB34" s="423"/>
      <c r="DC34" s="423"/>
      <c r="DD34" s="423"/>
      <c r="DE34" s="423"/>
      <c r="DF34" s="210"/>
      <c r="DG34" s="425" t="str">
        <f>IF('各会計、関係団体の財政状況及び健全化判断比率'!BR7="","",'各会計、関係団体の財政状況及び健全化判断比率'!BR7)</f>
        <v/>
      </c>
      <c r="DH34" s="425"/>
      <c r="DI34" s="217"/>
      <c r="DJ34" s="185"/>
      <c r="DK34" s="185"/>
      <c r="DL34" s="185"/>
      <c r="DM34" s="185"/>
      <c r="DN34" s="185"/>
      <c r="DO34" s="185"/>
    </row>
    <row r="35" spans="1:119" ht="32.25" customHeight="1" x14ac:dyDescent="0.2">
      <c r="A35" s="186"/>
      <c r="B35" s="212"/>
      <c r="C35" s="424">
        <f>IF(E35="","",C34+1)</f>
        <v>2</v>
      </c>
      <c r="D35" s="424"/>
      <c r="E35" s="423" t="str">
        <f>IF('各会計、関係団体の財政状況及び健全化判断比率'!B8="","",'各会計、関係団体の財政状況及び健全化判断比率'!B8)</f>
        <v>休日応急診療所特別会計</v>
      </c>
      <c r="F35" s="423"/>
      <c r="G35" s="423"/>
      <c r="H35" s="423"/>
      <c r="I35" s="423"/>
      <c r="J35" s="423"/>
      <c r="K35" s="423"/>
      <c r="L35" s="423"/>
      <c r="M35" s="423"/>
      <c r="N35" s="423"/>
      <c r="O35" s="423"/>
      <c r="P35" s="423"/>
      <c r="Q35" s="423"/>
      <c r="R35" s="423"/>
      <c r="S35" s="423"/>
      <c r="T35" s="213"/>
      <c r="U35" s="424">
        <f>IF(W35="","",U34+1)</f>
        <v>4</v>
      </c>
      <c r="V35" s="424"/>
      <c r="W35" s="423" t="str">
        <f>IF('各会計、関係団体の財政状況及び健全化判断比率'!B29="","",'各会計、関係団体の財政状況及び健全化判断比率'!B29)</f>
        <v>介護保険特別会計</v>
      </c>
      <c r="X35" s="423"/>
      <c r="Y35" s="423"/>
      <c r="Z35" s="423"/>
      <c r="AA35" s="423"/>
      <c r="AB35" s="423"/>
      <c r="AC35" s="423"/>
      <c r="AD35" s="423"/>
      <c r="AE35" s="423"/>
      <c r="AF35" s="423"/>
      <c r="AG35" s="423"/>
      <c r="AH35" s="423"/>
      <c r="AI35" s="423"/>
      <c r="AJ35" s="423"/>
      <c r="AK35" s="423"/>
      <c r="AL35" s="213"/>
      <c r="AM35" s="424">
        <f t="shared" ref="AM35:AM43" si="0">IF(AO35="","",AM34+1)</f>
        <v>7</v>
      </c>
      <c r="AN35" s="424"/>
      <c r="AO35" s="423" t="str">
        <f>IF('各会計、関係団体の財政状況及び健全化判断比率'!B32="","",'各会計、関係団体の財政状況及び健全化判断比率'!B32)</f>
        <v>公共下水道事業会計</v>
      </c>
      <c r="AP35" s="423"/>
      <c r="AQ35" s="423"/>
      <c r="AR35" s="423"/>
      <c r="AS35" s="423"/>
      <c r="AT35" s="423"/>
      <c r="AU35" s="423"/>
      <c r="AV35" s="423"/>
      <c r="AW35" s="423"/>
      <c r="AX35" s="423"/>
      <c r="AY35" s="423"/>
      <c r="AZ35" s="423"/>
      <c r="BA35" s="423"/>
      <c r="BB35" s="423"/>
      <c r="BC35" s="423"/>
      <c r="BD35" s="213"/>
      <c r="BE35" s="424" t="str">
        <f t="shared" ref="BE35:BE43" si="1">IF(BG35="","",BE34+1)</f>
        <v/>
      </c>
      <c r="BF35" s="424"/>
      <c r="BG35" s="423"/>
      <c r="BH35" s="423"/>
      <c r="BI35" s="423"/>
      <c r="BJ35" s="423"/>
      <c r="BK35" s="423"/>
      <c r="BL35" s="423"/>
      <c r="BM35" s="423"/>
      <c r="BN35" s="423"/>
      <c r="BO35" s="423"/>
      <c r="BP35" s="423"/>
      <c r="BQ35" s="423"/>
      <c r="BR35" s="423"/>
      <c r="BS35" s="423"/>
      <c r="BT35" s="423"/>
      <c r="BU35" s="423"/>
      <c r="BV35" s="213"/>
      <c r="BW35" s="424">
        <f t="shared" ref="BW35:BW43" si="2">IF(BY35="","",BW34+1)</f>
        <v>10</v>
      </c>
      <c r="BX35" s="424"/>
      <c r="BY35" s="423" t="str">
        <f>IF('各会計、関係団体の財政状況及び健全化判断比率'!B69="","",'各会計、関係団体の財政状況及び健全化判断比率'!B69)</f>
        <v>京都府自治会館管理組合</v>
      </c>
      <c r="BZ35" s="423"/>
      <c r="CA35" s="423"/>
      <c r="CB35" s="423"/>
      <c r="CC35" s="423"/>
      <c r="CD35" s="423"/>
      <c r="CE35" s="423"/>
      <c r="CF35" s="423"/>
      <c r="CG35" s="423"/>
      <c r="CH35" s="423"/>
      <c r="CI35" s="423"/>
      <c r="CJ35" s="423"/>
      <c r="CK35" s="423"/>
      <c r="CL35" s="423"/>
      <c r="CM35" s="423"/>
      <c r="CN35" s="213"/>
      <c r="CO35" s="424">
        <f t="shared" ref="CO35:CO43" si="3">IF(CQ35="","",CO34+1)</f>
        <v>17</v>
      </c>
      <c r="CP35" s="424"/>
      <c r="CQ35" s="423" t="str">
        <f>IF('各会計、関係団体の財政状況及び健全化判断比率'!BS8="","",'各会計、関係団体の財政状況及び健全化判断比率'!BS8)</f>
        <v>学研都市京都土地開発公社</v>
      </c>
      <c r="CR35" s="423"/>
      <c r="CS35" s="423"/>
      <c r="CT35" s="423"/>
      <c r="CU35" s="423"/>
      <c r="CV35" s="423"/>
      <c r="CW35" s="423"/>
      <c r="CX35" s="423"/>
      <c r="CY35" s="423"/>
      <c r="CZ35" s="423"/>
      <c r="DA35" s="423"/>
      <c r="DB35" s="423"/>
      <c r="DC35" s="423"/>
      <c r="DD35" s="423"/>
      <c r="DE35" s="423"/>
      <c r="DF35" s="210"/>
      <c r="DG35" s="425" t="str">
        <f>IF('各会計、関係団体の財政状況及び健全化判断比率'!BR8="","",'各会計、関係団体の財政状況及び健全化判断比率'!BR8)</f>
        <v/>
      </c>
      <c r="DH35" s="425"/>
      <c r="DI35" s="217"/>
      <c r="DJ35" s="185"/>
      <c r="DK35" s="185"/>
      <c r="DL35" s="185"/>
      <c r="DM35" s="185"/>
      <c r="DN35" s="185"/>
      <c r="DO35" s="185"/>
    </row>
    <row r="36" spans="1:119" ht="32.25" customHeight="1" x14ac:dyDescent="0.2">
      <c r="A36" s="186"/>
      <c r="B36" s="212"/>
      <c r="C36" s="424" t="str">
        <f>IF(E36="","",C35+1)</f>
        <v/>
      </c>
      <c r="D36" s="424"/>
      <c r="E36" s="423" t="str">
        <f>IF('各会計、関係団体の財政状況及び健全化判断比率'!B9="","",'各会計、関係団体の財政状況及び健全化判断比率'!B9)</f>
        <v/>
      </c>
      <c r="F36" s="423"/>
      <c r="G36" s="423"/>
      <c r="H36" s="423"/>
      <c r="I36" s="423"/>
      <c r="J36" s="423"/>
      <c r="K36" s="423"/>
      <c r="L36" s="423"/>
      <c r="M36" s="423"/>
      <c r="N36" s="423"/>
      <c r="O36" s="423"/>
      <c r="P36" s="423"/>
      <c r="Q36" s="423"/>
      <c r="R36" s="423"/>
      <c r="S36" s="423"/>
      <c r="T36" s="213"/>
      <c r="U36" s="424">
        <f t="shared" ref="U36:U43" si="4">IF(W36="","",U35+1)</f>
        <v>5</v>
      </c>
      <c r="V36" s="424"/>
      <c r="W36" s="423" t="str">
        <f>IF('各会計、関係団体の財政状況及び健全化判断比率'!B30="","",'各会計、関係団体の財政状況及び健全化判断比率'!B30)</f>
        <v>後期高齢者医療特別会計</v>
      </c>
      <c r="X36" s="423"/>
      <c r="Y36" s="423"/>
      <c r="Z36" s="423"/>
      <c r="AA36" s="423"/>
      <c r="AB36" s="423"/>
      <c r="AC36" s="423"/>
      <c r="AD36" s="423"/>
      <c r="AE36" s="423"/>
      <c r="AF36" s="423"/>
      <c r="AG36" s="423"/>
      <c r="AH36" s="423"/>
      <c r="AI36" s="423"/>
      <c r="AJ36" s="423"/>
      <c r="AK36" s="423"/>
      <c r="AL36" s="213"/>
      <c r="AM36" s="424">
        <f t="shared" si="0"/>
        <v>8</v>
      </c>
      <c r="AN36" s="424"/>
      <c r="AO36" s="423" t="str">
        <f>IF('各会計、関係団体の財政状況及び健全化判断比率'!B33="","",'各会計、関係団体の財政状況及び健全化判断比率'!B33)</f>
        <v>農業集落排水事業会計</v>
      </c>
      <c r="AP36" s="423"/>
      <c r="AQ36" s="423"/>
      <c r="AR36" s="423"/>
      <c r="AS36" s="423"/>
      <c r="AT36" s="423"/>
      <c r="AU36" s="423"/>
      <c r="AV36" s="423"/>
      <c r="AW36" s="423"/>
      <c r="AX36" s="423"/>
      <c r="AY36" s="423"/>
      <c r="AZ36" s="423"/>
      <c r="BA36" s="423"/>
      <c r="BB36" s="423"/>
      <c r="BC36" s="423"/>
      <c r="BD36" s="213"/>
      <c r="BE36" s="424" t="str">
        <f t="shared" si="1"/>
        <v/>
      </c>
      <c r="BF36" s="424"/>
      <c r="BG36" s="423"/>
      <c r="BH36" s="423"/>
      <c r="BI36" s="423"/>
      <c r="BJ36" s="423"/>
      <c r="BK36" s="423"/>
      <c r="BL36" s="423"/>
      <c r="BM36" s="423"/>
      <c r="BN36" s="423"/>
      <c r="BO36" s="423"/>
      <c r="BP36" s="423"/>
      <c r="BQ36" s="423"/>
      <c r="BR36" s="423"/>
      <c r="BS36" s="423"/>
      <c r="BT36" s="423"/>
      <c r="BU36" s="423"/>
      <c r="BV36" s="213"/>
      <c r="BW36" s="424">
        <f t="shared" si="2"/>
        <v>11</v>
      </c>
      <c r="BX36" s="424"/>
      <c r="BY36" s="423" t="str">
        <f>IF('各会計、関係団体の財政状況及び健全化判断比率'!B70="","",'各会計、関係団体の財政状況及び健全化判断比率'!B70)</f>
        <v>京都府住宅新築資金等貸付事業管理組合（一般会計）</v>
      </c>
      <c r="BZ36" s="423"/>
      <c r="CA36" s="423"/>
      <c r="CB36" s="423"/>
      <c r="CC36" s="423"/>
      <c r="CD36" s="423"/>
      <c r="CE36" s="423"/>
      <c r="CF36" s="423"/>
      <c r="CG36" s="423"/>
      <c r="CH36" s="423"/>
      <c r="CI36" s="423"/>
      <c r="CJ36" s="423"/>
      <c r="CK36" s="423"/>
      <c r="CL36" s="423"/>
      <c r="CM36" s="423"/>
      <c r="CN36" s="213"/>
      <c r="CO36" s="424" t="str">
        <f t="shared" si="3"/>
        <v/>
      </c>
      <c r="CP36" s="424"/>
      <c r="CQ36" s="423" t="str">
        <f>IF('各会計、関係団体の財政状況及び健全化判断比率'!BS9="","",'各会計、関係団体の財政状況及び健全化判断比率'!BS9)</f>
        <v/>
      </c>
      <c r="CR36" s="423"/>
      <c r="CS36" s="423"/>
      <c r="CT36" s="423"/>
      <c r="CU36" s="423"/>
      <c r="CV36" s="423"/>
      <c r="CW36" s="423"/>
      <c r="CX36" s="423"/>
      <c r="CY36" s="423"/>
      <c r="CZ36" s="423"/>
      <c r="DA36" s="423"/>
      <c r="DB36" s="423"/>
      <c r="DC36" s="423"/>
      <c r="DD36" s="423"/>
      <c r="DE36" s="423"/>
      <c r="DF36" s="210"/>
      <c r="DG36" s="425" t="str">
        <f>IF('各会計、関係団体の財政状況及び健全化判断比率'!BR9="","",'各会計、関係団体の財政状況及び健全化判断比率'!BR9)</f>
        <v/>
      </c>
      <c r="DH36" s="425"/>
      <c r="DI36" s="217"/>
      <c r="DJ36" s="185"/>
      <c r="DK36" s="185"/>
      <c r="DL36" s="185"/>
      <c r="DM36" s="185"/>
      <c r="DN36" s="185"/>
      <c r="DO36" s="185"/>
    </row>
    <row r="37" spans="1:119" ht="32.25" customHeight="1" x14ac:dyDescent="0.2">
      <c r="A37" s="186"/>
      <c r="B37" s="212"/>
      <c r="C37" s="424" t="str">
        <f>IF(E37="","",C36+1)</f>
        <v/>
      </c>
      <c r="D37" s="424"/>
      <c r="E37" s="423" t="str">
        <f>IF('各会計、関係団体の財政状況及び健全化判断比率'!B10="","",'各会計、関係団体の財政状況及び健全化判断比率'!B10)</f>
        <v/>
      </c>
      <c r="F37" s="423"/>
      <c r="G37" s="423"/>
      <c r="H37" s="423"/>
      <c r="I37" s="423"/>
      <c r="J37" s="423"/>
      <c r="K37" s="423"/>
      <c r="L37" s="423"/>
      <c r="M37" s="423"/>
      <c r="N37" s="423"/>
      <c r="O37" s="423"/>
      <c r="P37" s="423"/>
      <c r="Q37" s="423"/>
      <c r="R37" s="423"/>
      <c r="S37" s="423"/>
      <c r="T37" s="213"/>
      <c r="U37" s="424" t="str">
        <f t="shared" si="4"/>
        <v/>
      </c>
      <c r="V37" s="424"/>
      <c r="W37" s="423"/>
      <c r="X37" s="423"/>
      <c r="Y37" s="423"/>
      <c r="Z37" s="423"/>
      <c r="AA37" s="423"/>
      <c r="AB37" s="423"/>
      <c r="AC37" s="423"/>
      <c r="AD37" s="423"/>
      <c r="AE37" s="423"/>
      <c r="AF37" s="423"/>
      <c r="AG37" s="423"/>
      <c r="AH37" s="423"/>
      <c r="AI37" s="423"/>
      <c r="AJ37" s="423"/>
      <c r="AK37" s="423"/>
      <c r="AL37" s="213"/>
      <c r="AM37" s="424" t="str">
        <f t="shared" si="0"/>
        <v/>
      </c>
      <c r="AN37" s="424"/>
      <c r="AO37" s="423"/>
      <c r="AP37" s="423"/>
      <c r="AQ37" s="423"/>
      <c r="AR37" s="423"/>
      <c r="AS37" s="423"/>
      <c r="AT37" s="423"/>
      <c r="AU37" s="423"/>
      <c r="AV37" s="423"/>
      <c r="AW37" s="423"/>
      <c r="AX37" s="423"/>
      <c r="AY37" s="423"/>
      <c r="AZ37" s="423"/>
      <c r="BA37" s="423"/>
      <c r="BB37" s="423"/>
      <c r="BC37" s="423"/>
      <c r="BD37" s="213"/>
      <c r="BE37" s="424" t="str">
        <f t="shared" si="1"/>
        <v/>
      </c>
      <c r="BF37" s="424"/>
      <c r="BG37" s="423"/>
      <c r="BH37" s="423"/>
      <c r="BI37" s="423"/>
      <c r="BJ37" s="423"/>
      <c r="BK37" s="423"/>
      <c r="BL37" s="423"/>
      <c r="BM37" s="423"/>
      <c r="BN37" s="423"/>
      <c r="BO37" s="423"/>
      <c r="BP37" s="423"/>
      <c r="BQ37" s="423"/>
      <c r="BR37" s="423"/>
      <c r="BS37" s="423"/>
      <c r="BT37" s="423"/>
      <c r="BU37" s="423"/>
      <c r="BV37" s="213"/>
      <c r="BW37" s="424">
        <f t="shared" si="2"/>
        <v>12</v>
      </c>
      <c r="BX37" s="424"/>
      <c r="BY37" s="423" t="str">
        <f>IF('各会計、関係団体の財政状況及び健全化判断比率'!B71="","",'各会計、関係団体の財政状況及び健全化判断比率'!B71)</f>
        <v>京都府住宅新築資金等貸付事業管理組合（特別会計）</v>
      </c>
      <c r="BZ37" s="423"/>
      <c r="CA37" s="423"/>
      <c r="CB37" s="423"/>
      <c r="CC37" s="423"/>
      <c r="CD37" s="423"/>
      <c r="CE37" s="423"/>
      <c r="CF37" s="423"/>
      <c r="CG37" s="423"/>
      <c r="CH37" s="423"/>
      <c r="CI37" s="423"/>
      <c r="CJ37" s="423"/>
      <c r="CK37" s="423"/>
      <c r="CL37" s="423"/>
      <c r="CM37" s="423"/>
      <c r="CN37" s="213"/>
      <c r="CO37" s="424" t="str">
        <f t="shared" si="3"/>
        <v/>
      </c>
      <c r="CP37" s="424"/>
      <c r="CQ37" s="423" t="str">
        <f>IF('各会計、関係団体の財政状況及び健全化判断比率'!BS10="","",'各会計、関係団体の財政状況及び健全化判断比率'!BS10)</f>
        <v/>
      </c>
      <c r="CR37" s="423"/>
      <c r="CS37" s="423"/>
      <c r="CT37" s="423"/>
      <c r="CU37" s="423"/>
      <c r="CV37" s="423"/>
      <c r="CW37" s="423"/>
      <c r="CX37" s="423"/>
      <c r="CY37" s="423"/>
      <c r="CZ37" s="423"/>
      <c r="DA37" s="423"/>
      <c r="DB37" s="423"/>
      <c r="DC37" s="423"/>
      <c r="DD37" s="423"/>
      <c r="DE37" s="423"/>
      <c r="DF37" s="210"/>
      <c r="DG37" s="425" t="str">
        <f>IF('各会計、関係団体の財政状況及び健全化判断比率'!BR10="","",'各会計、関係団体の財政状況及び健全化判断比率'!BR10)</f>
        <v/>
      </c>
      <c r="DH37" s="425"/>
      <c r="DI37" s="217"/>
      <c r="DJ37" s="185"/>
      <c r="DK37" s="185"/>
      <c r="DL37" s="185"/>
      <c r="DM37" s="185"/>
      <c r="DN37" s="185"/>
      <c r="DO37" s="185"/>
    </row>
    <row r="38" spans="1:119" ht="32.25" customHeight="1" x14ac:dyDescent="0.2">
      <c r="A38" s="186"/>
      <c r="B38" s="212"/>
      <c r="C38" s="424" t="str">
        <f t="shared" ref="C38:C43" si="5">IF(E38="","",C37+1)</f>
        <v/>
      </c>
      <c r="D38" s="424"/>
      <c r="E38" s="423" t="str">
        <f>IF('各会計、関係団体の財政状況及び健全化判断比率'!B11="","",'各会計、関係団体の財政状況及び健全化判断比率'!B11)</f>
        <v/>
      </c>
      <c r="F38" s="423"/>
      <c r="G38" s="423"/>
      <c r="H38" s="423"/>
      <c r="I38" s="423"/>
      <c r="J38" s="423"/>
      <c r="K38" s="423"/>
      <c r="L38" s="423"/>
      <c r="M38" s="423"/>
      <c r="N38" s="423"/>
      <c r="O38" s="423"/>
      <c r="P38" s="423"/>
      <c r="Q38" s="423"/>
      <c r="R38" s="423"/>
      <c r="S38" s="423"/>
      <c r="T38" s="213"/>
      <c r="U38" s="424" t="str">
        <f t="shared" si="4"/>
        <v/>
      </c>
      <c r="V38" s="424"/>
      <c r="W38" s="423"/>
      <c r="X38" s="423"/>
      <c r="Y38" s="423"/>
      <c r="Z38" s="423"/>
      <c r="AA38" s="423"/>
      <c r="AB38" s="423"/>
      <c r="AC38" s="423"/>
      <c r="AD38" s="423"/>
      <c r="AE38" s="423"/>
      <c r="AF38" s="423"/>
      <c r="AG38" s="423"/>
      <c r="AH38" s="423"/>
      <c r="AI38" s="423"/>
      <c r="AJ38" s="423"/>
      <c r="AK38" s="423"/>
      <c r="AL38" s="213"/>
      <c r="AM38" s="424" t="str">
        <f t="shared" si="0"/>
        <v/>
      </c>
      <c r="AN38" s="424"/>
      <c r="AO38" s="423"/>
      <c r="AP38" s="423"/>
      <c r="AQ38" s="423"/>
      <c r="AR38" s="423"/>
      <c r="AS38" s="423"/>
      <c r="AT38" s="423"/>
      <c r="AU38" s="423"/>
      <c r="AV38" s="423"/>
      <c r="AW38" s="423"/>
      <c r="AX38" s="423"/>
      <c r="AY38" s="423"/>
      <c r="AZ38" s="423"/>
      <c r="BA38" s="423"/>
      <c r="BB38" s="423"/>
      <c r="BC38" s="423"/>
      <c r="BD38" s="213"/>
      <c r="BE38" s="424" t="str">
        <f t="shared" si="1"/>
        <v/>
      </c>
      <c r="BF38" s="424"/>
      <c r="BG38" s="423"/>
      <c r="BH38" s="423"/>
      <c r="BI38" s="423"/>
      <c r="BJ38" s="423"/>
      <c r="BK38" s="423"/>
      <c r="BL38" s="423"/>
      <c r="BM38" s="423"/>
      <c r="BN38" s="423"/>
      <c r="BO38" s="423"/>
      <c r="BP38" s="423"/>
      <c r="BQ38" s="423"/>
      <c r="BR38" s="423"/>
      <c r="BS38" s="423"/>
      <c r="BT38" s="423"/>
      <c r="BU38" s="423"/>
      <c r="BV38" s="213"/>
      <c r="BW38" s="424">
        <f t="shared" si="2"/>
        <v>13</v>
      </c>
      <c r="BX38" s="424"/>
      <c r="BY38" s="423" t="str">
        <f>IF('各会計、関係団体の財政状況及び健全化判断比率'!B72="","",'各会計、関係団体の財政状況及び健全化判断比率'!B72)</f>
        <v>京都府後期高齢者医療広域組合（一般会計）</v>
      </c>
      <c r="BZ38" s="423"/>
      <c r="CA38" s="423"/>
      <c r="CB38" s="423"/>
      <c r="CC38" s="423"/>
      <c r="CD38" s="423"/>
      <c r="CE38" s="423"/>
      <c r="CF38" s="423"/>
      <c r="CG38" s="423"/>
      <c r="CH38" s="423"/>
      <c r="CI38" s="423"/>
      <c r="CJ38" s="423"/>
      <c r="CK38" s="423"/>
      <c r="CL38" s="423"/>
      <c r="CM38" s="423"/>
      <c r="CN38" s="213"/>
      <c r="CO38" s="424" t="str">
        <f t="shared" si="3"/>
        <v/>
      </c>
      <c r="CP38" s="424"/>
      <c r="CQ38" s="423" t="str">
        <f>IF('各会計、関係団体の財政状況及び健全化判断比率'!BS11="","",'各会計、関係団体の財政状況及び健全化判断比率'!BS11)</f>
        <v/>
      </c>
      <c r="CR38" s="423"/>
      <c r="CS38" s="423"/>
      <c r="CT38" s="423"/>
      <c r="CU38" s="423"/>
      <c r="CV38" s="423"/>
      <c r="CW38" s="423"/>
      <c r="CX38" s="423"/>
      <c r="CY38" s="423"/>
      <c r="CZ38" s="423"/>
      <c r="DA38" s="423"/>
      <c r="DB38" s="423"/>
      <c r="DC38" s="423"/>
      <c r="DD38" s="423"/>
      <c r="DE38" s="423"/>
      <c r="DF38" s="210"/>
      <c r="DG38" s="425" t="str">
        <f>IF('各会計、関係団体の財政状況及び健全化判断比率'!BR11="","",'各会計、関係団体の財政状況及び健全化判断比率'!BR11)</f>
        <v/>
      </c>
      <c r="DH38" s="425"/>
      <c r="DI38" s="217"/>
      <c r="DJ38" s="185"/>
      <c r="DK38" s="185"/>
      <c r="DL38" s="185"/>
      <c r="DM38" s="185"/>
      <c r="DN38" s="185"/>
      <c r="DO38" s="185"/>
    </row>
    <row r="39" spans="1:119" ht="32.25" customHeight="1" x14ac:dyDescent="0.2">
      <c r="A39" s="186"/>
      <c r="B39" s="212"/>
      <c r="C39" s="424" t="str">
        <f t="shared" si="5"/>
        <v/>
      </c>
      <c r="D39" s="424"/>
      <c r="E39" s="423" t="str">
        <f>IF('各会計、関係団体の財政状況及び健全化判断比率'!B12="","",'各会計、関係団体の財政状況及び健全化判断比率'!B12)</f>
        <v/>
      </c>
      <c r="F39" s="423"/>
      <c r="G39" s="423"/>
      <c r="H39" s="423"/>
      <c r="I39" s="423"/>
      <c r="J39" s="423"/>
      <c r="K39" s="423"/>
      <c r="L39" s="423"/>
      <c r="M39" s="423"/>
      <c r="N39" s="423"/>
      <c r="O39" s="423"/>
      <c r="P39" s="423"/>
      <c r="Q39" s="423"/>
      <c r="R39" s="423"/>
      <c r="S39" s="423"/>
      <c r="T39" s="213"/>
      <c r="U39" s="424" t="str">
        <f t="shared" si="4"/>
        <v/>
      </c>
      <c r="V39" s="424"/>
      <c r="W39" s="423"/>
      <c r="X39" s="423"/>
      <c r="Y39" s="423"/>
      <c r="Z39" s="423"/>
      <c r="AA39" s="423"/>
      <c r="AB39" s="423"/>
      <c r="AC39" s="423"/>
      <c r="AD39" s="423"/>
      <c r="AE39" s="423"/>
      <c r="AF39" s="423"/>
      <c r="AG39" s="423"/>
      <c r="AH39" s="423"/>
      <c r="AI39" s="423"/>
      <c r="AJ39" s="423"/>
      <c r="AK39" s="423"/>
      <c r="AL39" s="213"/>
      <c r="AM39" s="424" t="str">
        <f t="shared" si="0"/>
        <v/>
      </c>
      <c r="AN39" s="424"/>
      <c r="AO39" s="423"/>
      <c r="AP39" s="423"/>
      <c r="AQ39" s="423"/>
      <c r="AR39" s="423"/>
      <c r="AS39" s="423"/>
      <c r="AT39" s="423"/>
      <c r="AU39" s="423"/>
      <c r="AV39" s="423"/>
      <c r="AW39" s="423"/>
      <c r="AX39" s="423"/>
      <c r="AY39" s="423"/>
      <c r="AZ39" s="423"/>
      <c r="BA39" s="423"/>
      <c r="BB39" s="423"/>
      <c r="BC39" s="423"/>
      <c r="BD39" s="213"/>
      <c r="BE39" s="424" t="str">
        <f t="shared" si="1"/>
        <v/>
      </c>
      <c r="BF39" s="424"/>
      <c r="BG39" s="423"/>
      <c r="BH39" s="423"/>
      <c r="BI39" s="423"/>
      <c r="BJ39" s="423"/>
      <c r="BK39" s="423"/>
      <c r="BL39" s="423"/>
      <c r="BM39" s="423"/>
      <c r="BN39" s="423"/>
      <c r="BO39" s="423"/>
      <c r="BP39" s="423"/>
      <c r="BQ39" s="423"/>
      <c r="BR39" s="423"/>
      <c r="BS39" s="423"/>
      <c r="BT39" s="423"/>
      <c r="BU39" s="423"/>
      <c r="BV39" s="213"/>
      <c r="BW39" s="424">
        <f t="shared" si="2"/>
        <v>14</v>
      </c>
      <c r="BX39" s="424"/>
      <c r="BY39" s="423" t="str">
        <f>IF('各会計、関係団体の財政状況及び健全化判断比率'!B73="","",'各会計、関係団体の財政状況及び健全化判断比率'!B73)</f>
        <v>京都府後期高齢者医療広域組合（特別会計）</v>
      </c>
      <c r="BZ39" s="423"/>
      <c r="CA39" s="423"/>
      <c r="CB39" s="423"/>
      <c r="CC39" s="423"/>
      <c r="CD39" s="423"/>
      <c r="CE39" s="423"/>
      <c r="CF39" s="423"/>
      <c r="CG39" s="423"/>
      <c r="CH39" s="423"/>
      <c r="CI39" s="423"/>
      <c r="CJ39" s="423"/>
      <c r="CK39" s="423"/>
      <c r="CL39" s="423"/>
      <c r="CM39" s="423"/>
      <c r="CN39" s="213"/>
      <c r="CO39" s="424" t="str">
        <f t="shared" si="3"/>
        <v/>
      </c>
      <c r="CP39" s="424"/>
      <c r="CQ39" s="423" t="str">
        <f>IF('各会計、関係団体の財政状況及び健全化判断比率'!BS12="","",'各会計、関係団体の財政状況及び健全化判断比率'!BS12)</f>
        <v/>
      </c>
      <c r="CR39" s="423"/>
      <c r="CS39" s="423"/>
      <c r="CT39" s="423"/>
      <c r="CU39" s="423"/>
      <c r="CV39" s="423"/>
      <c r="CW39" s="423"/>
      <c r="CX39" s="423"/>
      <c r="CY39" s="423"/>
      <c r="CZ39" s="423"/>
      <c r="DA39" s="423"/>
      <c r="DB39" s="423"/>
      <c r="DC39" s="423"/>
      <c r="DD39" s="423"/>
      <c r="DE39" s="423"/>
      <c r="DF39" s="210"/>
      <c r="DG39" s="425" t="str">
        <f>IF('各会計、関係団体の財政状況及び健全化判断比率'!BR12="","",'各会計、関係団体の財政状況及び健全化判断比率'!BR12)</f>
        <v/>
      </c>
      <c r="DH39" s="425"/>
      <c r="DI39" s="217"/>
      <c r="DJ39" s="185"/>
      <c r="DK39" s="185"/>
      <c r="DL39" s="185"/>
      <c r="DM39" s="185"/>
      <c r="DN39" s="185"/>
      <c r="DO39" s="185"/>
    </row>
    <row r="40" spans="1:119" ht="32.25" customHeight="1" x14ac:dyDescent="0.2">
      <c r="A40" s="186"/>
      <c r="B40" s="212"/>
      <c r="C40" s="424" t="str">
        <f t="shared" si="5"/>
        <v/>
      </c>
      <c r="D40" s="424"/>
      <c r="E40" s="423" t="str">
        <f>IF('各会計、関係団体の財政状況及び健全化判断比率'!B13="","",'各会計、関係団体の財政状況及び健全化判断比率'!B13)</f>
        <v/>
      </c>
      <c r="F40" s="423"/>
      <c r="G40" s="423"/>
      <c r="H40" s="423"/>
      <c r="I40" s="423"/>
      <c r="J40" s="423"/>
      <c r="K40" s="423"/>
      <c r="L40" s="423"/>
      <c r="M40" s="423"/>
      <c r="N40" s="423"/>
      <c r="O40" s="423"/>
      <c r="P40" s="423"/>
      <c r="Q40" s="423"/>
      <c r="R40" s="423"/>
      <c r="S40" s="423"/>
      <c r="T40" s="213"/>
      <c r="U40" s="424" t="str">
        <f t="shared" si="4"/>
        <v/>
      </c>
      <c r="V40" s="424"/>
      <c r="W40" s="423"/>
      <c r="X40" s="423"/>
      <c r="Y40" s="423"/>
      <c r="Z40" s="423"/>
      <c r="AA40" s="423"/>
      <c r="AB40" s="423"/>
      <c r="AC40" s="423"/>
      <c r="AD40" s="423"/>
      <c r="AE40" s="423"/>
      <c r="AF40" s="423"/>
      <c r="AG40" s="423"/>
      <c r="AH40" s="423"/>
      <c r="AI40" s="423"/>
      <c r="AJ40" s="423"/>
      <c r="AK40" s="423"/>
      <c r="AL40" s="213"/>
      <c r="AM40" s="424" t="str">
        <f t="shared" si="0"/>
        <v/>
      </c>
      <c r="AN40" s="424"/>
      <c r="AO40" s="423"/>
      <c r="AP40" s="423"/>
      <c r="AQ40" s="423"/>
      <c r="AR40" s="423"/>
      <c r="AS40" s="423"/>
      <c r="AT40" s="423"/>
      <c r="AU40" s="423"/>
      <c r="AV40" s="423"/>
      <c r="AW40" s="423"/>
      <c r="AX40" s="423"/>
      <c r="AY40" s="423"/>
      <c r="AZ40" s="423"/>
      <c r="BA40" s="423"/>
      <c r="BB40" s="423"/>
      <c r="BC40" s="423"/>
      <c r="BD40" s="213"/>
      <c r="BE40" s="424" t="str">
        <f t="shared" si="1"/>
        <v/>
      </c>
      <c r="BF40" s="424"/>
      <c r="BG40" s="423"/>
      <c r="BH40" s="423"/>
      <c r="BI40" s="423"/>
      <c r="BJ40" s="423"/>
      <c r="BK40" s="423"/>
      <c r="BL40" s="423"/>
      <c r="BM40" s="423"/>
      <c r="BN40" s="423"/>
      <c r="BO40" s="423"/>
      <c r="BP40" s="423"/>
      <c r="BQ40" s="423"/>
      <c r="BR40" s="423"/>
      <c r="BS40" s="423"/>
      <c r="BT40" s="423"/>
      <c r="BU40" s="423"/>
      <c r="BV40" s="213"/>
      <c r="BW40" s="424">
        <f t="shared" si="2"/>
        <v>15</v>
      </c>
      <c r="BX40" s="424"/>
      <c r="BY40" s="423" t="str">
        <f>IF('各会計、関係団体の財政状況及び健全化判断比率'!B74="","",'各会計、関係団体の財政状況及び健全化判断比率'!B74)</f>
        <v>京都地方税機構（一般会計）</v>
      </c>
      <c r="BZ40" s="423"/>
      <c r="CA40" s="423"/>
      <c r="CB40" s="423"/>
      <c r="CC40" s="423"/>
      <c r="CD40" s="423"/>
      <c r="CE40" s="423"/>
      <c r="CF40" s="423"/>
      <c r="CG40" s="423"/>
      <c r="CH40" s="423"/>
      <c r="CI40" s="423"/>
      <c r="CJ40" s="423"/>
      <c r="CK40" s="423"/>
      <c r="CL40" s="423"/>
      <c r="CM40" s="423"/>
      <c r="CN40" s="213"/>
      <c r="CO40" s="424" t="str">
        <f t="shared" si="3"/>
        <v/>
      </c>
      <c r="CP40" s="424"/>
      <c r="CQ40" s="423" t="str">
        <f>IF('各会計、関係団体の財政状況及び健全化判断比率'!BS13="","",'各会計、関係団体の財政状況及び健全化判断比率'!BS13)</f>
        <v/>
      </c>
      <c r="CR40" s="423"/>
      <c r="CS40" s="423"/>
      <c r="CT40" s="423"/>
      <c r="CU40" s="423"/>
      <c r="CV40" s="423"/>
      <c r="CW40" s="423"/>
      <c r="CX40" s="423"/>
      <c r="CY40" s="423"/>
      <c r="CZ40" s="423"/>
      <c r="DA40" s="423"/>
      <c r="DB40" s="423"/>
      <c r="DC40" s="423"/>
      <c r="DD40" s="423"/>
      <c r="DE40" s="423"/>
      <c r="DF40" s="210"/>
      <c r="DG40" s="425" t="str">
        <f>IF('各会計、関係団体の財政状況及び健全化判断比率'!BR13="","",'各会計、関係団体の財政状況及び健全化判断比率'!BR13)</f>
        <v/>
      </c>
      <c r="DH40" s="425"/>
      <c r="DI40" s="217"/>
      <c r="DJ40" s="185"/>
      <c r="DK40" s="185"/>
      <c r="DL40" s="185"/>
      <c r="DM40" s="185"/>
      <c r="DN40" s="185"/>
      <c r="DO40" s="185"/>
    </row>
    <row r="41" spans="1:119" ht="32.25" customHeight="1" x14ac:dyDescent="0.2">
      <c r="A41" s="186"/>
      <c r="B41" s="212"/>
      <c r="C41" s="424" t="str">
        <f t="shared" si="5"/>
        <v/>
      </c>
      <c r="D41" s="424"/>
      <c r="E41" s="423" t="str">
        <f>IF('各会計、関係団体の財政状況及び健全化判断比率'!B14="","",'各会計、関係団体の財政状況及び健全化判断比率'!B14)</f>
        <v/>
      </c>
      <c r="F41" s="423"/>
      <c r="G41" s="423"/>
      <c r="H41" s="423"/>
      <c r="I41" s="423"/>
      <c r="J41" s="423"/>
      <c r="K41" s="423"/>
      <c r="L41" s="423"/>
      <c r="M41" s="423"/>
      <c r="N41" s="423"/>
      <c r="O41" s="423"/>
      <c r="P41" s="423"/>
      <c r="Q41" s="423"/>
      <c r="R41" s="423"/>
      <c r="S41" s="423"/>
      <c r="T41" s="213"/>
      <c r="U41" s="424" t="str">
        <f t="shared" si="4"/>
        <v/>
      </c>
      <c r="V41" s="424"/>
      <c r="W41" s="423"/>
      <c r="X41" s="423"/>
      <c r="Y41" s="423"/>
      <c r="Z41" s="423"/>
      <c r="AA41" s="423"/>
      <c r="AB41" s="423"/>
      <c r="AC41" s="423"/>
      <c r="AD41" s="423"/>
      <c r="AE41" s="423"/>
      <c r="AF41" s="423"/>
      <c r="AG41" s="423"/>
      <c r="AH41" s="423"/>
      <c r="AI41" s="423"/>
      <c r="AJ41" s="423"/>
      <c r="AK41" s="423"/>
      <c r="AL41" s="213"/>
      <c r="AM41" s="424" t="str">
        <f t="shared" si="0"/>
        <v/>
      </c>
      <c r="AN41" s="424"/>
      <c r="AO41" s="423"/>
      <c r="AP41" s="423"/>
      <c r="AQ41" s="423"/>
      <c r="AR41" s="423"/>
      <c r="AS41" s="423"/>
      <c r="AT41" s="423"/>
      <c r="AU41" s="423"/>
      <c r="AV41" s="423"/>
      <c r="AW41" s="423"/>
      <c r="AX41" s="423"/>
      <c r="AY41" s="423"/>
      <c r="AZ41" s="423"/>
      <c r="BA41" s="423"/>
      <c r="BB41" s="423"/>
      <c r="BC41" s="423"/>
      <c r="BD41" s="213"/>
      <c r="BE41" s="424" t="str">
        <f t="shared" si="1"/>
        <v/>
      </c>
      <c r="BF41" s="424"/>
      <c r="BG41" s="423"/>
      <c r="BH41" s="423"/>
      <c r="BI41" s="423"/>
      <c r="BJ41" s="423"/>
      <c r="BK41" s="423"/>
      <c r="BL41" s="423"/>
      <c r="BM41" s="423"/>
      <c r="BN41" s="423"/>
      <c r="BO41" s="423"/>
      <c r="BP41" s="423"/>
      <c r="BQ41" s="423"/>
      <c r="BR41" s="423"/>
      <c r="BS41" s="423"/>
      <c r="BT41" s="423"/>
      <c r="BU41" s="423"/>
      <c r="BV41" s="213"/>
      <c r="BW41" s="424" t="str">
        <f t="shared" si="2"/>
        <v/>
      </c>
      <c r="BX41" s="424"/>
      <c r="BY41" s="423" t="str">
        <f>IF('各会計、関係団体の財政状況及び健全化判断比率'!B75="","",'各会計、関係団体の財政状況及び健全化判断比率'!B75)</f>
        <v/>
      </c>
      <c r="BZ41" s="423"/>
      <c r="CA41" s="423"/>
      <c r="CB41" s="423"/>
      <c r="CC41" s="423"/>
      <c r="CD41" s="423"/>
      <c r="CE41" s="423"/>
      <c r="CF41" s="423"/>
      <c r="CG41" s="423"/>
      <c r="CH41" s="423"/>
      <c r="CI41" s="423"/>
      <c r="CJ41" s="423"/>
      <c r="CK41" s="423"/>
      <c r="CL41" s="423"/>
      <c r="CM41" s="423"/>
      <c r="CN41" s="213"/>
      <c r="CO41" s="424" t="str">
        <f t="shared" si="3"/>
        <v/>
      </c>
      <c r="CP41" s="424"/>
      <c r="CQ41" s="423" t="str">
        <f>IF('各会計、関係団体の財政状況及び健全化判断比率'!BS14="","",'各会計、関係団体の財政状況及び健全化判断比率'!BS14)</f>
        <v/>
      </c>
      <c r="CR41" s="423"/>
      <c r="CS41" s="423"/>
      <c r="CT41" s="423"/>
      <c r="CU41" s="423"/>
      <c r="CV41" s="423"/>
      <c r="CW41" s="423"/>
      <c r="CX41" s="423"/>
      <c r="CY41" s="423"/>
      <c r="CZ41" s="423"/>
      <c r="DA41" s="423"/>
      <c r="DB41" s="423"/>
      <c r="DC41" s="423"/>
      <c r="DD41" s="423"/>
      <c r="DE41" s="423"/>
      <c r="DF41" s="210"/>
      <c r="DG41" s="425" t="str">
        <f>IF('各会計、関係団体の財政状況及び健全化判断比率'!BR14="","",'各会計、関係団体の財政状況及び健全化判断比率'!BR14)</f>
        <v/>
      </c>
      <c r="DH41" s="425"/>
      <c r="DI41" s="217"/>
      <c r="DJ41" s="185"/>
      <c r="DK41" s="185"/>
      <c r="DL41" s="185"/>
      <c r="DM41" s="185"/>
      <c r="DN41" s="185"/>
      <c r="DO41" s="185"/>
    </row>
    <row r="42" spans="1:119" ht="32.25" customHeight="1" x14ac:dyDescent="0.2">
      <c r="A42" s="185"/>
      <c r="B42" s="212"/>
      <c r="C42" s="424" t="str">
        <f t="shared" si="5"/>
        <v/>
      </c>
      <c r="D42" s="424"/>
      <c r="E42" s="423" t="str">
        <f>IF('各会計、関係団体の財政状況及び健全化判断比率'!B15="","",'各会計、関係団体の財政状況及び健全化判断比率'!B15)</f>
        <v/>
      </c>
      <c r="F42" s="423"/>
      <c r="G42" s="423"/>
      <c r="H42" s="423"/>
      <c r="I42" s="423"/>
      <c r="J42" s="423"/>
      <c r="K42" s="423"/>
      <c r="L42" s="423"/>
      <c r="M42" s="423"/>
      <c r="N42" s="423"/>
      <c r="O42" s="423"/>
      <c r="P42" s="423"/>
      <c r="Q42" s="423"/>
      <c r="R42" s="423"/>
      <c r="S42" s="423"/>
      <c r="T42" s="213"/>
      <c r="U42" s="424" t="str">
        <f t="shared" si="4"/>
        <v/>
      </c>
      <c r="V42" s="424"/>
      <c r="W42" s="423"/>
      <c r="X42" s="423"/>
      <c r="Y42" s="423"/>
      <c r="Z42" s="423"/>
      <c r="AA42" s="423"/>
      <c r="AB42" s="423"/>
      <c r="AC42" s="423"/>
      <c r="AD42" s="423"/>
      <c r="AE42" s="423"/>
      <c r="AF42" s="423"/>
      <c r="AG42" s="423"/>
      <c r="AH42" s="423"/>
      <c r="AI42" s="423"/>
      <c r="AJ42" s="423"/>
      <c r="AK42" s="423"/>
      <c r="AL42" s="213"/>
      <c r="AM42" s="424" t="str">
        <f t="shared" si="0"/>
        <v/>
      </c>
      <c r="AN42" s="424"/>
      <c r="AO42" s="423"/>
      <c r="AP42" s="423"/>
      <c r="AQ42" s="423"/>
      <c r="AR42" s="423"/>
      <c r="AS42" s="423"/>
      <c r="AT42" s="423"/>
      <c r="AU42" s="423"/>
      <c r="AV42" s="423"/>
      <c r="AW42" s="423"/>
      <c r="AX42" s="423"/>
      <c r="AY42" s="423"/>
      <c r="AZ42" s="423"/>
      <c r="BA42" s="423"/>
      <c r="BB42" s="423"/>
      <c r="BC42" s="423"/>
      <c r="BD42" s="213"/>
      <c r="BE42" s="424" t="str">
        <f t="shared" si="1"/>
        <v/>
      </c>
      <c r="BF42" s="424"/>
      <c r="BG42" s="423"/>
      <c r="BH42" s="423"/>
      <c r="BI42" s="423"/>
      <c r="BJ42" s="423"/>
      <c r="BK42" s="423"/>
      <c r="BL42" s="423"/>
      <c r="BM42" s="423"/>
      <c r="BN42" s="423"/>
      <c r="BO42" s="423"/>
      <c r="BP42" s="423"/>
      <c r="BQ42" s="423"/>
      <c r="BR42" s="423"/>
      <c r="BS42" s="423"/>
      <c r="BT42" s="423"/>
      <c r="BU42" s="423"/>
      <c r="BV42" s="213"/>
      <c r="BW42" s="424" t="str">
        <f t="shared" si="2"/>
        <v/>
      </c>
      <c r="BX42" s="424"/>
      <c r="BY42" s="423" t="str">
        <f>IF('各会計、関係団体の財政状況及び健全化判断比率'!B76="","",'各会計、関係団体の財政状況及び健全化判断比率'!B76)</f>
        <v/>
      </c>
      <c r="BZ42" s="423"/>
      <c r="CA42" s="423"/>
      <c r="CB42" s="423"/>
      <c r="CC42" s="423"/>
      <c r="CD42" s="423"/>
      <c r="CE42" s="423"/>
      <c r="CF42" s="423"/>
      <c r="CG42" s="423"/>
      <c r="CH42" s="423"/>
      <c r="CI42" s="423"/>
      <c r="CJ42" s="423"/>
      <c r="CK42" s="423"/>
      <c r="CL42" s="423"/>
      <c r="CM42" s="423"/>
      <c r="CN42" s="213"/>
      <c r="CO42" s="424" t="str">
        <f t="shared" si="3"/>
        <v/>
      </c>
      <c r="CP42" s="424"/>
      <c r="CQ42" s="423" t="str">
        <f>IF('各会計、関係団体の財政状況及び健全化判断比率'!BS15="","",'各会計、関係団体の財政状況及び健全化判断比率'!BS15)</f>
        <v/>
      </c>
      <c r="CR42" s="423"/>
      <c r="CS42" s="423"/>
      <c r="CT42" s="423"/>
      <c r="CU42" s="423"/>
      <c r="CV42" s="423"/>
      <c r="CW42" s="423"/>
      <c r="CX42" s="423"/>
      <c r="CY42" s="423"/>
      <c r="CZ42" s="423"/>
      <c r="DA42" s="423"/>
      <c r="DB42" s="423"/>
      <c r="DC42" s="423"/>
      <c r="DD42" s="423"/>
      <c r="DE42" s="423"/>
      <c r="DF42" s="210"/>
      <c r="DG42" s="425" t="str">
        <f>IF('各会計、関係団体の財政状況及び健全化判断比率'!BR15="","",'各会計、関係団体の財政状況及び健全化判断比率'!BR15)</f>
        <v/>
      </c>
      <c r="DH42" s="425"/>
      <c r="DI42" s="217"/>
      <c r="DJ42" s="185"/>
      <c r="DK42" s="185"/>
      <c r="DL42" s="185"/>
      <c r="DM42" s="185"/>
      <c r="DN42" s="185"/>
      <c r="DO42" s="185"/>
    </row>
    <row r="43" spans="1:119" ht="32.25" customHeight="1" x14ac:dyDescent="0.2">
      <c r="A43" s="185"/>
      <c r="B43" s="212"/>
      <c r="C43" s="424" t="str">
        <f t="shared" si="5"/>
        <v/>
      </c>
      <c r="D43" s="424"/>
      <c r="E43" s="423" t="str">
        <f>IF('各会計、関係団体の財政状況及び健全化判断比率'!B16="","",'各会計、関係団体の財政状況及び健全化判断比率'!B16)</f>
        <v/>
      </c>
      <c r="F43" s="423"/>
      <c r="G43" s="423"/>
      <c r="H43" s="423"/>
      <c r="I43" s="423"/>
      <c r="J43" s="423"/>
      <c r="K43" s="423"/>
      <c r="L43" s="423"/>
      <c r="M43" s="423"/>
      <c r="N43" s="423"/>
      <c r="O43" s="423"/>
      <c r="P43" s="423"/>
      <c r="Q43" s="423"/>
      <c r="R43" s="423"/>
      <c r="S43" s="423"/>
      <c r="T43" s="213"/>
      <c r="U43" s="424" t="str">
        <f t="shared" si="4"/>
        <v/>
      </c>
      <c r="V43" s="424"/>
      <c r="W43" s="423"/>
      <c r="X43" s="423"/>
      <c r="Y43" s="423"/>
      <c r="Z43" s="423"/>
      <c r="AA43" s="423"/>
      <c r="AB43" s="423"/>
      <c r="AC43" s="423"/>
      <c r="AD43" s="423"/>
      <c r="AE43" s="423"/>
      <c r="AF43" s="423"/>
      <c r="AG43" s="423"/>
      <c r="AH43" s="423"/>
      <c r="AI43" s="423"/>
      <c r="AJ43" s="423"/>
      <c r="AK43" s="423"/>
      <c r="AL43" s="213"/>
      <c r="AM43" s="424" t="str">
        <f t="shared" si="0"/>
        <v/>
      </c>
      <c r="AN43" s="424"/>
      <c r="AO43" s="423"/>
      <c r="AP43" s="423"/>
      <c r="AQ43" s="423"/>
      <c r="AR43" s="423"/>
      <c r="AS43" s="423"/>
      <c r="AT43" s="423"/>
      <c r="AU43" s="423"/>
      <c r="AV43" s="423"/>
      <c r="AW43" s="423"/>
      <c r="AX43" s="423"/>
      <c r="AY43" s="423"/>
      <c r="AZ43" s="423"/>
      <c r="BA43" s="423"/>
      <c r="BB43" s="423"/>
      <c r="BC43" s="423"/>
      <c r="BD43" s="213"/>
      <c r="BE43" s="424" t="str">
        <f t="shared" si="1"/>
        <v/>
      </c>
      <c r="BF43" s="424"/>
      <c r="BG43" s="423"/>
      <c r="BH43" s="423"/>
      <c r="BI43" s="423"/>
      <c r="BJ43" s="423"/>
      <c r="BK43" s="423"/>
      <c r="BL43" s="423"/>
      <c r="BM43" s="423"/>
      <c r="BN43" s="423"/>
      <c r="BO43" s="423"/>
      <c r="BP43" s="423"/>
      <c r="BQ43" s="423"/>
      <c r="BR43" s="423"/>
      <c r="BS43" s="423"/>
      <c r="BT43" s="423"/>
      <c r="BU43" s="423"/>
      <c r="BV43" s="213"/>
      <c r="BW43" s="424" t="str">
        <f t="shared" si="2"/>
        <v/>
      </c>
      <c r="BX43" s="424"/>
      <c r="BY43" s="423" t="str">
        <f>IF('各会計、関係団体の財政状況及び健全化判断比率'!B77="","",'各会計、関係団体の財政状況及び健全化判断比率'!B77)</f>
        <v/>
      </c>
      <c r="BZ43" s="423"/>
      <c r="CA43" s="423"/>
      <c r="CB43" s="423"/>
      <c r="CC43" s="423"/>
      <c r="CD43" s="423"/>
      <c r="CE43" s="423"/>
      <c r="CF43" s="423"/>
      <c r="CG43" s="423"/>
      <c r="CH43" s="423"/>
      <c r="CI43" s="423"/>
      <c r="CJ43" s="423"/>
      <c r="CK43" s="423"/>
      <c r="CL43" s="423"/>
      <c r="CM43" s="423"/>
      <c r="CN43" s="213"/>
      <c r="CO43" s="424" t="str">
        <f t="shared" si="3"/>
        <v/>
      </c>
      <c r="CP43" s="424"/>
      <c r="CQ43" s="423" t="str">
        <f>IF('各会計、関係団体の財政状況及び健全化判断比率'!BS16="","",'各会計、関係団体の財政状況及び健全化判断比率'!BS16)</f>
        <v/>
      </c>
      <c r="CR43" s="423"/>
      <c r="CS43" s="423"/>
      <c r="CT43" s="423"/>
      <c r="CU43" s="423"/>
      <c r="CV43" s="423"/>
      <c r="CW43" s="423"/>
      <c r="CX43" s="423"/>
      <c r="CY43" s="423"/>
      <c r="CZ43" s="423"/>
      <c r="DA43" s="423"/>
      <c r="DB43" s="423"/>
      <c r="DC43" s="423"/>
      <c r="DD43" s="423"/>
      <c r="DE43" s="423"/>
      <c r="DF43" s="210"/>
      <c r="DG43" s="425" t="str">
        <f>IF('各会計、関係団体の財政状況及び健全化判断比率'!BR16="","",'各会計、関係団体の財政状況及び健全化判断比率'!BR16)</f>
        <v/>
      </c>
      <c r="DH43" s="425"/>
      <c r="DI43" s="217"/>
      <c r="DJ43" s="185"/>
      <c r="DK43" s="185"/>
      <c r="DL43" s="185"/>
      <c r="DM43" s="185"/>
      <c r="DN43" s="185"/>
      <c r="DO43" s="185"/>
    </row>
    <row r="44" spans="1:119" ht="13.5" customHeight="1" thickBot="1" x14ac:dyDescent="0.25">
      <c r="A44" s="185"/>
      <c r="B44" s="218"/>
      <c r="C44" s="219"/>
      <c r="D44" s="219"/>
      <c r="E44" s="219"/>
      <c r="F44" s="219"/>
      <c r="G44" s="219"/>
      <c r="H44" s="219"/>
      <c r="I44" s="219"/>
      <c r="J44" s="219"/>
      <c r="K44" s="219"/>
      <c r="L44" s="219"/>
      <c r="M44" s="219"/>
      <c r="N44" s="219"/>
      <c r="O44" s="219"/>
      <c r="P44" s="219"/>
      <c r="Q44" s="219"/>
      <c r="R44" s="219"/>
      <c r="S44" s="219"/>
      <c r="T44" s="219"/>
      <c r="U44" s="219"/>
      <c r="V44" s="219"/>
      <c r="W44" s="219"/>
      <c r="X44" s="219"/>
      <c r="Y44" s="219"/>
      <c r="Z44" s="219"/>
      <c r="AA44" s="219"/>
      <c r="AB44" s="219"/>
      <c r="AC44" s="219"/>
      <c r="AD44" s="219"/>
      <c r="AE44" s="219"/>
      <c r="AF44" s="219"/>
      <c r="AG44" s="219"/>
      <c r="AH44" s="219"/>
      <c r="AI44" s="219"/>
      <c r="AJ44" s="219"/>
      <c r="AK44" s="219"/>
      <c r="AL44" s="219"/>
      <c r="AM44" s="219"/>
      <c r="AN44" s="219"/>
      <c r="AO44" s="219"/>
      <c r="AP44" s="219"/>
      <c r="AQ44" s="219"/>
      <c r="AR44" s="219"/>
      <c r="AS44" s="219"/>
      <c r="AT44" s="219"/>
      <c r="AU44" s="219"/>
      <c r="AV44" s="219"/>
      <c r="AW44" s="219"/>
      <c r="AX44" s="219"/>
      <c r="AY44" s="219"/>
      <c r="AZ44" s="219"/>
      <c r="BA44" s="219"/>
      <c r="BB44" s="219"/>
      <c r="BC44" s="219"/>
      <c r="BD44" s="219"/>
      <c r="BE44" s="219"/>
      <c r="BF44" s="219"/>
      <c r="BG44" s="219"/>
      <c r="BH44" s="219"/>
      <c r="BI44" s="219"/>
      <c r="BJ44" s="219"/>
      <c r="BK44" s="219"/>
      <c r="BL44" s="219"/>
      <c r="BM44" s="219"/>
      <c r="BN44" s="219"/>
      <c r="BO44" s="219"/>
      <c r="BP44" s="219"/>
      <c r="BQ44" s="219"/>
      <c r="BR44" s="219"/>
      <c r="BS44" s="219"/>
      <c r="BT44" s="219"/>
      <c r="BU44" s="219"/>
      <c r="BV44" s="219"/>
      <c r="BW44" s="219"/>
      <c r="BX44" s="219"/>
      <c r="BY44" s="219"/>
      <c r="BZ44" s="219"/>
      <c r="CA44" s="219"/>
      <c r="CB44" s="219"/>
      <c r="CC44" s="219"/>
      <c r="CD44" s="219"/>
      <c r="CE44" s="219"/>
      <c r="CF44" s="219"/>
      <c r="CG44" s="219"/>
      <c r="CH44" s="219"/>
      <c r="CI44" s="219"/>
      <c r="CJ44" s="219"/>
      <c r="CK44" s="219"/>
      <c r="CL44" s="219"/>
      <c r="CM44" s="219"/>
      <c r="CN44" s="219"/>
      <c r="CO44" s="219"/>
      <c r="CP44" s="219"/>
      <c r="CQ44" s="219"/>
      <c r="CR44" s="219"/>
      <c r="CS44" s="219"/>
      <c r="CT44" s="219"/>
      <c r="CU44" s="219"/>
      <c r="CV44" s="219"/>
      <c r="CW44" s="219"/>
      <c r="CX44" s="219"/>
      <c r="CY44" s="219"/>
      <c r="CZ44" s="219"/>
      <c r="DA44" s="219"/>
      <c r="DB44" s="219"/>
      <c r="DC44" s="219"/>
      <c r="DD44" s="219"/>
      <c r="DE44" s="219"/>
      <c r="DF44" s="219"/>
      <c r="DG44" s="219"/>
      <c r="DH44" s="219"/>
      <c r="DI44" s="220"/>
      <c r="DJ44" s="185"/>
      <c r="DK44" s="185"/>
      <c r="DL44" s="185"/>
      <c r="DM44" s="185"/>
      <c r="DN44" s="185"/>
      <c r="DO44" s="185"/>
    </row>
    <row r="45" spans="1:119" x14ac:dyDescent="0.2">
      <c r="A45" s="185"/>
      <c r="B45" s="185"/>
      <c r="C45" s="185"/>
      <c r="D45" s="185"/>
      <c r="E45" s="185"/>
      <c r="F45" s="185"/>
      <c r="G45" s="185"/>
      <c r="H45" s="185"/>
      <c r="I45" s="185"/>
      <c r="J45" s="185"/>
      <c r="K45" s="185"/>
      <c r="L45" s="185"/>
      <c r="M45" s="185"/>
      <c r="N45" s="185"/>
      <c r="O45" s="185"/>
      <c r="P45" s="185"/>
      <c r="Q45" s="185"/>
      <c r="R45" s="185"/>
      <c r="S45" s="185"/>
      <c r="T45" s="185"/>
      <c r="U45" s="185"/>
      <c r="V45" s="185"/>
      <c r="W45" s="185"/>
      <c r="X45" s="185"/>
      <c r="Y45" s="185"/>
      <c r="Z45" s="185"/>
      <c r="AA45" s="185"/>
      <c r="AB45" s="185"/>
      <c r="AC45" s="185"/>
      <c r="AD45" s="185"/>
      <c r="AE45" s="185"/>
      <c r="AF45" s="185"/>
      <c r="AG45" s="185"/>
      <c r="AH45" s="185"/>
      <c r="AI45" s="185"/>
      <c r="AJ45" s="185"/>
      <c r="AK45" s="185"/>
      <c r="AL45" s="185"/>
      <c r="AM45" s="185"/>
      <c r="AN45" s="185"/>
      <c r="AO45" s="185"/>
      <c r="AP45" s="185"/>
      <c r="AQ45" s="185"/>
      <c r="AR45" s="185"/>
      <c r="AS45" s="185"/>
      <c r="AT45" s="185"/>
      <c r="AU45" s="185"/>
      <c r="AV45" s="185"/>
      <c r="AW45" s="185"/>
      <c r="AX45" s="185"/>
      <c r="AY45" s="185"/>
      <c r="AZ45" s="185"/>
      <c r="BA45" s="185"/>
      <c r="BB45" s="185"/>
      <c r="BC45" s="185"/>
      <c r="BD45" s="185"/>
      <c r="BE45" s="185"/>
      <c r="BF45" s="185"/>
      <c r="BG45" s="185"/>
      <c r="BH45" s="185"/>
      <c r="BI45" s="185"/>
      <c r="BJ45" s="185"/>
      <c r="BK45" s="185"/>
      <c r="BL45" s="185"/>
      <c r="BM45" s="185"/>
      <c r="BN45" s="185"/>
      <c r="BO45" s="185"/>
      <c r="BP45" s="185"/>
      <c r="BQ45" s="185"/>
      <c r="BR45" s="185"/>
      <c r="BS45" s="185"/>
      <c r="BT45" s="185"/>
      <c r="BU45" s="185"/>
      <c r="BV45" s="185"/>
      <c r="BW45" s="185"/>
      <c r="BX45" s="185"/>
      <c r="BY45" s="185"/>
      <c r="BZ45" s="185"/>
      <c r="CA45" s="185"/>
      <c r="CB45" s="185"/>
      <c r="CC45" s="185"/>
      <c r="CD45" s="185"/>
      <c r="CE45" s="185"/>
      <c r="CF45" s="185"/>
      <c r="CG45" s="185"/>
      <c r="CH45" s="185"/>
      <c r="CI45" s="185"/>
      <c r="CJ45" s="185"/>
      <c r="CK45" s="185"/>
      <c r="CL45" s="185"/>
      <c r="CM45" s="185"/>
      <c r="CN45" s="185"/>
      <c r="CO45" s="185"/>
      <c r="CP45" s="185"/>
      <c r="CQ45" s="185"/>
      <c r="CR45" s="185"/>
      <c r="CS45" s="185"/>
      <c r="CT45" s="185"/>
      <c r="CU45" s="185"/>
      <c r="CV45" s="185"/>
      <c r="CW45" s="185"/>
      <c r="CX45" s="185"/>
      <c r="CY45" s="185"/>
      <c r="CZ45" s="185"/>
      <c r="DA45" s="185"/>
      <c r="DB45" s="185"/>
      <c r="DC45" s="185"/>
      <c r="DD45" s="185"/>
      <c r="DE45" s="185"/>
      <c r="DF45" s="185"/>
      <c r="DG45" s="185"/>
      <c r="DH45" s="185"/>
      <c r="DI45" s="185"/>
      <c r="DJ45" s="185"/>
      <c r="DK45" s="185"/>
      <c r="DL45" s="185"/>
      <c r="DM45" s="185"/>
      <c r="DN45" s="185"/>
      <c r="DO45" s="185"/>
    </row>
    <row r="46" spans="1:119" x14ac:dyDescent="0.2">
      <c r="B46" s="185" t="s">
        <v>207</v>
      </c>
      <c r="C46" s="185"/>
      <c r="D46" s="185"/>
      <c r="E46" s="185" t="s">
        <v>208</v>
      </c>
      <c r="F46" s="185"/>
      <c r="G46" s="185"/>
      <c r="H46" s="185"/>
      <c r="I46" s="185"/>
      <c r="J46" s="185"/>
      <c r="K46" s="185"/>
      <c r="L46" s="185"/>
      <c r="M46" s="185"/>
      <c r="N46" s="185"/>
      <c r="O46" s="185"/>
      <c r="P46" s="185"/>
      <c r="Q46" s="185"/>
      <c r="R46" s="185"/>
      <c r="S46" s="185"/>
      <c r="T46" s="185"/>
      <c r="U46" s="185"/>
      <c r="V46" s="185"/>
      <c r="W46" s="185"/>
      <c r="X46" s="185"/>
      <c r="Y46" s="185"/>
      <c r="Z46" s="185"/>
      <c r="AA46" s="185"/>
      <c r="AB46" s="185"/>
      <c r="AC46" s="185"/>
      <c r="AD46" s="185"/>
      <c r="AE46" s="185"/>
      <c r="AF46" s="185"/>
      <c r="AG46" s="185"/>
      <c r="AH46" s="185"/>
      <c r="AI46" s="185"/>
      <c r="AJ46" s="185"/>
      <c r="AK46" s="185"/>
      <c r="AL46" s="185"/>
      <c r="AM46" s="185"/>
      <c r="AN46" s="185"/>
      <c r="AO46" s="185"/>
      <c r="AP46" s="185"/>
      <c r="AQ46" s="185"/>
      <c r="AR46" s="185"/>
      <c r="AS46" s="185"/>
      <c r="AT46" s="185"/>
      <c r="AU46" s="185"/>
      <c r="AV46" s="185"/>
      <c r="AW46" s="185"/>
      <c r="AX46" s="185"/>
      <c r="AY46" s="185"/>
      <c r="AZ46" s="185"/>
      <c r="BA46" s="185"/>
      <c r="BB46" s="185"/>
      <c r="BC46" s="185"/>
      <c r="BD46" s="185"/>
      <c r="BE46" s="185"/>
      <c r="BF46" s="185"/>
      <c r="BG46" s="185"/>
      <c r="BH46" s="185"/>
      <c r="BI46" s="185"/>
      <c r="BJ46" s="185"/>
      <c r="BK46" s="185"/>
      <c r="BL46" s="185"/>
      <c r="BM46" s="185"/>
      <c r="BN46" s="185"/>
      <c r="BO46" s="185"/>
      <c r="BP46" s="185"/>
      <c r="BQ46" s="185"/>
      <c r="BR46" s="185"/>
      <c r="BS46" s="185"/>
      <c r="BT46" s="185"/>
      <c r="BU46" s="185"/>
      <c r="BV46" s="185"/>
      <c r="BW46" s="185"/>
      <c r="BX46" s="185"/>
      <c r="BY46" s="185"/>
      <c r="BZ46" s="185"/>
      <c r="CA46" s="185"/>
      <c r="CB46" s="185"/>
      <c r="CC46" s="185"/>
      <c r="CD46" s="185"/>
      <c r="CE46" s="185"/>
      <c r="CF46" s="185"/>
      <c r="CG46" s="185"/>
      <c r="CH46" s="185"/>
      <c r="CI46" s="185"/>
      <c r="CJ46" s="185"/>
      <c r="CK46" s="185"/>
      <c r="CL46" s="185"/>
      <c r="CM46" s="185"/>
      <c r="CN46" s="185"/>
      <c r="CO46" s="185"/>
      <c r="CP46" s="185"/>
      <c r="CQ46" s="185"/>
      <c r="CR46" s="185"/>
      <c r="CS46" s="185"/>
      <c r="CT46" s="185"/>
      <c r="CU46" s="185"/>
      <c r="CV46" s="185"/>
      <c r="CW46" s="185"/>
      <c r="CX46" s="185"/>
      <c r="CY46" s="185"/>
      <c r="CZ46" s="185"/>
      <c r="DA46" s="185"/>
      <c r="DB46" s="185"/>
      <c r="DC46" s="185"/>
      <c r="DD46" s="185"/>
      <c r="DE46" s="185"/>
      <c r="DF46" s="185"/>
      <c r="DG46" s="185"/>
      <c r="DH46" s="185"/>
      <c r="DI46" s="185"/>
    </row>
    <row r="47" spans="1:119" x14ac:dyDescent="0.2">
      <c r="B47" s="185"/>
      <c r="C47" s="185"/>
      <c r="D47" s="185"/>
      <c r="E47" s="185" t="s">
        <v>209</v>
      </c>
      <c r="F47" s="185"/>
      <c r="G47" s="185"/>
      <c r="H47" s="185"/>
      <c r="I47" s="185"/>
      <c r="J47" s="185"/>
      <c r="K47" s="185"/>
      <c r="L47" s="185"/>
      <c r="M47" s="185"/>
      <c r="N47" s="185"/>
      <c r="O47" s="185"/>
      <c r="P47" s="185"/>
      <c r="Q47" s="185"/>
      <c r="R47" s="185"/>
      <c r="S47" s="185"/>
      <c r="T47" s="185"/>
      <c r="U47" s="185"/>
      <c r="V47" s="185"/>
      <c r="W47" s="185"/>
      <c r="X47" s="185"/>
      <c r="Y47" s="185"/>
      <c r="Z47" s="185"/>
      <c r="AA47" s="185"/>
      <c r="AB47" s="185"/>
      <c r="AC47" s="185"/>
      <c r="AD47" s="185"/>
      <c r="AE47" s="185"/>
      <c r="AF47" s="185"/>
      <c r="AG47" s="185"/>
      <c r="AH47" s="185"/>
      <c r="AI47" s="185"/>
      <c r="AJ47" s="185"/>
      <c r="AK47" s="185"/>
      <c r="AL47" s="185"/>
      <c r="AM47" s="185"/>
      <c r="AN47" s="185"/>
      <c r="AO47" s="185"/>
      <c r="AP47" s="185"/>
      <c r="AQ47" s="185"/>
      <c r="AR47" s="185"/>
      <c r="AS47" s="185"/>
      <c r="AT47" s="185"/>
      <c r="AU47" s="185"/>
      <c r="AV47" s="185"/>
      <c r="AW47" s="185"/>
      <c r="AX47" s="185"/>
      <c r="AY47" s="185"/>
      <c r="AZ47" s="185"/>
      <c r="BA47" s="185"/>
      <c r="BB47" s="185"/>
      <c r="BC47" s="185"/>
      <c r="BD47" s="185"/>
      <c r="BE47" s="185"/>
      <c r="BF47" s="185"/>
      <c r="BG47" s="185"/>
      <c r="BH47" s="185"/>
      <c r="BI47" s="185"/>
      <c r="BJ47" s="185"/>
      <c r="BK47" s="185"/>
      <c r="BL47" s="185"/>
      <c r="BM47" s="185"/>
      <c r="BN47" s="185"/>
      <c r="BO47" s="185"/>
      <c r="BP47" s="185"/>
      <c r="BQ47" s="185"/>
      <c r="BR47" s="185"/>
      <c r="BS47" s="185"/>
      <c r="BT47" s="185"/>
      <c r="BU47" s="185"/>
      <c r="BV47" s="185"/>
      <c r="BW47" s="185"/>
      <c r="BX47" s="185"/>
      <c r="BY47" s="185"/>
      <c r="BZ47" s="185"/>
      <c r="CA47" s="185"/>
      <c r="CB47" s="185"/>
      <c r="CC47" s="185"/>
      <c r="CD47" s="185"/>
      <c r="CE47" s="185"/>
      <c r="CF47" s="185"/>
      <c r="CG47" s="185"/>
      <c r="CH47" s="185"/>
      <c r="CI47" s="185"/>
      <c r="CJ47" s="185"/>
      <c r="CK47" s="185"/>
      <c r="CL47" s="185"/>
      <c r="CM47" s="185"/>
      <c r="CN47" s="185"/>
      <c r="CO47" s="185"/>
      <c r="CP47" s="185"/>
      <c r="CQ47" s="185"/>
      <c r="CR47" s="185"/>
      <c r="CS47" s="185"/>
      <c r="CT47" s="185"/>
      <c r="CU47" s="185"/>
      <c r="CV47" s="185"/>
      <c r="CW47" s="185"/>
      <c r="CX47" s="185"/>
      <c r="CY47" s="185"/>
      <c r="CZ47" s="185"/>
      <c r="DA47" s="185"/>
      <c r="DB47" s="185"/>
      <c r="DC47" s="185"/>
      <c r="DD47" s="185"/>
      <c r="DE47" s="185"/>
      <c r="DF47" s="185"/>
      <c r="DG47" s="185"/>
      <c r="DH47" s="185"/>
      <c r="DI47" s="185"/>
    </row>
    <row r="48" spans="1:119" x14ac:dyDescent="0.2">
      <c r="B48" s="185"/>
      <c r="C48" s="185"/>
      <c r="D48" s="185"/>
      <c r="E48" s="185" t="s">
        <v>210</v>
      </c>
      <c r="F48" s="185"/>
      <c r="G48" s="185"/>
      <c r="H48" s="185"/>
      <c r="I48" s="185"/>
      <c r="J48" s="185"/>
      <c r="K48" s="185"/>
      <c r="L48" s="185"/>
      <c r="M48" s="185"/>
      <c r="N48" s="185"/>
      <c r="O48" s="185"/>
      <c r="P48" s="185"/>
      <c r="Q48" s="185"/>
      <c r="R48" s="185"/>
      <c r="S48" s="185"/>
      <c r="T48" s="185"/>
      <c r="U48" s="185"/>
      <c r="V48" s="185"/>
      <c r="W48" s="185"/>
      <c r="X48" s="185"/>
      <c r="Y48" s="185"/>
      <c r="Z48" s="185"/>
      <c r="AA48" s="185"/>
      <c r="AB48" s="185"/>
      <c r="AC48" s="185"/>
      <c r="AD48" s="185"/>
      <c r="AE48" s="185"/>
      <c r="AF48" s="185"/>
      <c r="AG48" s="185"/>
      <c r="AH48" s="185"/>
      <c r="AI48" s="185"/>
      <c r="AJ48" s="185"/>
      <c r="AK48" s="185"/>
      <c r="AL48" s="185"/>
      <c r="AM48" s="185"/>
      <c r="AN48" s="185"/>
      <c r="AO48" s="185"/>
      <c r="AP48" s="185"/>
      <c r="AQ48" s="185"/>
      <c r="AR48" s="185"/>
      <c r="AS48" s="185"/>
      <c r="AT48" s="185"/>
      <c r="AU48" s="185"/>
      <c r="AV48" s="185"/>
      <c r="AW48" s="185"/>
      <c r="AX48" s="185"/>
      <c r="AY48" s="185"/>
      <c r="AZ48" s="185"/>
      <c r="BA48" s="185"/>
      <c r="BB48" s="185"/>
      <c r="BC48" s="185"/>
      <c r="BD48" s="185"/>
      <c r="BE48" s="185"/>
      <c r="BF48" s="185"/>
      <c r="BG48" s="185"/>
      <c r="BH48" s="185"/>
      <c r="BI48" s="185"/>
      <c r="BJ48" s="185"/>
      <c r="BK48" s="185"/>
      <c r="BL48" s="185"/>
      <c r="BM48" s="185"/>
      <c r="BN48" s="185"/>
      <c r="BO48" s="185"/>
      <c r="BP48" s="185"/>
      <c r="BQ48" s="185"/>
      <c r="BR48" s="185"/>
      <c r="BS48" s="185"/>
      <c r="BT48" s="185"/>
      <c r="BU48" s="185"/>
      <c r="BV48" s="185"/>
      <c r="BW48" s="185"/>
      <c r="BX48" s="185"/>
      <c r="BY48" s="185"/>
      <c r="BZ48" s="185"/>
      <c r="CA48" s="185"/>
      <c r="CB48" s="185"/>
      <c r="CC48" s="185"/>
      <c r="CD48" s="185"/>
      <c r="CE48" s="185"/>
      <c r="CF48" s="185"/>
      <c r="CG48" s="185"/>
      <c r="CH48" s="185"/>
      <c r="CI48" s="185"/>
      <c r="CJ48" s="185"/>
      <c r="CK48" s="185"/>
      <c r="CL48" s="185"/>
      <c r="CM48" s="185"/>
      <c r="CN48" s="185"/>
      <c r="CO48" s="185"/>
      <c r="CP48" s="185"/>
      <c r="CQ48" s="185"/>
      <c r="CR48" s="185"/>
      <c r="CS48" s="185"/>
      <c r="CT48" s="185"/>
      <c r="CU48" s="185"/>
      <c r="CV48" s="185"/>
      <c r="CW48" s="185"/>
      <c r="CX48" s="185"/>
      <c r="CY48" s="185"/>
      <c r="CZ48" s="185"/>
      <c r="DA48" s="185"/>
      <c r="DB48" s="185"/>
      <c r="DC48" s="185"/>
      <c r="DD48" s="185"/>
      <c r="DE48" s="185"/>
      <c r="DF48" s="185"/>
      <c r="DG48" s="185"/>
      <c r="DH48" s="185"/>
      <c r="DI48" s="185"/>
    </row>
    <row r="49" spans="5:5" x14ac:dyDescent="0.2">
      <c r="E49" s="221" t="s">
        <v>211</v>
      </c>
    </row>
    <row r="50" spans="5:5" x14ac:dyDescent="0.2">
      <c r="E50" s="187" t="s">
        <v>212</v>
      </c>
    </row>
    <row r="51" spans="5:5" x14ac:dyDescent="0.2">
      <c r="E51" s="187" t="s">
        <v>213</v>
      </c>
    </row>
    <row r="52" spans="5:5" x14ac:dyDescent="0.2">
      <c r="E52" s="187" t="s">
        <v>214</v>
      </c>
    </row>
    <row r="53" spans="5:5" x14ac:dyDescent="0.2"/>
    <row r="54" spans="5:5" x14ac:dyDescent="0.2"/>
    <row r="55" spans="5:5" x14ac:dyDescent="0.2"/>
    <row r="56" spans="5:5" x14ac:dyDescent="0.2"/>
    <row r="57" spans="5:5" hidden="1" x14ac:dyDescent="0.2"/>
    <row r="58" spans="5:5" hidden="1" x14ac:dyDescent="0.2"/>
    <row r="59" spans="5:5" hidden="1" x14ac:dyDescent="0.2"/>
  </sheetData>
  <sheetProtection algorithmName="SHA-512" hashValue="+he+AuXargnYUofgwN2M063VItb8P4OD9bywpYZAhssM0dbiAsijse1fpqkIDNeYFSn6lADeBSb4Y9jdOu3fqw==" saltValue="IMMQsNM5sgntLO/w318B+Q==" spinCount="100000" sheet="1" objects="1" scenarios="1"/>
  <mergeCells count="432">
    <mergeCell ref="CT3:DA3"/>
    <mergeCell ref="DB3:DI3"/>
    <mergeCell ref="AY4:BM4"/>
    <mergeCell ref="BN4:BU4"/>
    <mergeCell ref="BV4:CC4"/>
    <mergeCell ref="CD4:CS4"/>
    <mergeCell ref="CT4:DA4"/>
    <mergeCell ref="DB4:DI4"/>
    <mergeCell ref="B1:DI1"/>
    <mergeCell ref="B3:K5"/>
    <mergeCell ref="L3:V5"/>
    <mergeCell ref="W3:AB5"/>
    <mergeCell ref="AC3:AL5"/>
    <mergeCell ref="AM3:AX4"/>
    <mergeCell ref="AY3:BM3"/>
    <mergeCell ref="BN3:BU3"/>
    <mergeCell ref="BV3:CC3"/>
    <mergeCell ref="CD3:CS3"/>
    <mergeCell ref="CT5:DA5"/>
    <mergeCell ref="DB5:DI5"/>
    <mergeCell ref="BV5:CC5"/>
    <mergeCell ref="CD5:CS5"/>
    <mergeCell ref="B6:K8"/>
    <mergeCell ref="L6:V8"/>
    <mergeCell ref="W6:AB8"/>
    <mergeCell ref="AC6:AL8"/>
    <mergeCell ref="AM6:AT6"/>
    <mergeCell ref="AU6:AX6"/>
    <mergeCell ref="AY6:BM6"/>
    <mergeCell ref="BN6:BU6"/>
    <mergeCell ref="AM5:AT5"/>
    <mergeCell ref="AU5:AX5"/>
    <mergeCell ref="AY5:BM5"/>
    <mergeCell ref="BN5:BU5"/>
    <mergeCell ref="AM8:AT8"/>
    <mergeCell ref="AU8:AX8"/>
    <mergeCell ref="AY8:BM8"/>
    <mergeCell ref="BN8:BU8"/>
    <mergeCell ref="BV6:CC6"/>
    <mergeCell ref="CD6:CS6"/>
    <mergeCell ref="CT6:DA6"/>
    <mergeCell ref="DB6:DI6"/>
    <mergeCell ref="AM7:AT7"/>
    <mergeCell ref="AU7:AX7"/>
    <mergeCell ref="AY7:BM7"/>
    <mergeCell ref="BN7:BU7"/>
    <mergeCell ref="BV7:CC7"/>
    <mergeCell ref="CD7:CS7"/>
    <mergeCell ref="CT7:DA7"/>
    <mergeCell ref="DB7:DI7"/>
    <mergeCell ref="BV8:CC8"/>
    <mergeCell ref="CD8:CS8"/>
    <mergeCell ref="CT8:DA8"/>
    <mergeCell ref="DB8:DI8"/>
    <mergeCell ref="AY9:BM9"/>
    <mergeCell ref="BN9:BU9"/>
    <mergeCell ref="BV9:CC9"/>
    <mergeCell ref="CD9:CS9"/>
    <mergeCell ref="CT9:DA9"/>
    <mergeCell ref="DB9:DI9"/>
    <mergeCell ref="B9:K11"/>
    <mergeCell ref="L9:Q9"/>
    <mergeCell ref="R9:V9"/>
    <mergeCell ref="W9:AL11"/>
    <mergeCell ref="AM9:AT9"/>
    <mergeCell ref="AU9:AX9"/>
    <mergeCell ref="L10:Q10"/>
    <mergeCell ref="R10:V10"/>
    <mergeCell ref="AM10:AT10"/>
    <mergeCell ref="AU10:AX10"/>
    <mergeCell ref="AY10:BM10"/>
    <mergeCell ref="BN10:BU10"/>
    <mergeCell ref="BV10:CC10"/>
    <mergeCell ref="L11:Q11"/>
    <mergeCell ref="R11:V11"/>
    <mergeCell ref="AM11:AT11"/>
    <mergeCell ref="AU11:AX11"/>
    <mergeCell ref="AY11:BM11"/>
    <mergeCell ref="BN11:BU11"/>
    <mergeCell ref="BV11:CC11"/>
    <mergeCell ref="CD11:CS11"/>
    <mergeCell ref="CT11:DA11"/>
    <mergeCell ref="DB11:DI11"/>
    <mergeCell ref="B12:K17"/>
    <mergeCell ref="L12:Q12"/>
    <mergeCell ref="R12:V12"/>
    <mergeCell ref="W12:AB12"/>
    <mergeCell ref="AC12:AG12"/>
    <mergeCell ref="AH12:AL12"/>
    <mergeCell ref="AM12:AT12"/>
    <mergeCell ref="L14:Q14"/>
    <mergeCell ref="R14:V14"/>
    <mergeCell ref="AC14:AG14"/>
    <mergeCell ref="AH14:AL14"/>
    <mergeCell ref="AM14:AT14"/>
    <mergeCell ref="AU14:AX14"/>
    <mergeCell ref="DB12:DI12"/>
    <mergeCell ref="M13:Q13"/>
    <mergeCell ref="R13:V13"/>
    <mergeCell ref="W13:AB14"/>
    <mergeCell ref="AC13:AG13"/>
    <mergeCell ref="AH13:AL13"/>
    <mergeCell ref="AM13:AT13"/>
    <mergeCell ref="AU13:AX13"/>
    <mergeCell ref="AU12:AX12"/>
    <mergeCell ref="AY12:BM12"/>
    <mergeCell ref="BN12:BU12"/>
    <mergeCell ref="BV12:CC12"/>
    <mergeCell ref="CD12:CS12"/>
    <mergeCell ref="CT12:DA12"/>
    <mergeCell ref="AY14:BM14"/>
    <mergeCell ref="BN14:BU14"/>
    <mergeCell ref="BV14:CC14"/>
    <mergeCell ref="CD14:CS14"/>
    <mergeCell ref="CT14:DA14"/>
    <mergeCell ref="DB14:DI14"/>
    <mergeCell ref="BV13:CC13"/>
    <mergeCell ref="CD13:CS13"/>
    <mergeCell ref="CT13:DA13"/>
    <mergeCell ref="DB13:DI13"/>
    <mergeCell ref="AU15:AX15"/>
    <mergeCell ref="AY15:BM15"/>
    <mergeCell ref="BN15:BU15"/>
    <mergeCell ref="BV15:CC15"/>
    <mergeCell ref="CD15:CS15"/>
    <mergeCell ref="AY13:BM13"/>
    <mergeCell ref="BN13:BU13"/>
    <mergeCell ref="R16:V16"/>
    <mergeCell ref="AC16:AG16"/>
    <mergeCell ref="AH16:AL16"/>
    <mergeCell ref="AM16:AT16"/>
    <mergeCell ref="M15:Q15"/>
    <mergeCell ref="R15:V15"/>
    <mergeCell ref="W15:AB16"/>
    <mergeCell ref="AC15:AG15"/>
    <mergeCell ref="AH15:AL15"/>
    <mergeCell ref="AM15:AT15"/>
    <mergeCell ref="DB16:DI17"/>
    <mergeCell ref="M17:Q17"/>
    <mergeCell ref="R17:V17"/>
    <mergeCell ref="W17:AB18"/>
    <mergeCell ref="AC17:AG17"/>
    <mergeCell ref="AH17:AL17"/>
    <mergeCell ref="AM17:AT17"/>
    <mergeCell ref="AU17:AX17"/>
    <mergeCell ref="AY17:BM17"/>
    <mergeCell ref="BN17:BU17"/>
    <mergeCell ref="AU16:AX16"/>
    <mergeCell ref="AY16:BM16"/>
    <mergeCell ref="BN16:BU16"/>
    <mergeCell ref="BV16:CC16"/>
    <mergeCell ref="CE16:CS17"/>
    <mergeCell ref="CT16:DA17"/>
    <mergeCell ref="BV17:CC17"/>
    <mergeCell ref="AY18:BM18"/>
    <mergeCell ref="BN18:BU18"/>
    <mergeCell ref="BV18:CC18"/>
    <mergeCell ref="CE18:CS19"/>
    <mergeCell ref="CT18:DA19"/>
    <mergeCell ref="DB18:DI19"/>
    <mergeCell ref="L16:Q16"/>
    <mergeCell ref="B18:K18"/>
    <mergeCell ref="L18:V18"/>
    <mergeCell ref="AC18:AG18"/>
    <mergeCell ref="AH18:AL18"/>
    <mergeCell ref="AM18:AT18"/>
    <mergeCell ref="AU18:AX18"/>
    <mergeCell ref="B20:K20"/>
    <mergeCell ref="L20:V20"/>
    <mergeCell ref="AC20:AG20"/>
    <mergeCell ref="AH20:AL20"/>
    <mergeCell ref="AM20:AT20"/>
    <mergeCell ref="AU20:AX20"/>
    <mergeCell ref="B19:K19"/>
    <mergeCell ref="L19:V19"/>
    <mergeCell ref="W19:AB20"/>
    <mergeCell ref="AC19:AG19"/>
    <mergeCell ref="AH19:AL19"/>
    <mergeCell ref="AM19:AT19"/>
    <mergeCell ref="AY20:BM20"/>
    <mergeCell ref="BN20:BU20"/>
    <mergeCell ref="BV20:CC20"/>
    <mergeCell ref="CE20:CS21"/>
    <mergeCell ref="CT20:DA21"/>
    <mergeCell ref="DB20:DI21"/>
    <mergeCell ref="AU19:AX19"/>
    <mergeCell ref="AY19:BM19"/>
    <mergeCell ref="BN19:BU19"/>
    <mergeCell ref="BV19:CC19"/>
    <mergeCell ref="B21:AX21"/>
    <mergeCell ref="AY21:BM21"/>
    <mergeCell ref="BN21:BU21"/>
    <mergeCell ref="BV21:CC21"/>
    <mergeCell ref="B22:D30"/>
    <mergeCell ref="E22:K23"/>
    <mergeCell ref="L22:P23"/>
    <mergeCell ref="Q22:V23"/>
    <mergeCell ref="W22:Y29"/>
    <mergeCell ref="Z22:AG23"/>
    <mergeCell ref="E24:K24"/>
    <mergeCell ref="L24:P24"/>
    <mergeCell ref="Q24:V24"/>
    <mergeCell ref="Z24:AG24"/>
    <mergeCell ref="E30:K30"/>
    <mergeCell ref="L30:P30"/>
    <mergeCell ref="Q30:V30"/>
    <mergeCell ref="W30:AG30"/>
    <mergeCell ref="Z26:AG26"/>
    <mergeCell ref="Q28:V28"/>
    <mergeCell ref="Z28:AG28"/>
    <mergeCell ref="CE22:CS23"/>
    <mergeCell ref="CT22:DA23"/>
    <mergeCell ref="DB22:DI23"/>
    <mergeCell ref="AY23:BM23"/>
    <mergeCell ref="BN23:BU23"/>
    <mergeCell ref="BV23:CC23"/>
    <mergeCell ref="AH22:AL23"/>
    <mergeCell ref="AM22:AR23"/>
    <mergeCell ref="AS22:AX23"/>
    <mergeCell ref="AY22:BM22"/>
    <mergeCell ref="BN22:BU22"/>
    <mergeCell ref="BV22:CC22"/>
    <mergeCell ref="DB24:DI25"/>
    <mergeCell ref="E25:K25"/>
    <mergeCell ref="L25:P25"/>
    <mergeCell ref="Q25:V25"/>
    <mergeCell ref="Z25:AG25"/>
    <mergeCell ref="AH25:AL25"/>
    <mergeCell ref="AM25:AR25"/>
    <mergeCell ref="AS25:AX25"/>
    <mergeCell ref="AY25:BM25"/>
    <mergeCell ref="BN25:BU25"/>
    <mergeCell ref="AS24:AX24"/>
    <mergeCell ref="AY24:BM24"/>
    <mergeCell ref="BN24:BU24"/>
    <mergeCell ref="BV24:CC24"/>
    <mergeCell ref="CE24:CS25"/>
    <mergeCell ref="CT24:DA25"/>
    <mergeCell ref="BV25:CC25"/>
    <mergeCell ref="AH24:AL24"/>
    <mergeCell ref="AM24:AR24"/>
    <mergeCell ref="AH28:AL28"/>
    <mergeCell ref="AM28:AR28"/>
    <mergeCell ref="DB26:DI27"/>
    <mergeCell ref="E27:K27"/>
    <mergeCell ref="L27:P27"/>
    <mergeCell ref="Q27:V27"/>
    <mergeCell ref="Z27:AG27"/>
    <mergeCell ref="AH27:AL27"/>
    <mergeCell ref="AM27:AR27"/>
    <mergeCell ref="AS27:AX27"/>
    <mergeCell ref="AY27:BM27"/>
    <mergeCell ref="BN27:BU27"/>
    <mergeCell ref="AS26:AX26"/>
    <mergeCell ref="AY26:BM26"/>
    <mergeCell ref="BN26:BU26"/>
    <mergeCell ref="BV26:CC26"/>
    <mergeCell ref="CE26:CS27"/>
    <mergeCell ref="CT26:DA27"/>
    <mergeCell ref="BV27:CC27"/>
    <mergeCell ref="E26:K26"/>
    <mergeCell ref="L26:P26"/>
    <mergeCell ref="Q26:V26"/>
    <mergeCell ref="AH26:AL26"/>
    <mergeCell ref="AM26:AR26"/>
    <mergeCell ref="AH30:AX30"/>
    <mergeCell ref="BC30:BM30"/>
    <mergeCell ref="CT28:DA29"/>
    <mergeCell ref="DB28:DI29"/>
    <mergeCell ref="E29:K29"/>
    <mergeCell ref="L29:P29"/>
    <mergeCell ref="Q29:V29"/>
    <mergeCell ref="Z29:AG29"/>
    <mergeCell ref="AH29:AL29"/>
    <mergeCell ref="AM29:AR29"/>
    <mergeCell ref="AS29:AX29"/>
    <mergeCell ref="BC29:BM29"/>
    <mergeCell ref="AS28:AX28"/>
    <mergeCell ref="AY28:BB30"/>
    <mergeCell ref="BC28:BM28"/>
    <mergeCell ref="BN28:BU28"/>
    <mergeCell ref="BV28:CC28"/>
    <mergeCell ref="CE28:CS29"/>
    <mergeCell ref="BN29:BU29"/>
    <mergeCell ref="BV29:CC29"/>
    <mergeCell ref="BN30:BU30"/>
    <mergeCell ref="BV30:CC30"/>
    <mergeCell ref="E28:K28"/>
    <mergeCell ref="L28:P28"/>
    <mergeCell ref="DG33:DH33"/>
    <mergeCell ref="C34:D34"/>
    <mergeCell ref="E34:S34"/>
    <mergeCell ref="U34:V34"/>
    <mergeCell ref="W34:AK34"/>
    <mergeCell ref="AM34:AN34"/>
    <mergeCell ref="AO34:BC34"/>
    <mergeCell ref="BE34:BF34"/>
    <mergeCell ref="BG34:BU34"/>
    <mergeCell ref="BW34:BX34"/>
    <mergeCell ref="BE33:BF33"/>
    <mergeCell ref="BG33:BU33"/>
    <mergeCell ref="BW33:BX33"/>
    <mergeCell ref="BY33:CM33"/>
    <mergeCell ref="CO33:CP33"/>
    <mergeCell ref="CQ33:DE33"/>
    <mergeCell ref="C33:D33"/>
    <mergeCell ref="E33:S33"/>
    <mergeCell ref="U33:V33"/>
    <mergeCell ref="W33:AK33"/>
    <mergeCell ref="AM33:AN33"/>
    <mergeCell ref="AO33:BC33"/>
    <mergeCell ref="BY34:CM34"/>
    <mergeCell ref="CO34:CP34"/>
    <mergeCell ref="AO36:BC36"/>
    <mergeCell ref="BE36:BF36"/>
    <mergeCell ref="BG36:BU36"/>
    <mergeCell ref="BW36:BX36"/>
    <mergeCell ref="CQ34:DE34"/>
    <mergeCell ref="DG34:DH34"/>
    <mergeCell ref="C35:D35"/>
    <mergeCell ref="E35:S35"/>
    <mergeCell ref="U35:V35"/>
    <mergeCell ref="W35:AK35"/>
    <mergeCell ref="AM35:AN35"/>
    <mergeCell ref="AO35:BC35"/>
    <mergeCell ref="DG35:DH35"/>
    <mergeCell ref="BE35:BF35"/>
    <mergeCell ref="BG35:BU35"/>
    <mergeCell ref="BW35:BX35"/>
    <mergeCell ref="BY35:CM35"/>
    <mergeCell ref="CO35:CP35"/>
    <mergeCell ref="CQ35:DE35"/>
    <mergeCell ref="BG38:BU38"/>
    <mergeCell ref="BW38:BX38"/>
    <mergeCell ref="BY36:CM36"/>
    <mergeCell ref="CO36:CP36"/>
    <mergeCell ref="CQ36:DE36"/>
    <mergeCell ref="DG36:DH36"/>
    <mergeCell ref="C37:D37"/>
    <mergeCell ref="E37:S37"/>
    <mergeCell ref="U37:V37"/>
    <mergeCell ref="W37:AK37"/>
    <mergeCell ref="AM37:AN37"/>
    <mergeCell ref="AO37:BC37"/>
    <mergeCell ref="DG37:DH37"/>
    <mergeCell ref="BE37:BF37"/>
    <mergeCell ref="BG37:BU37"/>
    <mergeCell ref="BW37:BX37"/>
    <mergeCell ref="BY37:CM37"/>
    <mergeCell ref="CO37:CP37"/>
    <mergeCell ref="CQ37:DE37"/>
    <mergeCell ref="C36:D36"/>
    <mergeCell ref="E36:S36"/>
    <mergeCell ref="U36:V36"/>
    <mergeCell ref="W36:AK36"/>
    <mergeCell ref="AM36:AN36"/>
    <mergeCell ref="BY38:CM38"/>
    <mergeCell ref="CO38:CP38"/>
    <mergeCell ref="CQ38:DE38"/>
    <mergeCell ref="DG38:DH38"/>
    <mergeCell ref="C39:D39"/>
    <mergeCell ref="E39:S39"/>
    <mergeCell ref="U39:V39"/>
    <mergeCell ref="W39:AK39"/>
    <mergeCell ref="AM39:AN39"/>
    <mergeCell ref="AO39:BC39"/>
    <mergeCell ref="DG39:DH39"/>
    <mergeCell ref="BE39:BF39"/>
    <mergeCell ref="BG39:BU39"/>
    <mergeCell ref="BW39:BX39"/>
    <mergeCell ref="BY39:CM39"/>
    <mergeCell ref="CO39:CP39"/>
    <mergeCell ref="CQ39:DE39"/>
    <mergeCell ref="C38:D38"/>
    <mergeCell ref="E38:S38"/>
    <mergeCell ref="U38:V38"/>
    <mergeCell ref="W38:AK38"/>
    <mergeCell ref="AM38:AN38"/>
    <mergeCell ref="AO38:BC38"/>
    <mergeCell ref="BE38:BF38"/>
    <mergeCell ref="BY40:CM40"/>
    <mergeCell ref="CO40:CP40"/>
    <mergeCell ref="CQ40:DE40"/>
    <mergeCell ref="DG40:DH40"/>
    <mergeCell ref="C41:D41"/>
    <mergeCell ref="E41:S41"/>
    <mergeCell ref="U41:V41"/>
    <mergeCell ref="W41:AK41"/>
    <mergeCell ref="AM41:AN41"/>
    <mergeCell ref="AO41:BC41"/>
    <mergeCell ref="C40:D40"/>
    <mergeCell ref="E40:S40"/>
    <mergeCell ref="U40:V40"/>
    <mergeCell ref="W40:AK40"/>
    <mergeCell ref="AM40:AN40"/>
    <mergeCell ref="AO40:BC40"/>
    <mergeCell ref="BE40:BF40"/>
    <mergeCell ref="BG40:BU40"/>
    <mergeCell ref="BW40:BX40"/>
    <mergeCell ref="C43:D43"/>
    <mergeCell ref="E43:S43"/>
    <mergeCell ref="U43:V43"/>
    <mergeCell ref="W43:AK43"/>
    <mergeCell ref="AM43:AN43"/>
    <mergeCell ref="AO43:BC43"/>
    <mergeCell ref="DG41:DH41"/>
    <mergeCell ref="C42:D42"/>
    <mergeCell ref="E42:S42"/>
    <mergeCell ref="U42:V42"/>
    <mergeCell ref="W42:AK42"/>
    <mergeCell ref="AM42:AN42"/>
    <mergeCell ref="AO42:BC42"/>
    <mergeCell ref="BE42:BF42"/>
    <mergeCell ref="BG42:BU42"/>
    <mergeCell ref="BW42:BX42"/>
    <mergeCell ref="BE41:BF41"/>
    <mergeCell ref="BG41:BU41"/>
    <mergeCell ref="BW41:BX41"/>
    <mergeCell ref="BY41:CM41"/>
    <mergeCell ref="CO41:CP41"/>
    <mergeCell ref="CQ41:DE41"/>
    <mergeCell ref="DG43:DH43"/>
    <mergeCell ref="BE43:BF43"/>
    <mergeCell ref="BG43:BU43"/>
    <mergeCell ref="BW43:BX43"/>
    <mergeCell ref="BY43:CM43"/>
    <mergeCell ref="CO43:CP43"/>
    <mergeCell ref="CQ43:DE43"/>
    <mergeCell ref="BY42:CM42"/>
    <mergeCell ref="CO42:CP42"/>
    <mergeCell ref="CQ42:DE42"/>
    <mergeCell ref="DG42:DH42"/>
  </mergeCells>
  <phoneticPr fontId="2"/>
  <printOptions horizontalCentered="1"/>
  <pageMargins left="0" right="0" top="0.39370078740157483" bottom="0.39370078740157483" header="0.19685039370078741" footer="0.19685039370078741"/>
  <pageSetup paperSize="9" scale="54" orientation="landscape" cellComments="asDisplayed" horizontalDpi="300" verticalDpi="300" r:id="rId1"/>
  <headerFooter>
    <oddFooter>&amp;C&amp;P/&amp;N</oddFooter>
  </headerFooter>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sheetPr>
    <pageSetUpPr fitToPage="1"/>
  </sheetPr>
  <dimension ref="B1:EM53"/>
  <sheetViews>
    <sheetView showGridLines="0" workbookViewId="0"/>
  </sheetViews>
  <sheetFormatPr defaultColWidth="0" defaultRowHeight="11.25" customHeight="1" zeroHeight="1" x14ac:dyDescent="0.2"/>
  <cols>
    <col min="1" max="95" width="1.6328125" style="225" customWidth="1"/>
    <col min="96" max="133" width="1.6328125" style="241" customWidth="1"/>
    <col min="134" max="143" width="1.6328125" style="225" customWidth="1"/>
    <col min="144" max="16384" width="0" style="225" hidden="1"/>
  </cols>
  <sheetData>
    <row r="1" spans="2:143" ht="22.5" customHeight="1" thickBot="1" x14ac:dyDescent="0.25">
      <c r="B1" s="222"/>
      <c r="C1" s="223"/>
      <c r="D1" s="223"/>
      <c r="E1" s="223"/>
      <c r="F1" s="223"/>
      <c r="G1" s="223"/>
      <c r="H1" s="223"/>
      <c r="I1" s="223"/>
      <c r="J1" s="223"/>
      <c r="K1" s="223"/>
      <c r="L1" s="223"/>
      <c r="M1" s="223"/>
      <c r="N1" s="223"/>
      <c r="O1" s="223"/>
      <c r="P1" s="223"/>
      <c r="Q1" s="223"/>
      <c r="R1" s="223"/>
      <c r="S1" s="223"/>
      <c r="T1" s="223"/>
      <c r="U1" s="223"/>
      <c r="V1" s="223"/>
      <c r="W1" s="223"/>
      <c r="X1" s="223"/>
      <c r="Y1" s="223"/>
      <c r="Z1" s="223"/>
      <c r="AA1" s="223"/>
      <c r="AB1" s="223"/>
      <c r="AC1" s="223"/>
      <c r="AD1" s="223"/>
      <c r="AE1" s="223"/>
      <c r="AF1" s="223"/>
      <c r="AG1" s="223"/>
      <c r="AH1" s="223"/>
      <c r="AI1" s="223"/>
      <c r="AJ1" s="223"/>
      <c r="AK1" s="223"/>
      <c r="AL1" s="223"/>
      <c r="AM1" s="223"/>
      <c r="AN1" s="223"/>
      <c r="AO1" s="223"/>
      <c r="AP1" s="223"/>
      <c r="AQ1" s="223"/>
      <c r="AR1" s="223"/>
      <c r="AS1" s="223"/>
      <c r="AT1" s="223"/>
      <c r="AU1" s="223"/>
      <c r="AV1" s="223"/>
      <c r="AW1" s="223"/>
      <c r="AX1" s="223"/>
      <c r="AY1" s="223"/>
      <c r="AZ1" s="223"/>
      <c r="BA1" s="223"/>
      <c r="BB1" s="223"/>
      <c r="BC1" s="223"/>
      <c r="BD1" s="223"/>
      <c r="BE1" s="223"/>
      <c r="BF1" s="223"/>
      <c r="BG1" s="223"/>
      <c r="BH1" s="223"/>
      <c r="BI1" s="223"/>
      <c r="BJ1" s="223"/>
      <c r="BK1" s="223"/>
      <c r="BL1" s="223"/>
      <c r="BM1" s="223"/>
      <c r="BN1" s="223"/>
      <c r="BO1" s="223"/>
      <c r="BP1" s="223"/>
      <c r="BQ1" s="223"/>
      <c r="BR1" s="223"/>
      <c r="BS1" s="223"/>
      <c r="BT1" s="223"/>
      <c r="BU1" s="223"/>
      <c r="BV1" s="223"/>
      <c r="BW1" s="223"/>
      <c r="BX1" s="223"/>
      <c r="BY1" s="223"/>
      <c r="BZ1" s="223"/>
      <c r="CA1" s="223"/>
      <c r="CB1" s="223"/>
      <c r="CC1" s="223"/>
      <c r="CD1" s="224"/>
      <c r="CE1" s="224"/>
      <c r="CF1" s="224"/>
      <c r="CG1" s="224"/>
      <c r="CH1" s="224"/>
      <c r="CI1" s="224"/>
      <c r="CJ1" s="224"/>
      <c r="CK1" s="224"/>
      <c r="CL1" s="224"/>
      <c r="CM1" s="224"/>
      <c r="CN1" s="224"/>
      <c r="CO1" s="224"/>
      <c r="CP1" s="224"/>
      <c r="CQ1" s="224"/>
      <c r="CR1" s="224"/>
      <c r="CS1" s="224"/>
      <c r="CT1" s="224"/>
      <c r="CU1" s="224"/>
      <c r="CV1" s="224"/>
      <c r="CW1" s="224"/>
      <c r="CX1" s="224"/>
      <c r="CY1" s="224"/>
      <c r="CZ1" s="224"/>
      <c r="DA1" s="224"/>
      <c r="DB1" s="224"/>
      <c r="DC1" s="224"/>
      <c r="DD1" s="224"/>
      <c r="DE1" s="224"/>
      <c r="DF1" s="224"/>
      <c r="DG1" s="224"/>
      <c r="DH1" s="793" t="s">
        <v>215</v>
      </c>
      <c r="DI1" s="794"/>
      <c r="DJ1" s="794"/>
      <c r="DK1" s="794"/>
      <c r="DL1" s="794"/>
      <c r="DM1" s="794"/>
      <c r="DN1" s="795"/>
      <c r="DO1" s="225"/>
      <c r="DP1" s="793" t="s">
        <v>216</v>
      </c>
      <c r="DQ1" s="794"/>
      <c r="DR1" s="794"/>
      <c r="DS1" s="794"/>
      <c r="DT1" s="794"/>
      <c r="DU1" s="794"/>
      <c r="DV1" s="794"/>
      <c r="DW1" s="794"/>
      <c r="DX1" s="794"/>
      <c r="DY1" s="794"/>
      <c r="DZ1" s="794"/>
      <c r="EA1" s="794"/>
      <c r="EB1" s="794"/>
      <c r="EC1" s="795"/>
      <c r="ED1" s="223"/>
      <c r="EE1" s="223"/>
      <c r="EF1" s="223"/>
      <c r="EG1" s="223"/>
      <c r="EH1" s="223"/>
      <c r="EI1" s="223"/>
      <c r="EJ1" s="223"/>
      <c r="EK1" s="223"/>
      <c r="EL1" s="223"/>
      <c r="EM1" s="223"/>
    </row>
    <row r="2" spans="2:143" ht="22.5" customHeight="1" x14ac:dyDescent="0.2">
      <c r="B2" s="226" t="s">
        <v>217</v>
      </c>
      <c r="R2" s="227"/>
      <c r="S2" s="227"/>
      <c r="T2" s="227"/>
      <c r="U2" s="227"/>
      <c r="V2" s="227"/>
      <c r="W2" s="227"/>
      <c r="X2" s="227"/>
      <c r="Y2" s="227"/>
      <c r="Z2" s="227"/>
      <c r="AA2" s="227"/>
      <c r="AB2" s="227"/>
      <c r="AC2" s="227"/>
      <c r="AE2" s="228"/>
      <c r="AF2" s="228"/>
      <c r="AG2" s="228"/>
      <c r="AH2" s="228"/>
      <c r="AI2" s="228"/>
      <c r="AJ2" s="227"/>
      <c r="AK2" s="227"/>
      <c r="AL2" s="227"/>
      <c r="AM2" s="227"/>
      <c r="AN2" s="227"/>
      <c r="AO2" s="227"/>
      <c r="AP2" s="227"/>
      <c r="CD2" s="224"/>
      <c r="CE2" s="224"/>
      <c r="CF2" s="224"/>
      <c r="CG2" s="224"/>
      <c r="CH2" s="224"/>
      <c r="CI2" s="224"/>
      <c r="CJ2" s="224"/>
      <c r="CK2" s="224"/>
      <c r="CL2" s="224"/>
      <c r="CM2" s="224"/>
      <c r="CN2" s="224"/>
      <c r="CO2" s="224"/>
      <c r="CP2" s="224"/>
      <c r="CQ2" s="224"/>
      <c r="CR2" s="224"/>
      <c r="CS2" s="224"/>
      <c r="CT2" s="224"/>
      <c r="CU2" s="224"/>
      <c r="CV2" s="224"/>
      <c r="CW2" s="224"/>
      <c r="CX2" s="224"/>
      <c r="CY2" s="224"/>
      <c r="CZ2" s="224"/>
      <c r="DA2" s="224"/>
      <c r="DB2" s="224"/>
      <c r="DC2" s="224"/>
      <c r="DD2" s="224"/>
      <c r="DE2" s="224"/>
      <c r="DF2" s="224"/>
      <c r="DG2" s="224"/>
      <c r="DH2" s="224"/>
      <c r="DI2" s="224"/>
      <c r="DJ2" s="224"/>
      <c r="DK2" s="224"/>
      <c r="DL2" s="224"/>
      <c r="DM2" s="224"/>
      <c r="DN2" s="224"/>
      <c r="DO2" s="224"/>
      <c r="DP2" s="224"/>
      <c r="DQ2" s="224"/>
      <c r="DR2" s="224"/>
      <c r="DS2" s="224"/>
      <c r="DT2" s="224"/>
      <c r="DU2" s="224"/>
      <c r="DV2" s="224"/>
      <c r="DW2" s="224"/>
      <c r="DX2" s="224"/>
      <c r="DY2" s="224"/>
      <c r="DZ2" s="224"/>
      <c r="EA2" s="224"/>
      <c r="EB2" s="224"/>
      <c r="EC2" s="224"/>
    </row>
    <row r="3" spans="2:143" ht="11.25" customHeight="1" x14ac:dyDescent="0.2">
      <c r="B3" s="735" t="s">
        <v>218</v>
      </c>
      <c r="C3" s="736"/>
      <c r="D3" s="736"/>
      <c r="E3" s="736"/>
      <c r="F3" s="736"/>
      <c r="G3" s="736"/>
      <c r="H3" s="736"/>
      <c r="I3" s="736"/>
      <c r="J3" s="736"/>
      <c r="K3" s="736"/>
      <c r="L3" s="736"/>
      <c r="M3" s="736"/>
      <c r="N3" s="736"/>
      <c r="O3" s="736"/>
      <c r="P3" s="736"/>
      <c r="Q3" s="736"/>
      <c r="R3" s="736"/>
      <c r="S3" s="736"/>
      <c r="T3" s="736"/>
      <c r="U3" s="736"/>
      <c r="V3" s="736"/>
      <c r="W3" s="736"/>
      <c r="X3" s="736"/>
      <c r="Y3" s="736"/>
      <c r="Z3" s="736"/>
      <c r="AA3" s="736"/>
      <c r="AB3" s="736"/>
      <c r="AC3" s="736"/>
      <c r="AD3" s="736"/>
      <c r="AE3" s="736"/>
      <c r="AF3" s="736"/>
      <c r="AG3" s="736"/>
      <c r="AH3" s="736"/>
      <c r="AI3" s="736"/>
      <c r="AJ3" s="736"/>
      <c r="AK3" s="736"/>
      <c r="AL3" s="736"/>
      <c r="AM3" s="736"/>
      <c r="AN3" s="736"/>
      <c r="AO3" s="736"/>
      <c r="AP3" s="735" t="s">
        <v>219</v>
      </c>
      <c r="AQ3" s="736"/>
      <c r="AR3" s="736"/>
      <c r="AS3" s="736"/>
      <c r="AT3" s="736"/>
      <c r="AU3" s="736"/>
      <c r="AV3" s="736"/>
      <c r="AW3" s="736"/>
      <c r="AX3" s="736"/>
      <c r="AY3" s="736"/>
      <c r="AZ3" s="736"/>
      <c r="BA3" s="736"/>
      <c r="BB3" s="736"/>
      <c r="BC3" s="736"/>
      <c r="BD3" s="736"/>
      <c r="BE3" s="736"/>
      <c r="BF3" s="736"/>
      <c r="BG3" s="736"/>
      <c r="BH3" s="736"/>
      <c r="BI3" s="736"/>
      <c r="BJ3" s="736"/>
      <c r="BK3" s="736"/>
      <c r="BL3" s="736"/>
      <c r="BM3" s="736"/>
      <c r="BN3" s="736"/>
      <c r="BO3" s="736"/>
      <c r="BP3" s="736"/>
      <c r="BQ3" s="736"/>
      <c r="BR3" s="736"/>
      <c r="BS3" s="736"/>
      <c r="BT3" s="736"/>
      <c r="BU3" s="736"/>
      <c r="BV3" s="736"/>
      <c r="BW3" s="736"/>
      <c r="BX3" s="736"/>
      <c r="BY3" s="736"/>
      <c r="BZ3" s="736"/>
      <c r="CA3" s="736"/>
      <c r="CB3" s="737"/>
      <c r="CD3" s="778" t="s">
        <v>220</v>
      </c>
      <c r="CE3" s="779"/>
      <c r="CF3" s="779"/>
      <c r="CG3" s="779"/>
      <c r="CH3" s="779"/>
      <c r="CI3" s="779"/>
      <c r="CJ3" s="779"/>
      <c r="CK3" s="779"/>
      <c r="CL3" s="779"/>
      <c r="CM3" s="779"/>
      <c r="CN3" s="779"/>
      <c r="CO3" s="779"/>
      <c r="CP3" s="779"/>
      <c r="CQ3" s="779"/>
      <c r="CR3" s="779"/>
      <c r="CS3" s="779"/>
      <c r="CT3" s="779"/>
      <c r="CU3" s="779"/>
      <c r="CV3" s="779"/>
      <c r="CW3" s="779"/>
      <c r="CX3" s="779"/>
      <c r="CY3" s="779"/>
      <c r="CZ3" s="779"/>
      <c r="DA3" s="779"/>
      <c r="DB3" s="779"/>
      <c r="DC3" s="779"/>
      <c r="DD3" s="779"/>
      <c r="DE3" s="779"/>
      <c r="DF3" s="779"/>
      <c r="DG3" s="779"/>
      <c r="DH3" s="779"/>
      <c r="DI3" s="779"/>
      <c r="DJ3" s="779"/>
      <c r="DK3" s="779"/>
      <c r="DL3" s="779"/>
      <c r="DM3" s="779"/>
      <c r="DN3" s="779"/>
      <c r="DO3" s="779"/>
      <c r="DP3" s="779"/>
      <c r="DQ3" s="779"/>
      <c r="DR3" s="779"/>
      <c r="DS3" s="779"/>
      <c r="DT3" s="779"/>
      <c r="DU3" s="779"/>
      <c r="DV3" s="779"/>
      <c r="DW3" s="779"/>
      <c r="DX3" s="779"/>
      <c r="DY3" s="779"/>
      <c r="DZ3" s="779"/>
      <c r="EA3" s="779"/>
      <c r="EB3" s="779"/>
      <c r="EC3" s="780"/>
    </row>
    <row r="4" spans="2:143" ht="11.25" customHeight="1" x14ac:dyDescent="0.2">
      <c r="B4" s="735" t="s">
        <v>1</v>
      </c>
      <c r="C4" s="736"/>
      <c r="D4" s="736"/>
      <c r="E4" s="736"/>
      <c r="F4" s="736"/>
      <c r="G4" s="736"/>
      <c r="H4" s="736"/>
      <c r="I4" s="736"/>
      <c r="J4" s="736"/>
      <c r="K4" s="736"/>
      <c r="L4" s="736"/>
      <c r="M4" s="736"/>
      <c r="N4" s="736"/>
      <c r="O4" s="736"/>
      <c r="P4" s="736"/>
      <c r="Q4" s="737"/>
      <c r="R4" s="735" t="s">
        <v>221</v>
      </c>
      <c r="S4" s="736"/>
      <c r="T4" s="736"/>
      <c r="U4" s="736"/>
      <c r="V4" s="736"/>
      <c r="W4" s="736"/>
      <c r="X4" s="736"/>
      <c r="Y4" s="737"/>
      <c r="Z4" s="735" t="s">
        <v>222</v>
      </c>
      <c r="AA4" s="736"/>
      <c r="AB4" s="736"/>
      <c r="AC4" s="737"/>
      <c r="AD4" s="735" t="s">
        <v>223</v>
      </c>
      <c r="AE4" s="736"/>
      <c r="AF4" s="736"/>
      <c r="AG4" s="736"/>
      <c r="AH4" s="736"/>
      <c r="AI4" s="736"/>
      <c r="AJ4" s="736"/>
      <c r="AK4" s="737"/>
      <c r="AL4" s="735" t="s">
        <v>222</v>
      </c>
      <c r="AM4" s="736"/>
      <c r="AN4" s="736"/>
      <c r="AO4" s="737"/>
      <c r="AP4" s="796" t="s">
        <v>224</v>
      </c>
      <c r="AQ4" s="796"/>
      <c r="AR4" s="796"/>
      <c r="AS4" s="796"/>
      <c r="AT4" s="796"/>
      <c r="AU4" s="796"/>
      <c r="AV4" s="796"/>
      <c r="AW4" s="796"/>
      <c r="AX4" s="796"/>
      <c r="AY4" s="796"/>
      <c r="AZ4" s="796"/>
      <c r="BA4" s="796"/>
      <c r="BB4" s="796"/>
      <c r="BC4" s="796"/>
      <c r="BD4" s="796"/>
      <c r="BE4" s="796"/>
      <c r="BF4" s="796"/>
      <c r="BG4" s="796" t="s">
        <v>225</v>
      </c>
      <c r="BH4" s="796"/>
      <c r="BI4" s="796"/>
      <c r="BJ4" s="796"/>
      <c r="BK4" s="796"/>
      <c r="BL4" s="796"/>
      <c r="BM4" s="796"/>
      <c r="BN4" s="796"/>
      <c r="BO4" s="796" t="s">
        <v>222</v>
      </c>
      <c r="BP4" s="796"/>
      <c r="BQ4" s="796"/>
      <c r="BR4" s="796"/>
      <c r="BS4" s="796" t="s">
        <v>226</v>
      </c>
      <c r="BT4" s="796"/>
      <c r="BU4" s="796"/>
      <c r="BV4" s="796"/>
      <c r="BW4" s="796"/>
      <c r="BX4" s="796"/>
      <c r="BY4" s="796"/>
      <c r="BZ4" s="796"/>
      <c r="CA4" s="796"/>
      <c r="CB4" s="796"/>
      <c r="CD4" s="778" t="s">
        <v>227</v>
      </c>
      <c r="CE4" s="779"/>
      <c r="CF4" s="779"/>
      <c r="CG4" s="779"/>
      <c r="CH4" s="779"/>
      <c r="CI4" s="779"/>
      <c r="CJ4" s="779"/>
      <c r="CK4" s="779"/>
      <c r="CL4" s="779"/>
      <c r="CM4" s="779"/>
      <c r="CN4" s="779"/>
      <c r="CO4" s="779"/>
      <c r="CP4" s="779"/>
      <c r="CQ4" s="779"/>
      <c r="CR4" s="779"/>
      <c r="CS4" s="779"/>
      <c r="CT4" s="779"/>
      <c r="CU4" s="779"/>
      <c r="CV4" s="779"/>
      <c r="CW4" s="779"/>
      <c r="CX4" s="779"/>
      <c r="CY4" s="779"/>
      <c r="CZ4" s="779"/>
      <c r="DA4" s="779"/>
      <c r="DB4" s="779"/>
      <c r="DC4" s="779"/>
      <c r="DD4" s="779"/>
      <c r="DE4" s="779"/>
      <c r="DF4" s="779"/>
      <c r="DG4" s="779"/>
      <c r="DH4" s="779"/>
      <c r="DI4" s="779"/>
      <c r="DJ4" s="779"/>
      <c r="DK4" s="779"/>
      <c r="DL4" s="779"/>
      <c r="DM4" s="779"/>
      <c r="DN4" s="779"/>
      <c r="DO4" s="779"/>
      <c r="DP4" s="779"/>
      <c r="DQ4" s="779"/>
      <c r="DR4" s="779"/>
      <c r="DS4" s="779"/>
      <c r="DT4" s="779"/>
      <c r="DU4" s="779"/>
      <c r="DV4" s="779"/>
      <c r="DW4" s="779"/>
      <c r="DX4" s="779"/>
      <c r="DY4" s="779"/>
      <c r="DZ4" s="779"/>
      <c r="EA4" s="779"/>
      <c r="EB4" s="779"/>
      <c r="EC4" s="780"/>
    </row>
    <row r="5" spans="2:143" s="229" customFormat="1" ht="11.25" customHeight="1" x14ac:dyDescent="0.2">
      <c r="B5" s="760" t="s">
        <v>228</v>
      </c>
      <c r="C5" s="761"/>
      <c r="D5" s="761"/>
      <c r="E5" s="761"/>
      <c r="F5" s="761"/>
      <c r="G5" s="761"/>
      <c r="H5" s="761"/>
      <c r="I5" s="761"/>
      <c r="J5" s="761"/>
      <c r="K5" s="761"/>
      <c r="L5" s="761"/>
      <c r="M5" s="761"/>
      <c r="N5" s="761"/>
      <c r="O5" s="761"/>
      <c r="P5" s="761"/>
      <c r="Q5" s="762"/>
      <c r="R5" s="726">
        <v>10826781</v>
      </c>
      <c r="S5" s="727"/>
      <c r="T5" s="727"/>
      <c r="U5" s="727"/>
      <c r="V5" s="727"/>
      <c r="W5" s="727"/>
      <c r="X5" s="727"/>
      <c r="Y5" s="773"/>
      <c r="Z5" s="791">
        <v>45</v>
      </c>
      <c r="AA5" s="791"/>
      <c r="AB5" s="791"/>
      <c r="AC5" s="791"/>
      <c r="AD5" s="792">
        <v>9949995</v>
      </c>
      <c r="AE5" s="792"/>
      <c r="AF5" s="792"/>
      <c r="AG5" s="792"/>
      <c r="AH5" s="792"/>
      <c r="AI5" s="792"/>
      <c r="AJ5" s="792"/>
      <c r="AK5" s="792"/>
      <c r="AL5" s="774">
        <v>70.599999999999994</v>
      </c>
      <c r="AM5" s="743"/>
      <c r="AN5" s="743"/>
      <c r="AO5" s="775"/>
      <c r="AP5" s="760" t="s">
        <v>229</v>
      </c>
      <c r="AQ5" s="761"/>
      <c r="AR5" s="761"/>
      <c r="AS5" s="761"/>
      <c r="AT5" s="761"/>
      <c r="AU5" s="761"/>
      <c r="AV5" s="761"/>
      <c r="AW5" s="761"/>
      <c r="AX5" s="761"/>
      <c r="AY5" s="761"/>
      <c r="AZ5" s="761"/>
      <c r="BA5" s="761"/>
      <c r="BB5" s="761"/>
      <c r="BC5" s="761"/>
      <c r="BD5" s="761"/>
      <c r="BE5" s="761"/>
      <c r="BF5" s="762"/>
      <c r="BG5" s="661">
        <v>9949995</v>
      </c>
      <c r="BH5" s="664"/>
      <c r="BI5" s="664"/>
      <c r="BJ5" s="664"/>
      <c r="BK5" s="664"/>
      <c r="BL5" s="664"/>
      <c r="BM5" s="664"/>
      <c r="BN5" s="665"/>
      <c r="BO5" s="723">
        <v>91.9</v>
      </c>
      <c r="BP5" s="723"/>
      <c r="BQ5" s="723"/>
      <c r="BR5" s="723"/>
      <c r="BS5" s="724">
        <v>139279</v>
      </c>
      <c r="BT5" s="724"/>
      <c r="BU5" s="724"/>
      <c r="BV5" s="724"/>
      <c r="BW5" s="724"/>
      <c r="BX5" s="724"/>
      <c r="BY5" s="724"/>
      <c r="BZ5" s="724"/>
      <c r="CA5" s="724"/>
      <c r="CB5" s="765"/>
      <c r="CD5" s="778" t="s">
        <v>224</v>
      </c>
      <c r="CE5" s="779"/>
      <c r="CF5" s="779"/>
      <c r="CG5" s="779"/>
      <c r="CH5" s="779"/>
      <c r="CI5" s="779"/>
      <c r="CJ5" s="779"/>
      <c r="CK5" s="779"/>
      <c r="CL5" s="779"/>
      <c r="CM5" s="779"/>
      <c r="CN5" s="779"/>
      <c r="CO5" s="779"/>
      <c r="CP5" s="779"/>
      <c r="CQ5" s="780"/>
      <c r="CR5" s="778" t="s">
        <v>230</v>
      </c>
      <c r="CS5" s="779"/>
      <c r="CT5" s="779"/>
      <c r="CU5" s="779"/>
      <c r="CV5" s="779"/>
      <c r="CW5" s="779"/>
      <c r="CX5" s="779"/>
      <c r="CY5" s="780"/>
      <c r="CZ5" s="778" t="s">
        <v>222</v>
      </c>
      <c r="DA5" s="779"/>
      <c r="DB5" s="779"/>
      <c r="DC5" s="780"/>
      <c r="DD5" s="778" t="s">
        <v>231</v>
      </c>
      <c r="DE5" s="779"/>
      <c r="DF5" s="779"/>
      <c r="DG5" s="779"/>
      <c r="DH5" s="779"/>
      <c r="DI5" s="779"/>
      <c r="DJ5" s="779"/>
      <c r="DK5" s="779"/>
      <c r="DL5" s="779"/>
      <c r="DM5" s="779"/>
      <c r="DN5" s="779"/>
      <c r="DO5" s="779"/>
      <c r="DP5" s="780"/>
      <c r="DQ5" s="778" t="s">
        <v>232</v>
      </c>
      <c r="DR5" s="779"/>
      <c r="DS5" s="779"/>
      <c r="DT5" s="779"/>
      <c r="DU5" s="779"/>
      <c r="DV5" s="779"/>
      <c r="DW5" s="779"/>
      <c r="DX5" s="779"/>
      <c r="DY5" s="779"/>
      <c r="DZ5" s="779"/>
      <c r="EA5" s="779"/>
      <c r="EB5" s="779"/>
      <c r="EC5" s="780"/>
    </row>
    <row r="6" spans="2:143" ht="11.25" customHeight="1" x14ac:dyDescent="0.2">
      <c r="B6" s="658" t="s">
        <v>233</v>
      </c>
      <c r="C6" s="659"/>
      <c r="D6" s="659"/>
      <c r="E6" s="659"/>
      <c r="F6" s="659"/>
      <c r="G6" s="659"/>
      <c r="H6" s="659"/>
      <c r="I6" s="659"/>
      <c r="J6" s="659"/>
      <c r="K6" s="659"/>
      <c r="L6" s="659"/>
      <c r="M6" s="659"/>
      <c r="N6" s="659"/>
      <c r="O6" s="659"/>
      <c r="P6" s="659"/>
      <c r="Q6" s="660"/>
      <c r="R6" s="661">
        <v>175847</v>
      </c>
      <c r="S6" s="664"/>
      <c r="T6" s="664"/>
      <c r="U6" s="664"/>
      <c r="V6" s="664"/>
      <c r="W6" s="664"/>
      <c r="X6" s="664"/>
      <c r="Y6" s="665"/>
      <c r="Z6" s="723">
        <v>0.7</v>
      </c>
      <c r="AA6" s="723"/>
      <c r="AB6" s="723"/>
      <c r="AC6" s="723"/>
      <c r="AD6" s="724">
        <v>175847</v>
      </c>
      <c r="AE6" s="724"/>
      <c r="AF6" s="724"/>
      <c r="AG6" s="724"/>
      <c r="AH6" s="724"/>
      <c r="AI6" s="724"/>
      <c r="AJ6" s="724"/>
      <c r="AK6" s="724"/>
      <c r="AL6" s="666">
        <v>1.2</v>
      </c>
      <c r="AM6" s="667"/>
      <c r="AN6" s="667"/>
      <c r="AO6" s="725"/>
      <c r="AP6" s="658" t="s">
        <v>234</v>
      </c>
      <c r="AQ6" s="659"/>
      <c r="AR6" s="659"/>
      <c r="AS6" s="659"/>
      <c r="AT6" s="659"/>
      <c r="AU6" s="659"/>
      <c r="AV6" s="659"/>
      <c r="AW6" s="659"/>
      <c r="AX6" s="659"/>
      <c r="AY6" s="659"/>
      <c r="AZ6" s="659"/>
      <c r="BA6" s="659"/>
      <c r="BB6" s="659"/>
      <c r="BC6" s="659"/>
      <c r="BD6" s="659"/>
      <c r="BE6" s="659"/>
      <c r="BF6" s="660"/>
      <c r="BG6" s="661">
        <v>9949995</v>
      </c>
      <c r="BH6" s="664"/>
      <c r="BI6" s="664"/>
      <c r="BJ6" s="664"/>
      <c r="BK6" s="664"/>
      <c r="BL6" s="664"/>
      <c r="BM6" s="664"/>
      <c r="BN6" s="665"/>
      <c r="BO6" s="723">
        <v>91.9</v>
      </c>
      <c r="BP6" s="723"/>
      <c r="BQ6" s="723"/>
      <c r="BR6" s="723"/>
      <c r="BS6" s="724">
        <v>139279</v>
      </c>
      <c r="BT6" s="724"/>
      <c r="BU6" s="724"/>
      <c r="BV6" s="724"/>
      <c r="BW6" s="724"/>
      <c r="BX6" s="724"/>
      <c r="BY6" s="724"/>
      <c r="BZ6" s="724"/>
      <c r="CA6" s="724"/>
      <c r="CB6" s="765"/>
      <c r="CD6" s="732" t="s">
        <v>235</v>
      </c>
      <c r="CE6" s="733"/>
      <c r="CF6" s="733"/>
      <c r="CG6" s="733"/>
      <c r="CH6" s="733"/>
      <c r="CI6" s="733"/>
      <c r="CJ6" s="733"/>
      <c r="CK6" s="733"/>
      <c r="CL6" s="733"/>
      <c r="CM6" s="733"/>
      <c r="CN6" s="733"/>
      <c r="CO6" s="733"/>
      <c r="CP6" s="733"/>
      <c r="CQ6" s="734"/>
      <c r="CR6" s="661">
        <v>214567</v>
      </c>
      <c r="CS6" s="664"/>
      <c r="CT6" s="664"/>
      <c r="CU6" s="664"/>
      <c r="CV6" s="664"/>
      <c r="CW6" s="664"/>
      <c r="CX6" s="664"/>
      <c r="CY6" s="665"/>
      <c r="CZ6" s="774">
        <v>0.9</v>
      </c>
      <c r="DA6" s="743"/>
      <c r="DB6" s="743"/>
      <c r="DC6" s="777"/>
      <c r="DD6" s="669" t="s">
        <v>138</v>
      </c>
      <c r="DE6" s="664"/>
      <c r="DF6" s="664"/>
      <c r="DG6" s="664"/>
      <c r="DH6" s="664"/>
      <c r="DI6" s="664"/>
      <c r="DJ6" s="664"/>
      <c r="DK6" s="664"/>
      <c r="DL6" s="664"/>
      <c r="DM6" s="664"/>
      <c r="DN6" s="664"/>
      <c r="DO6" s="664"/>
      <c r="DP6" s="665"/>
      <c r="DQ6" s="669">
        <v>214567</v>
      </c>
      <c r="DR6" s="664"/>
      <c r="DS6" s="664"/>
      <c r="DT6" s="664"/>
      <c r="DU6" s="664"/>
      <c r="DV6" s="664"/>
      <c r="DW6" s="664"/>
      <c r="DX6" s="664"/>
      <c r="DY6" s="664"/>
      <c r="DZ6" s="664"/>
      <c r="EA6" s="664"/>
      <c r="EB6" s="664"/>
      <c r="EC6" s="704"/>
    </row>
    <row r="7" spans="2:143" ht="11.25" customHeight="1" x14ac:dyDescent="0.2">
      <c r="B7" s="658" t="s">
        <v>236</v>
      </c>
      <c r="C7" s="659"/>
      <c r="D7" s="659"/>
      <c r="E7" s="659"/>
      <c r="F7" s="659"/>
      <c r="G7" s="659"/>
      <c r="H7" s="659"/>
      <c r="I7" s="659"/>
      <c r="J7" s="659"/>
      <c r="K7" s="659"/>
      <c r="L7" s="659"/>
      <c r="M7" s="659"/>
      <c r="N7" s="659"/>
      <c r="O7" s="659"/>
      <c r="P7" s="659"/>
      <c r="Q7" s="660"/>
      <c r="R7" s="661">
        <v>18452</v>
      </c>
      <c r="S7" s="664"/>
      <c r="T7" s="664"/>
      <c r="U7" s="664"/>
      <c r="V7" s="664"/>
      <c r="W7" s="664"/>
      <c r="X7" s="664"/>
      <c r="Y7" s="665"/>
      <c r="Z7" s="723">
        <v>0.1</v>
      </c>
      <c r="AA7" s="723"/>
      <c r="AB7" s="723"/>
      <c r="AC7" s="723"/>
      <c r="AD7" s="724">
        <v>18452</v>
      </c>
      <c r="AE7" s="724"/>
      <c r="AF7" s="724"/>
      <c r="AG7" s="724"/>
      <c r="AH7" s="724"/>
      <c r="AI7" s="724"/>
      <c r="AJ7" s="724"/>
      <c r="AK7" s="724"/>
      <c r="AL7" s="666">
        <v>0.1</v>
      </c>
      <c r="AM7" s="667"/>
      <c r="AN7" s="667"/>
      <c r="AO7" s="725"/>
      <c r="AP7" s="658" t="s">
        <v>237</v>
      </c>
      <c r="AQ7" s="659"/>
      <c r="AR7" s="659"/>
      <c r="AS7" s="659"/>
      <c r="AT7" s="659"/>
      <c r="AU7" s="659"/>
      <c r="AV7" s="659"/>
      <c r="AW7" s="659"/>
      <c r="AX7" s="659"/>
      <c r="AY7" s="659"/>
      <c r="AZ7" s="659"/>
      <c r="BA7" s="659"/>
      <c r="BB7" s="659"/>
      <c r="BC7" s="659"/>
      <c r="BD7" s="659"/>
      <c r="BE7" s="659"/>
      <c r="BF7" s="660"/>
      <c r="BG7" s="661">
        <v>4745768</v>
      </c>
      <c r="BH7" s="664"/>
      <c r="BI7" s="664"/>
      <c r="BJ7" s="664"/>
      <c r="BK7" s="664"/>
      <c r="BL7" s="664"/>
      <c r="BM7" s="664"/>
      <c r="BN7" s="665"/>
      <c r="BO7" s="723">
        <v>43.8</v>
      </c>
      <c r="BP7" s="723"/>
      <c r="BQ7" s="723"/>
      <c r="BR7" s="723"/>
      <c r="BS7" s="724">
        <v>139279</v>
      </c>
      <c r="BT7" s="724"/>
      <c r="BU7" s="724"/>
      <c r="BV7" s="724"/>
      <c r="BW7" s="724"/>
      <c r="BX7" s="724"/>
      <c r="BY7" s="724"/>
      <c r="BZ7" s="724"/>
      <c r="CA7" s="724"/>
      <c r="CB7" s="765"/>
      <c r="CD7" s="705" t="s">
        <v>238</v>
      </c>
      <c r="CE7" s="702"/>
      <c r="CF7" s="702"/>
      <c r="CG7" s="702"/>
      <c r="CH7" s="702"/>
      <c r="CI7" s="702"/>
      <c r="CJ7" s="702"/>
      <c r="CK7" s="702"/>
      <c r="CL7" s="702"/>
      <c r="CM7" s="702"/>
      <c r="CN7" s="702"/>
      <c r="CO7" s="702"/>
      <c r="CP7" s="702"/>
      <c r="CQ7" s="703"/>
      <c r="CR7" s="661">
        <v>2452705</v>
      </c>
      <c r="CS7" s="664"/>
      <c r="CT7" s="664"/>
      <c r="CU7" s="664"/>
      <c r="CV7" s="664"/>
      <c r="CW7" s="664"/>
      <c r="CX7" s="664"/>
      <c r="CY7" s="665"/>
      <c r="CZ7" s="723">
        <v>10.5</v>
      </c>
      <c r="DA7" s="723"/>
      <c r="DB7" s="723"/>
      <c r="DC7" s="723"/>
      <c r="DD7" s="669">
        <v>6389</v>
      </c>
      <c r="DE7" s="664"/>
      <c r="DF7" s="664"/>
      <c r="DG7" s="664"/>
      <c r="DH7" s="664"/>
      <c r="DI7" s="664"/>
      <c r="DJ7" s="664"/>
      <c r="DK7" s="664"/>
      <c r="DL7" s="664"/>
      <c r="DM7" s="664"/>
      <c r="DN7" s="664"/>
      <c r="DO7" s="664"/>
      <c r="DP7" s="665"/>
      <c r="DQ7" s="669">
        <v>2231728</v>
      </c>
      <c r="DR7" s="664"/>
      <c r="DS7" s="664"/>
      <c r="DT7" s="664"/>
      <c r="DU7" s="664"/>
      <c r="DV7" s="664"/>
      <c r="DW7" s="664"/>
      <c r="DX7" s="664"/>
      <c r="DY7" s="664"/>
      <c r="DZ7" s="664"/>
      <c r="EA7" s="664"/>
      <c r="EB7" s="664"/>
      <c r="EC7" s="704"/>
    </row>
    <row r="8" spans="2:143" ht="11.25" customHeight="1" x14ac:dyDescent="0.2">
      <c r="B8" s="658" t="s">
        <v>239</v>
      </c>
      <c r="C8" s="659"/>
      <c r="D8" s="659"/>
      <c r="E8" s="659"/>
      <c r="F8" s="659"/>
      <c r="G8" s="659"/>
      <c r="H8" s="659"/>
      <c r="I8" s="659"/>
      <c r="J8" s="659"/>
      <c r="K8" s="659"/>
      <c r="L8" s="659"/>
      <c r="M8" s="659"/>
      <c r="N8" s="659"/>
      <c r="O8" s="659"/>
      <c r="P8" s="659"/>
      <c r="Q8" s="660"/>
      <c r="R8" s="661">
        <v>61670</v>
      </c>
      <c r="S8" s="664"/>
      <c r="T8" s="664"/>
      <c r="U8" s="664"/>
      <c r="V8" s="664"/>
      <c r="W8" s="664"/>
      <c r="X8" s="664"/>
      <c r="Y8" s="665"/>
      <c r="Z8" s="723">
        <v>0.3</v>
      </c>
      <c r="AA8" s="723"/>
      <c r="AB8" s="723"/>
      <c r="AC8" s="723"/>
      <c r="AD8" s="724">
        <v>61670</v>
      </c>
      <c r="AE8" s="724"/>
      <c r="AF8" s="724"/>
      <c r="AG8" s="724"/>
      <c r="AH8" s="724"/>
      <c r="AI8" s="724"/>
      <c r="AJ8" s="724"/>
      <c r="AK8" s="724"/>
      <c r="AL8" s="666">
        <v>0.4</v>
      </c>
      <c r="AM8" s="667"/>
      <c r="AN8" s="667"/>
      <c r="AO8" s="725"/>
      <c r="AP8" s="658" t="s">
        <v>240</v>
      </c>
      <c r="AQ8" s="659"/>
      <c r="AR8" s="659"/>
      <c r="AS8" s="659"/>
      <c r="AT8" s="659"/>
      <c r="AU8" s="659"/>
      <c r="AV8" s="659"/>
      <c r="AW8" s="659"/>
      <c r="AX8" s="659"/>
      <c r="AY8" s="659"/>
      <c r="AZ8" s="659"/>
      <c r="BA8" s="659"/>
      <c r="BB8" s="659"/>
      <c r="BC8" s="659"/>
      <c r="BD8" s="659"/>
      <c r="BE8" s="659"/>
      <c r="BF8" s="660"/>
      <c r="BG8" s="661">
        <v>111524</v>
      </c>
      <c r="BH8" s="664"/>
      <c r="BI8" s="664"/>
      <c r="BJ8" s="664"/>
      <c r="BK8" s="664"/>
      <c r="BL8" s="664"/>
      <c r="BM8" s="664"/>
      <c r="BN8" s="665"/>
      <c r="BO8" s="723">
        <v>1</v>
      </c>
      <c r="BP8" s="723"/>
      <c r="BQ8" s="723"/>
      <c r="BR8" s="723"/>
      <c r="BS8" s="669" t="s">
        <v>241</v>
      </c>
      <c r="BT8" s="664"/>
      <c r="BU8" s="664"/>
      <c r="BV8" s="664"/>
      <c r="BW8" s="664"/>
      <c r="BX8" s="664"/>
      <c r="BY8" s="664"/>
      <c r="BZ8" s="664"/>
      <c r="CA8" s="664"/>
      <c r="CB8" s="704"/>
      <c r="CD8" s="705" t="s">
        <v>242</v>
      </c>
      <c r="CE8" s="702"/>
      <c r="CF8" s="702"/>
      <c r="CG8" s="702"/>
      <c r="CH8" s="702"/>
      <c r="CI8" s="702"/>
      <c r="CJ8" s="702"/>
      <c r="CK8" s="702"/>
      <c r="CL8" s="702"/>
      <c r="CM8" s="702"/>
      <c r="CN8" s="702"/>
      <c r="CO8" s="702"/>
      <c r="CP8" s="702"/>
      <c r="CQ8" s="703"/>
      <c r="CR8" s="661">
        <v>10003025</v>
      </c>
      <c r="CS8" s="664"/>
      <c r="CT8" s="664"/>
      <c r="CU8" s="664"/>
      <c r="CV8" s="664"/>
      <c r="CW8" s="664"/>
      <c r="CX8" s="664"/>
      <c r="CY8" s="665"/>
      <c r="CZ8" s="723">
        <v>42.7</v>
      </c>
      <c r="DA8" s="723"/>
      <c r="DB8" s="723"/>
      <c r="DC8" s="723"/>
      <c r="DD8" s="669">
        <v>337566</v>
      </c>
      <c r="DE8" s="664"/>
      <c r="DF8" s="664"/>
      <c r="DG8" s="664"/>
      <c r="DH8" s="664"/>
      <c r="DI8" s="664"/>
      <c r="DJ8" s="664"/>
      <c r="DK8" s="664"/>
      <c r="DL8" s="664"/>
      <c r="DM8" s="664"/>
      <c r="DN8" s="664"/>
      <c r="DO8" s="664"/>
      <c r="DP8" s="665"/>
      <c r="DQ8" s="669">
        <v>5077836</v>
      </c>
      <c r="DR8" s="664"/>
      <c r="DS8" s="664"/>
      <c r="DT8" s="664"/>
      <c r="DU8" s="664"/>
      <c r="DV8" s="664"/>
      <c r="DW8" s="664"/>
      <c r="DX8" s="664"/>
      <c r="DY8" s="664"/>
      <c r="DZ8" s="664"/>
      <c r="EA8" s="664"/>
      <c r="EB8" s="664"/>
      <c r="EC8" s="704"/>
    </row>
    <row r="9" spans="2:143" ht="11.25" customHeight="1" x14ac:dyDescent="0.2">
      <c r="B9" s="658" t="s">
        <v>243</v>
      </c>
      <c r="C9" s="659"/>
      <c r="D9" s="659"/>
      <c r="E9" s="659"/>
      <c r="F9" s="659"/>
      <c r="G9" s="659"/>
      <c r="H9" s="659"/>
      <c r="I9" s="659"/>
      <c r="J9" s="659"/>
      <c r="K9" s="659"/>
      <c r="L9" s="659"/>
      <c r="M9" s="659"/>
      <c r="N9" s="659"/>
      <c r="O9" s="659"/>
      <c r="P9" s="659"/>
      <c r="Q9" s="660"/>
      <c r="R9" s="661">
        <v>47126</v>
      </c>
      <c r="S9" s="664"/>
      <c r="T9" s="664"/>
      <c r="U9" s="664"/>
      <c r="V9" s="664"/>
      <c r="W9" s="664"/>
      <c r="X9" s="664"/>
      <c r="Y9" s="665"/>
      <c r="Z9" s="723">
        <v>0.2</v>
      </c>
      <c r="AA9" s="723"/>
      <c r="AB9" s="723"/>
      <c r="AC9" s="723"/>
      <c r="AD9" s="724">
        <v>47126</v>
      </c>
      <c r="AE9" s="724"/>
      <c r="AF9" s="724"/>
      <c r="AG9" s="724"/>
      <c r="AH9" s="724"/>
      <c r="AI9" s="724"/>
      <c r="AJ9" s="724"/>
      <c r="AK9" s="724"/>
      <c r="AL9" s="666">
        <v>0.3</v>
      </c>
      <c r="AM9" s="667"/>
      <c r="AN9" s="667"/>
      <c r="AO9" s="725"/>
      <c r="AP9" s="658" t="s">
        <v>244</v>
      </c>
      <c r="AQ9" s="659"/>
      <c r="AR9" s="659"/>
      <c r="AS9" s="659"/>
      <c r="AT9" s="659"/>
      <c r="AU9" s="659"/>
      <c r="AV9" s="659"/>
      <c r="AW9" s="659"/>
      <c r="AX9" s="659"/>
      <c r="AY9" s="659"/>
      <c r="AZ9" s="659"/>
      <c r="BA9" s="659"/>
      <c r="BB9" s="659"/>
      <c r="BC9" s="659"/>
      <c r="BD9" s="659"/>
      <c r="BE9" s="659"/>
      <c r="BF9" s="660"/>
      <c r="BG9" s="661">
        <v>3902577</v>
      </c>
      <c r="BH9" s="664"/>
      <c r="BI9" s="664"/>
      <c r="BJ9" s="664"/>
      <c r="BK9" s="664"/>
      <c r="BL9" s="664"/>
      <c r="BM9" s="664"/>
      <c r="BN9" s="665"/>
      <c r="BO9" s="723">
        <v>36</v>
      </c>
      <c r="BP9" s="723"/>
      <c r="BQ9" s="723"/>
      <c r="BR9" s="723"/>
      <c r="BS9" s="669" t="s">
        <v>138</v>
      </c>
      <c r="BT9" s="664"/>
      <c r="BU9" s="664"/>
      <c r="BV9" s="664"/>
      <c r="BW9" s="664"/>
      <c r="BX9" s="664"/>
      <c r="BY9" s="664"/>
      <c r="BZ9" s="664"/>
      <c r="CA9" s="664"/>
      <c r="CB9" s="704"/>
      <c r="CD9" s="705" t="s">
        <v>245</v>
      </c>
      <c r="CE9" s="702"/>
      <c r="CF9" s="702"/>
      <c r="CG9" s="702"/>
      <c r="CH9" s="702"/>
      <c r="CI9" s="702"/>
      <c r="CJ9" s="702"/>
      <c r="CK9" s="702"/>
      <c r="CL9" s="702"/>
      <c r="CM9" s="702"/>
      <c r="CN9" s="702"/>
      <c r="CO9" s="702"/>
      <c r="CP9" s="702"/>
      <c r="CQ9" s="703"/>
      <c r="CR9" s="661">
        <v>1629122</v>
      </c>
      <c r="CS9" s="664"/>
      <c r="CT9" s="664"/>
      <c r="CU9" s="664"/>
      <c r="CV9" s="664"/>
      <c r="CW9" s="664"/>
      <c r="CX9" s="664"/>
      <c r="CY9" s="665"/>
      <c r="CZ9" s="723">
        <v>7</v>
      </c>
      <c r="DA9" s="723"/>
      <c r="DB9" s="723"/>
      <c r="DC9" s="723"/>
      <c r="DD9" s="669">
        <v>61994</v>
      </c>
      <c r="DE9" s="664"/>
      <c r="DF9" s="664"/>
      <c r="DG9" s="664"/>
      <c r="DH9" s="664"/>
      <c r="DI9" s="664"/>
      <c r="DJ9" s="664"/>
      <c r="DK9" s="664"/>
      <c r="DL9" s="664"/>
      <c r="DM9" s="664"/>
      <c r="DN9" s="664"/>
      <c r="DO9" s="664"/>
      <c r="DP9" s="665"/>
      <c r="DQ9" s="669">
        <v>1453126</v>
      </c>
      <c r="DR9" s="664"/>
      <c r="DS9" s="664"/>
      <c r="DT9" s="664"/>
      <c r="DU9" s="664"/>
      <c r="DV9" s="664"/>
      <c r="DW9" s="664"/>
      <c r="DX9" s="664"/>
      <c r="DY9" s="664"/>
      <c r="DZ9" s="664"/>
      <c r="EA9" s="664"/>
      <c r="EB9" s="664"/>
      <c r="EC9" s="704"/>
    </row>
    <row r="10" spans="2:143" ht="11.25" customHeight="1" x14ac:dyDescent="0.2">
      <c r="B10" s="658" t="s">
        <v>246</v>
      </c>
      <c r="C10" s="659"/>
      <c r="D10" s="659"/>
      <c r="E10" s="659"/>
      <c r="F10" s="659"/>
      <c r="G10" s="659"/>
      <c r="H10" s="659"/>
      <c r="I10" s="659"/>
      <c r="J10" s="659"/>
      <c r="K10" s="659"/>
      <c r="L10" s="659"/>
      <c r="M10" s="659"/>
      <c r="N10" s="659"/>
      <c r="O10" s="659"/>
      <c r="P10" s="659"/>
      <c r="Q10" s="660"/>
      <c r="R10" s="661" t="s">
        <v>247</v>
      </c>
      <c r="S10" s="664"/>
      <c r="T10" s="664"/>
      <c r="U10" s="664"/>
      <c r="V10" s="664"/>
      <c r="W10" s="664"/>
      <c r="X10" s="664"/>
      <c r="Y10" s="665"/>
      <c r="Z10" s="723" t="s">
        <v>138</v>
      </c>
      <c r="AA10" s="723"/>
      <c r="AB10" s="723"/>
      <c r="AC10" s="723"/>
      <c r="AD10" s="724" t="s">
        <v>241</v>
      </c>
      <c r="AE10" s="724"/>
      <c r="AF10" s="724"/>
      <c r="AG10" s="724"/>
      <c r="AH10" s="724"/>
      <c r="AI10" s="724"/>
      <c r="AJ10" s="724"/>
      <c r="AK10" s="724"/>
      <c r="AL10" s="666" t="s">
        <v>138</v>
      </c>
      <c r="AM10" s="667"/>
      <c r="AN10" s="667"/>
      <c r="AO10" s="725"/>
      <c r="AP10" s="658" t="s">
        <v>248</v>
      </c>
      <c r="AQ10" s="659"/>
      <c r="AR10" s="659"/>
      <c r="AS10" s="659"/>
      <c r="AT10" s="659"/>
      <c r="AU10" s="659"/>
      <c r="AV10" s="659"/>
      <c r="AW10" s="659"/>
      <c r="AX10" s="659"/>
      <c r="AY10" s="659"/>
      <c r="AZ10" s="659"/>
      <c r="BA10" s="659"/>
      <c r="BB10" s="659"/>
      <c r="BC10" s="659"/>
      <c r="BD10" s="659"/>
      <c r="BE10" s="659"/>
      <c r="BF10" s="660"/>
      <c r="BG10" s="661">
        <v>180167</v>
      </c>
      <c r="BH10" s="664"/>
      <c r="BI10" s="664"/>
      <c r="BJ10" s="664"/>
      <c r="BK10" s="664"/>
      <c r="BL10" s="664"/>
      <c r="BM10" s="664"/>
      <c r="BN10" s="665"/>
      <c r="BO10" s="723">
        <v>1.7</v>
      </c>
      <c r="BP10" s="723"/>
      <c r="BQ10" s="723"/>
      <c r="BR10" s="723"/>
      <c r="BS10" s="669">
        <v>29940</v>
      </c>
      <c r="BT10" s="664"/>
      <c r="BU10" s="664"/>
      <c r="BV10" s="664"/>
      <c r="BW10" s="664"/>
      <c r="BX10" s="664"/>
      <c r="BY10" s="664"/>
      <c r="BZ10" s="664"/>
      <c r="CA10" s="664"/>
      <c r="CB10" s="704"/>
      <c r="CD10" s="705" t="s">
        <v>249</v>
      </c>
      <c r="CE10" s="702"/>
      <c r="CF10" s="702"/>
      <c r="CG10" s="702"/>
      <c r="CH10" s="702"/>
      <c r="CI10" s="702"/>
      <c r="CJ10" s="702"/>
      <c r="CK10" s="702"/>
      <c r="CL10" s="702"/>
      <c r="CM10" s="702"/>
      <c r="CN10" s="702"/>
      <c r="CO10" s="702"/>
      <c r="CP10" s="702"/>
      <c r="CQ10" s="703"/>
      <c r="CR10" s="661">
        <v>29427</v>
      </c>
      <c r="CS10" s="664"/>
      <c r="CT10" s="664"/>
      <c r="CU10" s="664"/>
      <c r="CV10" s="664"/>
      <c r="CW10" s="664"/>
      <c r="CX10" s="664"/>
      <c r="CY10" s="665"/>
      <c r="CZ10" s="723">
        <v>0.1</v>
      </c>
      <c r="DA10" s="723"/>
      <c r="DB10" s="723"/>
      <c r="DC10" s="723"/>
      <c r="DD10" s="669" t="s">
        <v>241</v>
      </c>
      <c r="DE10" s="664"/>
      <c r="DF10" s="664"/>
      <c r="DG10" s="664"/>
      <c r="DH10" s="664"/>
      <c r="DI10" s="664"/>
      <c r="DJ10" s="664"/>
      <c r="DK10" s="664"/>
      <c r="DL10" s="664"/>
      <c r="DM10" s="664"/>
      <c r="DN10" s="664"/>
      <c r="DO10" s="664"/>
      <c r="DP10" s="665"/>
      <c r="DQ10" s="669">
        <v>27964</v>
      </c>
      <c r="DR10" s="664"/>
      <c r="DS10" s="664"/>
      <c r="DT10" s="664"/>
      <c r="DU10" s="664"/>
      <c r="DV10" s="664"/>
      <c r="DW10" s="664"/>
      <c r="DX10" s="664"/>
      <c r="DY10" s="664"/>
      <c r="DZ10" s="664"/>
      <c r="EA10" s="664"/>
      <c r="EB10" s="664"/>
      <c r="EC10" s="704"/>
    </row>
    <row r="11" spans="2:143" ht="11.25" customHeight="1" x14ac:dyDescent="0.2">
      <c r="B11" s="658" t="s">
        <v>250</v>
      </c>
      <c r="C11" s="659"/>
      <c r="D11" s="659"/>
      <c r="E11" s="659"/>
      <c r="F11" s="659"/>
      <c r="G11" s="659"/>
      <c r="H11" s="659"/>
      <c r="I11" s="659"/>
      <c r="J11" s="659"/>
      <c r="K11" s="659"/>
      <c r="L11" s="659"/>
      <c r="M11" s="659"/>
      <c r="N11" s="659"/>
      <c r="O11" s="659"/>
      <c r="P11" s="659"/>
      <c r="Q11" s="660"/>
      <c r="R11" s="661" t="s">
        <v>129</v>
      </c>
      <c r="S11" s="664"/>
      <c r="T11" s="664"/>
      <c r="U11" s="664"/>
      <c r="V11" s="664"/>
      <c r="W11" s="664"/>
      <c r="X11" s="664"/>
      <c r="Y11" s="665"/>
      <c r="Z11" s="723" t="s">
        <v>138</v>
      </c>
      <c r="AA11" s="723"/>
      <c r="AB11" s="723"/>
      <c r="AC11" s="723"/>
      <c r="AD11" s="724" t="s">
        <v>241</v>
      </c>
      <c r="AE11" s="724"/>
      <c r="AF11" s="724"/>
      <c r="AG11" s="724"/>
      <c r="AH11" s="724"/>
      <c r="AI11" s="724"/>
      <c r="AJ11" s="724"/>
      <c r="AK11" s="724"/>
      <c r="AL11" s="666" t="s">
        <v>138</v>
      </c>
      <c r="AM11" s="667"/>
      <c r="AN11" s="667"/>
      <c r="AO11" s="725"/>
      <c r="AP11" s="658" t="s">
        <v>251</v>
      </c>
      <c r="AQ11" s="659"/>
      <c r="AR11" s="659"/>
      <c r="AS11" s="659"/>
      <c r="AT11" s="659"/>
      <c r="AU11" s="659"/>
      <c r="AV11" s="659"/>
      <c r="AW11" s="659"/>
      <c r="AX11" s="659"/>
      <c r="AY11" s="659"/>
      <c r="AZ11" s="659"/>
      <c r="BA11" s="659"/>
      <c r="BB11" s="659"/>
      <c r="BC11" s="659"/>
      <c r="BD11" s="659"/>
      <c r="BE11" s="659"/>
      <c r="BF11" s="660"/>
      <c r="BG11" s="661">
        <v>551500</v>
      </c>
      <c r="BH11" s="664"/>
      <c r="BI11" s="664"/>
      <c r="BJ11" s="664"/>
      <c r="BK11" s="664"/>
      <c r="BL11" s="664"/>
      <c r="BM11" s="664"/>
      <c r="BN11" s="665"/>
      <c r="BO11" s="723">
        <v>5.0999999999999996</v>
      </c>
      <c r="BP11" s="723"/>
      <c r="BQ11" s="723"/>
      <c r="BR11" s="723"/>
      <c r="BS11" s="669">
        <v>109339</v>
      </c>
      <c r="BT11" s="664"/>
      <c r="BU11" s="664"/>
      <c r="BV11" s="664"/>
      <c r="BW11" s="664"/>
      <c r="BX11" s="664"/>
      <c r="BY11" s="664"/>
      <c r="BZ11" s="664"/>
      <c r="CA11" s="664"/>
      <c r="CB11" s="704"/>
      <c r="CD11" s="705" t="s">
        <v>252</v>
      </c>
      <c r="CE11" s="702"/>
      <c r="CF11" s="702"/>
      <c r="CG11" s="702"/>
      <c r="CH11" s="702"/>
      <c r="CI11" s="702"/>
      <c r="CJ11" s="702"/>
      <c r="CK11" s="702"/>
      <c r="CL11" s="702"/>
      <c r="CM11" s="702"/>
      <c r="CN11" s="702"/>
      <c r="CO11" s="702"/>
      <c r="CP11" s="702"/>
      <c r="CQ11" s="703"/>
      <c r="CR11" s="661">
        <v>378770</v>
      </c>
      <c r="CS11" s="664"/>
      <c r="CT11" s="664"/>
      <c r="CU11" s="664"/>
      <c r="CV11" s="664"/>
      <c r="CW11" s="664"/>
      <c r="CX11" s="664"/>
      <c r="CY11" s="665"/>
      <c r="CZ11" s="723">
        <v>1.6</v>
      </c>
      <c r="DA11" s="723"/>
      <c r="DB11" s="723"/>
      <c r="DC11" s="723"/>
      <c r="DD11" s="669">
        <v>54385</v>
      </c>
      <c r="DE11" s="664"/>
      <c r="DF11" s="664"/>
      <c r="DG11" s="664"/>
      <c r="DH11" s="664"/>
      <c r="DI11" s="664"/>
      <c r="DJ11" s="664"/>
      <c r="DK11" s="664"/>
      <c r="DL11" s="664"/>
      <c r="DM11" s="664"/>
      <c r="DN11" s="664"/>
      <c r="DO11" s="664"/>
      <c r="DP11" s="665"/>
      <c r="DQ11" s="669">
        <v>284637</v>
      </c>
      <c r="DR11" s="664"/>
      <c r="DS11" s="664"/>
      <c r="DT11" s="664"/>
      <c r="DU11" s="664"/>
      <c r="DV11" s="664"/>
      <c r="DW11" s="664"/>
      <c r="DX11" s="664"/>
      <c r="DY11" s="664"/>
      <c r="DZ11" s="664"/>
      <c r="EA11" s="664"/>
      <c r="EB11" s="664"/>
      <c r="EC11" s="704"/>
    </row>
    <row r="12" spans="2:143" ht="11.25" customHeight="1" x14ac:dyDescent="0.2">
      <c r="B12" s="658" t="s">
        <v>253</v>
      </c>
      <c r="C12" s="659"/>
      <c r="D12" s="659"/>
      <c r="E12" s="659"/>
      <c r="F12" s="659"/>
      <c r="G12" s="659"/>
      <c r="H12" s="659"/>
      <c r="I12" s="659"/>
      <c r="J12" s="659"/>
      <c r="K12" s="659"/>
      <c r="L12" s="659"/>
      <c r="M12" s="659"/>
      <c r="N12" s="659"/>
      <c r="O12" s="659"/>
      <c r="P12" s="659"/>
      <c r="Q12" s="660"/>
      <c r="R12" s="661">
        <v>1185504</v>
      </c>
      <c r="S12" s="664"/>
      <c r="T12" s="664"/>
      <c r="U12" s="664"/>
      <c r="V12" s="664"/>
      <c r="W12" s="664"/>
      <c r="X12" s="664"/>
      <c r="Y12" s="665"/>
      <c r="Z12" s="723">
        <v>4.9000000000000004</v>
      </c>
      <c r="AA12" s="723"/>
      <c r="AB12" s="723"/>
      <c r="AC12" s="723"/>
      <c r="AD12" s="724">
        <v>1185504</v>
      </c>
      <c r="AE12" s="724"/>
      <c r="AF12" s="724"/>
      <c r="AG12" s="724"/>
      <c r="AH12" s="724"/>
      <c r="AI12" s="724"/>
      <c r="AJ12" s="724"/>
      <c r="AK12" s="724"/>
      <c r="AL12" s="666">
        <v>8.4</v>
      </c>
      <c r="AM12" s="667"/>
      <c r="AN12" s="667"/>
      <c r="AO12" s="725"/>
      <c r="AP12" s="658" t="s">
        <v>254</v>
      </c>
      <c r="AQ12" s="659"/>
      <c r="AR12" s="659"/>
      <c r="AS12" s="659"/>
      <c r="AT12" s="659"/>
      <c r="AU12" s="659"/>
      <c r="AV12" s="659"/>
      <c r="AW12" s="659"/>
      <c r="AX12" s="659"/>
      <c r="AY12" s="659"/>
      <c r="AZ12" s="659"/>
      <c r="BA12" s="659"/>
      <c r="BB12" s="659"/>
      <c r="BC12" s="659"/>
      <c r="BD12" s="659"/>
      <c r="BE12" s="659"/>
      <c r="BF12" s="660"/>
      <c r="BG12" s="661">
        <v>4777377</v>
      </c>
      <c r="BH12" s="664"/>
      <c r="BI12" s="664"/>
      <c r="BJ12" s="664"/>
      <c r="BK12" s="664"/>
      <c r="BL12" s="664"/>
      <c r="BM12" s="664"/>
      <c r="BN12" s="665"/>
      <c r="BO12" s="723">
        <v>44.1</v>
      </c>
      <c r="BP12" s="723"/>
      <c r="BQ12" s="723"/>
      <c r="BR12" s="723"/>
      <c r="BS12" s="669" t="s">
        <v>241</v>
      </c>
      <c r="BT12" s="664"/>
      <c r="BU12" s="664"/>
      <c r="BV12" s="664"/>
      <c r="BW12" s="664"/>
      <c r="BX12" s="664"/>
      <c r="BY12" s="664"/>
      <c r="BZ12" s="664"/>
      <c r="CA12" s="664"/>
      <c r="CB12" s="704"/>
      <c r="CD12" s="705" t="s">
        <v>255</v>
      </c>
      <c r="CE12" s="702"/>
      <c r="CF12" s="702"/>
      <c r="CG12" s="702"/>
      <c r="CH12" s="702"/>
      <c r="CI12" s="702"/>
      <c r="CJ12" s="702"/>
      <c r="CK12" s="702"/>
      <c r="CL12" s="702"/>
      <c r="CM12" s="702"/>
      <c r="CN12" s="702"/>
      <c r="CO12" s="702"/>
      <c r="CP12" s="702"/>
      <c r="CQ12" s="703"/>
      <c r="CR12" s="661">
        <v>173734</v>
      </c>
      <c r="CS12" s="664"/>
      <c r="CT12" s="664"/>
      <c r="CU12" s="664"/>
      <c r="CV12" s="664"/>
      <c r="CW12" s="664"/>
      <c r="CX12" s="664"/>
      <c r="CY12" s="665"/>
      <c r="CZ12" s="723">
        <v>0.7</v>
      </c>
      <c r="DA12" s="723"/>
      <c r="DB12" s="723"/>
      <c r="DC12" s="723"/>
      <c r="DD12" s="669">
        <v>30000</v>
      </c>
      <c r="DE12" s="664"/>
      <c r="DF12" s="664"/>
      <c r="DG12" s="664"/>
      <c r="DH12" s="664"/>
      <c r="DI12" s="664"/>
      <c r="DJ12" s="664"/>
      <c r="DK12" s="664"/>
      <c r="DL12" s="664"/>
      <c r="DM12" s="664"/>
      <c r="DN12" s="664"/>
      <c r="DO12" s="664"/>
      <c r="DP12" s="665"/>
      <c r="DQ12" s="669">
        <v>147791</v>
      </c>
      <c r="DR12" s="664"/>
      <c r="DS12" s="664"/>
      <c r="DT12" s="664"/>
      <c r="DU12" s="664"/>
      <c r="DV12" s="664"/>
      <c r="DW12" s="664"/>
      <c r="DX12" s="664"/>
      <c r="DY12" s="664"/>
      <c r="DZ12" s="664"/>
      <c r="EA12" s="664"/>
      <c r="EB12" s="664"/>
      <c r="EC12" s="704"/>
    </row>
    <row r="13" spans="2:143" ht="11.25" customHeight="1" x14ac:dyDescent="0.2">
      <c r="B13" s="658" t="s">
        <v>256</v>
      </c>
      <c r="C13" s="659"/>
      <c r="D13" s="659"/>
      <c r="E13" s="659"/>
      <c r="F13" s="659"/>
      <c r="G13" s="659"/>
      <c r="H13" s="659"/>
      <c r="I13" s="659"/>
      <c r="J13" s="659"/>
      <c r="K13" s="659"/>
      <c r="L13" s="659"/>
      <c r="M13" s="659"/>
      <c r="N13" s="659"/>
      <c r="O13" s="659"/>
      <c r="P13" s="659"/>
      <c r="Q13" s="660"/>
      <c r="R13" s="661">
        <v>19209</v>
      </c>
      <c r="S13" s="664"/>
      <c r="T13" s="664"/>
      <c r="U13" s="664"/>
      <c r="V13" s="664"/>
      <c r="W13" s="664"/>
      <c r="X13" s="664"/>
      <c r="Y13" s="665"/>
      <c r="Z13" s="723">
        <v>0.1</v>
      </c>
      <c r="AA13" s="723"/>
      <c r="AB13" s="723"/>
      <c r="AC13" s="723"/>
      <c r="AD13" s="724">
        <v>19209</v>
      </c>
      <c r="AE13" s="724"/>
      <c r="AF13" s="724"/>
      <c r="AG13" s="724"/>
      <c r="AH13" s="724"/>
      <c r="AI13" s="724"/>
      <c r="AJ13" s="724"/>
      <c r="AK13" s="724"/>
      <c r="AL13" s="666">
        <v>0.1</v>
      </c>
      <c r="AM13" s="667"/>
      <c r="AN13" s="667"/>
      <c r="AO13" s="725"/>
      <c r="AP13" s="658" t="s">
        <v>257</v>
      </c>
      <c r="AQ13" s="659"/>
      <c r="AR13" s="659"/>
      <c r="AS13" s="659"/>
      <c r="AT13" s="659"/>
      <c r="AU13" s="659"/>
      <c r="AV13" s="659"/>
      <c r="AW13" s="659"/>
      <c r="AX13" s="659"/>
      <c r="AY13" s="659"/>
      <c r="AZ13" s="659"/>
      <c r="BA13" s="659"/>
      <c r="BB13" s="659"/>
      <c r="BC13" s="659"/>
      <c r="BD13" s="659"/>
      <c r="BE13" s="659"/>
      <c r="BF13" s="660"/>
      <c r="BG13" s="661">
        <v>4753369</v>
      </c>
      <c r="BH13" s="664"/>
      <c r="BI13" s="664"/>
      <c r="BJ13" s="664"/>
      <c r="BK13" s="664"/>
      <c r="BL13" s="664"/>
      <c r="BM13" s="664"/>
      <c r="BN13" s="665"/>
      <c r="BO13" s="723">
        <v>43.9</v>
      </c>
      <c r="BP13" s="723"/>
      <c r="BQ13" s="723"/>
      <c r="BR13" s="723"/>
      <c r="BS13" s="669" t="s">
        <v>241</v>
      </c>
      <c r="BT13" s="664"/>
      <c r="BU13" s="664"/>
      <c r="BV13" s="664"/>
      <c r="BW13" s="664"/>
      <c r="BX13" s="664"/>
      <c r="BY13" s="664"/>
      <c r="BZ13" s="664"/>
      <c r="CA13" s="664"/>
      <c r="CB13" s="704"/>
      <c r="CD13" s="705" t="s">
        <v>258</v>
      </c>
      <c r="CE13" s="702"/>
      <c r="CF13" s="702"/>
      <c r="CG13" s="702"/>
      <c r="CH13" s="702"/>
      <c r="CI13" s="702"/>
      <c r="CJ13" s="702"/>
      <c r="CK13" s="702"/>
      <c r="CL13" s="702"/>
      <c r="CM13" s="702"/>
      <c r="CN13" s="702"/>
      <c r="CO13" s="702"/>
      <c r="CP13" s="702"/>
      <c r="CQ13" s="703"/>
      <c r="CR13" s="661">
        <v>2087335</v>
      </c>
      <c r="CS13" s="664"/>
      <c r="CT13" s="664"/>
      <c r="CU13" s="664"/>
      <c r="CV13" s="664"/>
      <c r="CW13" s="664"/>
      <c r="CX13" s="664"/>
      <c r="CY13" s="665"/>
      <c r="CZ13" s="723">
        <v>8.9</v>
      </c>
      <c r="DA13" s="723"/>
      <c r="DB13" s="723"/>
      <c r="DC13" s="723"/>
      <c r="DD13" s="669">
        <v>897644</v>
      </c>
      <c r="DE13" s="664"/>
      <c r="DF13" s="664"/>
      <c r="DG13" s="664"/>
      <c r="DH13" s="664"/>
      <c r="DI13" s="664"/>
      <c r="DJ13" s="664"/>
      <c r="DK13" s="664"/>
      <c r="DL13" s="664"/>
      <c r="DM13" s="664"/>
      <c r="DN13" s="664"/>
      <c r="DO13" s="664"/>
      <c r="DP13" s="665"/>
      <c r="DQ13" s="669">
        <v>1433414</v>
      </c>
      <c r="DR13" s="664"/>
      <c r="DS13" s="664"/>
      <c r="DT13" s="664"/>
      <c r="DU13" s="664"/>
      <c r="DV13" s="664"/>
      <c r="DW13" s="664"/>
      <c r="DX13" s="664"/>
      <c r="DY13" s="664"/>
      <c r="DZ13" s="664"/>
      <c r="EA13" s="664"/>
      <c r="EB13" s="664"/>
      <c r="EC13" s="704"/>
    </row>
    <row r="14" spans="2:143" ht="11.25" customHeight="1" x14ac:dyDescent="0.2">
      <c r="B14" s="658" t="s">
        <v>259</v>
      </c>
      <c r="C14" s="659"/>
      <c r="D14" s="659"/>
      <c r="E14" s="659"/>
      <c r="F14" s="659"/>
      <c r="G14" s="659"/>
      <c r="H14" s="659"/>
      <c r="I14" s="659"/>
      <c r="J14" s="659"/>
      <c r="K14" s="659"/>
      <c r="L14" s="659"/>
      <c r="M14" s="659"/>
      <c r="N14" s="659"/>
      <c r="O14" s="659"/>
      <c r="P14" s="659"/>
      <c r="Q14" s="660"/>
      <c r="R14" s="661" t="s">
        <v>241</v>
      </c>
      <c r="S14" s="664"/>
      <c r="T14" s="664"/>
      <c r="U14" s="664"/>
      <c r="V14" s="664"/>
      <c r="W14" s="664"/>
      <c r="X14" s="664"/>
      <c r="Y14" s="665"/>
      <c r="Z14" s="723" t="s">
        <v>129</v>
      </c>
      <c r="AA14" s="723"/>
      <c r="AB14" s="723"/>
      <c r="AC14" s="723"/>
      <c r="AD14" s="724" t="s">
        <v>129</v>
      </c>
      <c r="AE14" s="724"/>
      <c r="AF14" s="724"/>
      <c r="AG14" s="724"/>
      <c r="AH14" s="724"/>
      <c r="AI14" s="724"/>
      <c r="AJ14" s="724"/>
      <c r="AK14" s="724"/>
      <c r="AL14" s="666" t="s">
        <v>129</v>
      </c>
      <c r="AM14" s="667"/>
      <c r="AN14" s="667"/>
      <c r="AO14" s="725"/>
      <c r="AP14" s="658" t="s">
        <v>260</v>
      </c>
      <c r="AQ14" s="659"/>
      <c r="AR14" s="659"/>
      <c r="AS14" s="659"/>
      <c r="AT14" s="659"/>
      <c r="AU14" s="659"/>
      <c r="AV14" s="659"/>
      <c r="AW14" s="659"/>
      <c r="AX14" s="659"/>
      <c r="AY14" s="659"/>
      <c r="AZ14" s="659"/>
      <c r="BA14" s="659"/>
      <c r="BB14" s="659"/>
      <c r="BC14" s="659"/>
      <c r="BD14" s="659"/>
      <c r="BE14" s="659"/>
      <c r="BF14" s="660"/>
      <c r="BG14" s="661">
        <v>121366</v>
      </c>
      <c r="BH14" s="664"/>
      <c r="BI14" s="664"/>
      <c r="BJ14" s="664"/>
      <c r="BK14" s="664"/>
      <c r="BL14" s="664"/>
      <c r="BM14" s="664"/>
      <c r="BN14" s="665"/>
      <c r="BO14" s="723">
        <v>1.1000000000000001</v>
      </c>
      <c r="BP14" s="723"/>
      <c r="BQ14" s="723"/>
      <c r="BR14" s="723"/>
      <c r="BS14" s="669" t="s">
        <v>138</v>
      </c>
      <c r="BT14" s="664"/>
      <c r="BU14" s="664"/>
      <c r="BV14" s="664"/>
      <c r="BW14" s="664"/>
      <c r="BX14" s="664"/>
      <c r="BY14" s="664"/>
      <c r="BZ14" s="664"/>
      <c r="CA14" s="664"/>
      <c r="CB14" s="704"/>
      <c r="CD14" s="705" t="s">
        <v>261</v>
      </c>
      <c r="CE14" s="702"/>
      <c r="CF14" s="702"/>
      <c r="CG14" s="702"/>
      <c r="CH14" s="702"/>
      <c r="CI14" s="702"/>
      <c r="CJ14" s="702"/>
      <c r="CK14" s="702"/>
      <c r="CL14" s="702"/>
      <c r="CM14" s="702"/>
      <c r="CN14" s="702"/>
      <c r="CO14" s="702"/>
      <c r="CP14" s="702"/>
      <c r="CQ14" s="703"/>
      <c r="CR14" s="661">
        <v>1273852</v>
      </c>
      <c r="CS14" s="664"/>
      <c r="CT14" s="664"/>
      <c r="CU14" s="664"/>
      <c r="CV14" s="664"/>
      <c r="CW14" s="664"/>
      <c r="CX14" s="664"/>
      <c r="CY14" s="665"/>
      <c r="CZ14" s="723">
        <v>5.4</v>
      </c>
      <c r="DA14" s="723"/>
      <c r="DB14" s="723"/>
      <c r="DC14" s="723"/>
      <c r="DD14" s="669">
        <v>87983</v>
      </c>
      <c r="DE14" s="664"/>
      <c r="DF14" s="664"/>
      <c r="DG14" s="664"/>
      <c r="DH14" s="664"/>
      <c r="DI14" s="664"/>
      <c r="DJ14" s="664"/>
      <c r="DK14" s="664"/>
      <c r="DL14" s="664"/>
      <c r="DM14" s="664"/>
      <c r="DN14" s="664"/>
      <c r="DO14" s="664"/>
      <c r="DP14" s="665"/>
      <c r="DQ14" s="669">
        <v>845623</v>
      </c>
      <c r="DR14" s="664"/>
      <c r="DS14" s="664"/>
      <c r="DT14" s="664"/>
      <c r="DU14" s="664"/>
      <c r="DV14" s="664"/>
      <c r="DW14" s="664"/>
      <c r="DX14" s="664"/>
      <c r="DY14" s="664"/>
      <c r="DZ14" s="664"/>
      <c r="EA14" s="664"/>
      <c r="EB14" s="664"/>
      <c r="EC14" s="704"/>
    </row>
    <row r="15" spans="2:143" ht="11.25" customHeight="1" x14ac:dyDescent="0.2">
      <c r="B15" s="658" t="s">
        <v>262</v>
      </c>
      <c r="C15" s="659"/>
      <c r="D15" s="659"/>
      <c r="E15" s="659"/>
      <c r="F15" s="659"/>
      <c r="G15" s="659"/>
      <c r="H15" s="659"/>
      <c r="I15" s="659"/>
      <c r="J15" s="659"/>
      <c r="K15" s="659"/>
      <c r="L15" s="659"/>
      <c r="M15" s="659"/>
      <c r="N15" s="659"/>
      <c r="O15" s="659"/>
      <c r="P15" s="659"/>
      <c r="Q15" s="660"/>
      <c r="R15" s="661">
        <v>79305</v>
      </c>
      <c r="S15" s="664"/>
      <c r="T15" s="664"/>
      <c r="U15" s="664"/>
      <c r="V15" s="664"/>
      <c r="W15" s="664"/>
      <c r="X15" s="664"/>
      <c r="Y15" s="665"/>
      <c r="Z15" s="723">
        <v>0.3</v>
      </c>
      <c r="AA15" s="723"/>
      <c r="AB15" s="723"/>
      <c r="AC15" s="723"/>
      <c r="AD15" s="724">
        <v>79305</v>
      </c>
      <c r="AE15" s="724"/>
      <c r="AF15" s="724"/>
      <c r="AG15" s="724"/>
      <c r="AH15" s="724"/>
      <c r="AI15" s="724"/>
      <c r="AJ15" s="724"/>
      <c r="AK15" s="724"/>
      <c r="AL15" s="666">
        <v>0.6</v>
      </c>
      <c r="AM15" s="667"/>
      <c r="AN15" s="667"/>
      <c r="AO15" s="725"/>
      <c r="AP15" s="658" t="s">
        <v>263</v>
      </c>
      <c r="AQ15" s="659"/>
      <c r="AR15" s="659"/>
      <c r="AS15" s="659"/>
      <c r="AT15" s="659"/>
      <c r="AU15" s="659"/>
      <c r="AV15" s="659"/>
      <c r="AW15" s="659"/>
      <c r="AX15" s="659"/>
      <c r="AY15" s="659"/>
      <c r="AZ15" s="659"/>
      <c r="BA15" s="659"/>
      <c r="BB15" s="659"/>
      <c r="BC15" s="659"/>
      <c r="BD15" s="659"/>
      <c r="BE15" s="659"/>
      <c r="BF15" s="660"/>
      <c r="BG15" s="661">
        <v>305484</v>
      </c>
      <c r="BH15" s="664"/>
      <c r="BI15" s="664"/>
      <c r="BJ15" s="664"/>
      <c r="BK15" s="664"/>
      <c r="BL15" s="664"/>
      <c r="BM15" s="664"/>
      <c r="BN15" s="665"/>
      <c r="BO15" s="723">
        <v>2.8</v>
      </c>
      <c r="BP15" s="723"/>
      <c r="BQ15" s="723"/>
      <c r="BR15" s="723"/>
      <c r="BS15" s="669" t="s">
        <v>241</v>
      </c>
      <c r="BT15" s="664"/>
      <c r="BU15" s="664"/>
      <c r="BV15" s="664"/>
      <c r="BW15" s="664"/>
      <c r="BX15" s="664"/>
      <c r="BY15" s="664"/>
      <c r="BZ15" s="664"/>
      <c r="CA15" s="664"/>
      <c r="CB15" s="704"/>
      <c r="CD15" s="705" t="s">
        <v>264</v>
      </c>
      <c r="CE15" s="702"/>
      <c r="CF15" s="702"/>
      <c r="CG15" s="702"/>
      <c r="CH15" s="702"/>
      <c r="CI15" s="702"/>
      <c r="CJ15" s="702"/>
      <c r="CK15" s="702"/>
      <c r="CL15" s="702"/>
      <c r="CM15" s="702"/>
      <c r="CN15" s="702"/>
      <c r="CO15" s="702"/>
      <c r="CP15" s="702"/>
      <c r="CQ15" s="703"/>
      <c r="CR15" s="661">
        <v>2876221</v>
      </c>
      <c r="CS15" s="664"/>
      <c r="CT15" s="664"/>
      <c r="CU15" s="664"/>
      <c r="CV15" s="664"/>
      <c r="CW15" s="664"/>
      <c r="CX15" s="664"/>
      <c r="CY15" s="665"/>
      <c r="CZ15" s="723">
        <v>12.3</v>
      </c>
      <c r="DA15" s="723"/>
      <c r="DB15" s="723"/>
      <c r="DC15" s="723"/>
      <c r="DD15" s="669">
        <v>386262</v>
      </c>
      <c r="DE15" s="664"/>
      <c r="DF15" s="664"/>
      <c r="DG15" s="664"/>
      <c r="DH15" s="664"/>
      <c r="DI15" s="664"/>
      <c r="DJ15" s="664"/>
      <c r="DK15" s="664"/>
      <c r="DL15" s="664"/>
      <c r="DM15" s="664"/>
      <c r="DN15" s="664"/>
      <c r="DO15" s="664"/>
      <c r="DP15" s="665"/>
      <c r="DQ15" s="669">
        <v>2286764</v>
      </c>
      <c r="DR15" s="664"/>
      <c r="DS15" s="664"/>
      <c r="DT15" s="664"/>
      <c r="DU15" s="664"/>
      <c r="DV15" s="664"/>
      <c r="DW15" s="664"/>
      <c r="DX15" s="664"/>
      <c r="DY15" s="664"/>
      <c r="DZ15" s="664"/>
      <c r="EA15" s="664"/>
      <c r="EB15" s="664"/>
      <c r="EC15" s="704"/>
    </row>
    <row r="16" spans="2:143" ht="11.25" customHeight="1" x14ac:dyDescent="0.2">
      <c r="B16" s="658" t="s">
        <v>265</v>
      </c>
      <c r="C16" s="659"/>
      <c r="D16" s="659"/>
      <c r="E16" s="659"/>
      <c r="F16" s="659"/>
      <c r="G16" s="659"/>
      <c r="H16" s="659"/>
      <c r="I16" s="659"/>
      <c r="J16" s="659"/>
      <c r="K16" s="659"/>
      <c r="L16" s="659"/>
      <c r="M16" s="659"/>
      <c r="N16" s="659"/>
      <c r="O16" s="659"/>
      <c r="P16" s="659"/>
      <c r="Q16" s="660"/>
      <c r="R16" s="661" t="s">
        <v>138</v>
      </c>
      <c r="S16" s="664"/>
      <c r="T16" s="664"/>
      <c r="U16" s="664"/>
      <c r="V16" s="664"/>
      <c r="W16" s="664"/>
      <c r="X16" s="664"/>
      <c r="Y16" s="665"/>
      <c r="Z16" s="723" t="s">
        <v>129</v>
      </c>
      <c r="AA16" s="723"/>
      <c r="AB16" s="723"/>
      <c r="AC16" s="723"/>
      <c r="AD16" s="724" t="s">
        <v>138</v>
      </c>
      <c r="AE16" s="724"/>
      <c r="AF16" s="724"/>
      <c r="AG16" s="724"/>
      <c r="AH16" s="724"/>
      <c r="AI16" s="724"/>
      <c r="AJ16" s="724"/>
      <c r="AK16" s="724"/>
      <c r="AL16" s="666" t="s">
        <v>129</v>
      </c>
      <c r="AM16" s="667"/>
      <c r="AN16" s="667"/>
      <c r="AO16" s="725"/>
      <c r="AP16" s="658" t="s">
        <v>266</v>
      </c>
      <c r="AQ16" s="659"/>
      <c r="AR16" s="659"/>
      <c r="AS16" s="659"/>
      <c r="AT16" s="659"/>
      <c r="AU16" s="659"/>
      <c r="AV16" s="659"/>
      <c r="AW16" s="659"/>
      <c r="AX16" s="659"/>
      <c r="AY16" s="659"/>
      <c r="AZ16" s="659"/>
      <c r="BA16" s="659"/>
      <c r="BB16" s="659"/>
      <c r="BC16" s="659"/>
      <c r="BD16" s="659"/>
      <c r="BE16" s="659"/>
      <c r="BF16" s="660"/>
      <c r="BG16" s="661" t="s">
        <v>241</v>
      </c>
      <c r="BH16" s="664"/>
      <c r="BI16" s="664"/>
      <c r="BJ16" s="664"/>
      <c r="BK16" s="664"/>
      <c r="BL16" s="664"/>
      <c r="BM16" s="664"/>
      <c r="BN16" s="665"/>
      <c r="BO16" s="723" t="s">
        <v>138</v>
      </c>
      <c r="BP16" s="723"/>
      <c r="BQ16" s="723"/>
      <c r="BR16" s="723"/>
      <c r="BS16" s="669" t="s">
        <v>138</v>
      </c>
      <c r="BT16" s="664"/>
      <c r="BU16" s="664"/>
      <c r="BV16" s="664"/>
      <c r="BW16" s="664"/>
      <c r="BX16" s="664"/>
      <c r="BY16" s="664"/>
      <c r="BZ16" s="664"/>
      <c r="CA16" s="664"/>
      <c r="CB16" s="704"/>
      <c r="CD16" s="705" t="s">
        <v>267</v>
      </c>
      <c r="CE16" s="702"/>
      <c r="CF16" s="702"/>
      <c r="CG16" s="702"/>
      <c r="CH16" s="702"/>
      <c r="CI16" s="702"/>
      <c r="CJ16" s="702"/>
      <c r="CK16" s="702"/>
      <c r="CL16" s="702"/>
      <c r="CM16" s="702"/>
      <c r="CN16" s="702"/>
      <c r="CO16" s="702"/>
      <c r="CP16" s="702"/>
      <c r="CQ16" s="703"/>
      <c r="CR16" s="661">
        <v>11810</v>
      </c>
      <c r="CS16" s="664"/>
      <c r="CT16" s="664"/>
      <c r="CU16" s="664"/>
      <c r="CV16" s="664"/>
      <c r="CW16" s="664"/>
      <c r="CX16" s="664"/>
      <c r="CY16" s="665"/>
      <c r="CZ16" s="723">
        <v>0.1</v>
      </c>
      <c r="DA16" s="723"/>
      <c r="DB16" s="723"/>
      <c r="DC16" s="723"/>
      <c r="DD16" s="669" t="s">
        <v>138</v>
      </c>
      <c r="DE16" s="664"/>
      <c r="DF16" s="664"/>
      <c r="DG16" s="664"/>
      <c r="DH16" s="664"/>
      <c r="DI16" s="664"/>
      <c r="DJ16" s="664"/>
      <c r="DK16" s="664"/>
      <c r="DL16" s="664"/>
      <c r="DM16" s="664"/>
      <c r="DN16" s="664"/>
      <c r="DO16" s="664"/>
      <c r="DP16" s="665"/>
      <c r="DQ16" s="669" t="s">
        <v>138</v>
      </c>
      <c r="DR16" s="664"/>
      <c r="DS16" s="664"/>
      <c r="DT16" s="664"/>
      <c r="DU16" s="664"/>
      <c r="DV16" s="664"/>
      <c r="DW16" s="664"/>
      <c r="DX16" s="664"/>
      <c r="DY16" s="664"/>
      <c r="DZ16" s="664"/>
      <c r="EA16" s="664"/>
      <c r="EB16" s="664"/>
      <c r="EC16" s="704"/>
    </row>
    <row r="17" spans="2:133" ht="11.25" customHeight="1" x14ac:dyDescent="0.2">
      <c r="B17" s="658" t="s">
        <v>268</v>
      </c>
      <c r="C17" s="659"/>
      <c r="D17" s="659"/>
      <c r="E17" s="659"/>
      <c r="F17" s="659"/>
      <c r="G17" s="659"/>
      <c r="H17" s="659"/>
      <c r="I17" s="659"/>
      <c r="J17" s="659"/>
      <c r="K17" s="659"/>
      <c r="L17" s="659"/>
      <c r="M17" s="659"/>
      <c r="N17" s="659"/>
      <c r="O17" s="659"/>
      <c r="P17" s="659"/>
      <c r="Q17" s="660"/>
      <c r="R17" s="661">
        <v>91966</v>
      </c>
      <c r="S17" s="664"/>
      <c r="T17" s="664"/>
      <c r="U17" s="664"/>
      <c r="V17" s="664"/>
      <c r="W17" s="664"/>
      <c r="X17" s="664"/>
      <c r="Y17" s="665"/>
      <c r="Z17" s="723">
        <v>0.4</v>
      </c>
      <c r="AA17" s="723"/>
      <c r="AB17" s="723"/>
      <c r="AC17" s="723"/>
      <c r="AD17" s="724">
        <v>91966</v>
      </c>
      <c r="AE17" s="724"/>
      <c r="AF17" s="724"/>
      <c r="AG17" s="724"/>
      <c r="AH17" s="724"/>
      <c r="AI17" s="724"/>
      <c r="AJ17" s="724"/>
      <c r="AK17" s="724"/>
      <c r="AL17" s="666">
        <v>0.7</v>
      </c>
      <c r="AM17" s="667"/>
      <c r="AN17" s="667"/>
      <c r="AO17" s="725"/>
      <c r="AP17" s="658" t="s">
        <v>269</v>
      </c>
      <c r="AQ17" s="659"/>
      <c r="AR17" s="659"/>
      <c r="AS17" s="659"/>
      <c r="AT17" s="659"/>
      <c r="AU17" s="659"/>
      <c r="AV17" s="659"/>
      <c r="AW17" s="659"/>
      <c r="AX17" s="659"/>
      <c r="AY17" s="659"/>
      <c r="AZ17" s="659"/>
      <c r="BA17" s="659"/>
      <c r="BB17" s="659"/>
      <c r="BC17" s="659"/>
      <c r="BD17" s="659"/>
      <c r="BE17" s="659"/>
      <c r="BF17" s="660"/>
      <c r="BG17" s="661" t="s">
        <v>138</v>
      </c>
      <c r="BH17" s="664"/>
      <c r="BI17" s="664"/>
      <c r="BJ17" s="664"/>
      <c r="BK17" s="664"/>
      <c r="BL17" s="664"/>
      <c r="BM17" s="664"/>
      <c r="BN17" s="665"/>
      <c r="BO17" s="723" t="s">
        <v>138</v>
      </c>
      <c r="BP17" s="723"/>
      <c r="BQ17" s="723"/>
      <c r="BR17" s="723"/>
      <c r="BS17" s="669" t="s">
        <v>138</v>
      </c>
      <c r="BT17" s="664"/>
      <c r="BU17" s="664"/>
      <c r="BV17" s="664"/>
      <c r="BW17" s="664"/>
      <c r="BX17" s="664"/>
      <c r="BY17" s="664"/>
      <c r="BZ17" s="664"/>
      <c r="CA17" s="664"/>
      <c r="CB17" s="704"/>
      <c r="CD17" s="705" t="s">
        <v>270</v>
      </c>
      <c r="CE17" s="702"/>
      <c r="CF17" s="702"/>
      <c r="CG17" s="702"/>
      <c r="CH17" s="702"/>
      <c r="CI17" s="702"/>
      <c r="CJ17" s="702"/>
      <c r="CK17" s="702"/>
      <c r="CL17" s="702"/>
      <c r="CM17" s="702"/>
      <c r="CN17" s="702"/>
      <c r="CO17" s="702"/>
      <c r="CP17" s="702"/>
      <c r="CQ17" s="703"/>
      <c r="CR17" s="661">
        <v>2285344</v>
      </c>
      <c r="CS17" s="664"/>
      <c r="CT17" s="664"/>
      <c r="CU17" s="664"/>
      <c r="CV17" s="664"/>
      <c r="CW17" s="664"/>
      <c r="CX17" s="664"/>
      <c r="CY17" s="665"/>
      <c r="CZ17" s="723">
        <v>9.8000000000000007</v>
      </c>
      <c r="DA17" s="723"/>
      <c r="DB17" s="723"/>
      <c r="DC17" s="723"/>
      <c r="DD17" s="669" t="s">
        <v>129</v>
      </c>
      <c r="DE17" s="664"/>
      <c r="DF17" s="664"/>
      <c r="DG17" s="664"/>
      <c r="DH17" s="664"/>
      <c r="DI17" s="664"/>
      <c r="DJ17" s="664"/>
      <c r="DK17" s="664"/>
      <c r="DL17" s="664"/>
      <c r="DM17" s="664"/>
      <c r="DN17" s="664"/>
      <c r="DO17" s="664"/>
      <c r="DP17" s="665"/>
      <c r="DQ17" s="669">
        <v>2265811</v>
      </c>
      <c r="DR17" s="664"/>
      <c r="DS17" s="664"/>
      <c r="DT17" s="664"/>
      <c r="DU17" s="664"/>
      <c r="DV17" s="664"/>
      <c r="DW17" s="664"/>
      <c r="DX17" s="664"/>
      <c r="DY17" s="664"/>
      <c r="DZ17" s="664"/>
      <c r="EA17" s="664"/>
      <c r="EB17" s="664"/>
      <c r="EC17" s="704"/>
    </row>
    <row r="18" spans="2:133" ht="11.25" customHeight="1" x14ac:dyDescent="0.2">
      <c r="B18" s="658" t="s">
        <v>271</v>
      </c>
      <c r="C18" s="659"/>
      <c r="D18" s="659"/>
      <c r="E18" s="659"/>
      <c r="F18" s="659"/>
      <c r="G18" s="659"/>
      <c r="H18" s="659"/>
      <c r="I18" s="659"/>
      <c r="J18" s="659"/>
      <c r="K18" s="659"/>
      <c r="L18" s="659"/>
      <c r="M18" s="659"/>
      <c r="N18" s="659"/>
      <c r="O18" s="659"/>
      <c r="P18" s="659"/>
      <c r="Q18" s="660"/>
      <c r="R18" s="661">
        <v>2595995</v>
      </c>
      <c r="S18" s="664"/>
      <c r="T18" s="664"/>
      <c r="U18" s="664"/>
      <c r="V18" s="664"/>
      <c r="W18" s="664"/>
      <c r="X18" s="664"/>
      <c r="Y18" s="665"/>
      <c r="Z18" s="723">
        <v>10.8</v>
      </c>
      <c r="AA18" s="723"/>
      <c r="AB18" s="723"/>
      <c r="AC18" s="723"/>
      <c r="AD18" s="724">
        <v>2290935</v>
      </c>
      <c r="AE18" s="724"/>
      <c r="AF18" s="724"/>
      <c r="AG18" s="724"/>
      <c r="AH18" s="724"/>
      <c r="AI18" s="724"/>
      <c r="AJ18" s="724"/>
      <c r="AK18" s="724"/>
      <c r="AL18" s="666">
        <v>16.3</v>
      </c>
      <c r="AM18" s="667"/>
      <c r="AN18" s="667"/>
      <c r="AO18" s="725"/>
      <c r="AP18" s="658" t="s">
        <v>272</v>
      </c>
      <c r="AQ18" s="659"/>
      <c r="AR18" s="659"/>
      <c r="AS18" s="659"/>
      <c r="AT18" s="659"/>
      <c r="AU18" s="659"/>
      <c r="AV18" s="659"/>
      <c r="AW18" s="659"/>
      <c r="AX18" s="659"/>
      <c r="AY18" s="659"/>
      <c r="AZ18" s="659"/>
      <c r="BA18" s="659"/>
      <c r="BB18" s="659"/>
      <c r="BC18" s="659"/>
      <c r="BD18" s="659"/>
      <c r="BE18" s="659"/>
      <c r="BF18" s="660"/>
      <c r="BG18" s="661" t="s">
        <v>138</v>
      </c>
      <c r="BH18" s="664"/>
      <c r="BI18" s="664"/>
      <c r="BJ18" s="664"/>
      <c r="BK18" s="664"/>
      <c r="BL18" s="664"/>
      <c r="BM18" s="664"/>
      <c r="BN18" s="665"/>
      <c r="BO18" s="723" t="s">
        <v>241</v>
      </c>
      <c r="BP18" s="723"/>
      <c r="BQ18" s="723"/>
      <c r="BR18" s="723"/>
      <c r="BS18" s="669" t="s">
        <v>129</v>
      </c>
      <c r="BT18" s="664"/>
      <c r="BU18" s="664"/>
      <c r="BV18" s="664"/>
      <c r="BW18" s="664"/>
      <c r="BX18" s="664"/>
      <c r="BY18" s="664"/>
      <c r="BZ18" s="664"/>
      <c r="CA18" s="664"/>
      <c r="CB18" s="704"/>
      <c r="CD18" s="705" t="s">
        <v>273</v>
      </c>
      <c r="CE18" s="702"/>
      <c r="CF18" s="702"/>
      <c r="CG18" s="702"/>
      <c r="CH18" s="702"/>
      <c r="CI18" s="702"/>
      <c r="CJ18" s="702"/>
      <c r="CK18" s="702"/>
      <c r="CL18" s="702"/>
      <c r="CM18" s="702"/>
      <c r="CN18" s="702"/>
      <c r="CO18" s="702"/>
      <c r="CP18" s="702"/>
      <c r="CQ18" s="703"/>
      <c r="CR18" s="661" t="s">
        <v>138</v>
      </c>
      <c r="CS18" s="664"/>
      <c r="CT18" s="664"/>
      <c r="CU18" s="664"/>
      <c r="CV18" s="664"/>
      <c r="CW18" s="664"/>
      <c r="CX18" s="664"/>
      <c r="CY18" s="665"/>
      <c r="CZ18" s="723" t="s">
        <v>247</v>
      </c>
      <c r="DA18" s="723"/>
      <c r="DB18" s="723"/>
      <c r="DC18" s="723"/>
      <c r="DD18" s="669" t="s">
        <v>241</v>
      </c>
      <c r="DE18" s="664"/>
      <c r="DF18" s="664"/>
      <c r="DG18" s="664"/>
      <c r="DH18" s="664"/>
      <c r="DI18" s="664"/>
      <c r="DJ18" s="664"/>
      <c r="DK18" s="664"/>
      <c r="DL18" s="664"/>
      <c r="DM18" s="664"/>
      <c r="DN18" s="664"/>
      <c r="DO18" s="664"/>
      <c r="DP18" s="665"/>
      <c r="DQ18" s="669" t="s">
        <v>138</v>
      </c>
      <c r="DR18" s="664"/>
      <c r="DS18" s="664"/>
      <c r="DT18" s="664"/>
      <c r="DU18" s="664"/>
      <c r="DV18" s="664"/>
      <c r="DW18" s="664"/>
      <c r="DX18" s="664"/>
      <c r="DY18" s="664"/>
      <c r="DZ18" s="664"/>
      <c r="EA18" s="664"/>
      <c r="EB18" s="664"/>
      <c r="EC18" s="704"/>
    </row>
    <row r="19" spans="2:133" ht="11.25" customHeight="1" x14ac:dyDescent="0.2">
      <c r="B19" s="658" t="s">
        <v>274</v>
      </c>
      <c r="C19" s="659"/>
      <c r="D19" s="659"/>
      <c r="E19" s="659"/>
      <c r="F19" s="659"/>
      <c r="G19" s="659"/>
      <c r="H19" s="659"/>
      <c r="I19" s="659"/>
      <c r="J19" s="659"/>
      <c r="K19" s="659"/>
      <c r="L19" s="659"/>
      <c r="M19" s="659"/>
      <c r="N19" s="659"/>
      <c r="O19" s="659"/>
      <c r="P19" s="659"/>
      <c r="Q19" s="660"/>
      <c r="R19" s="661">
        <v>2290935</v>
      </c>
      <c r="S19" s="664"/>
      <c r="T19" s="664"/>
      <c r="U19" s="664"/>
      <c r="V19" s="664"/>
      <c r="W19" s="664"/>
      <c r="X19" s="664"/>
      <c r="Y19" s="665"/>
      <c r="Z19" s="723">
        <v>9.5</v>
      </c>
      <c r="AA19" s="723"/>
      <c r="AB19" s="723"/>
      <c r="AC19" s="723"/>
      <c r="AD19" s="724">
        <v>2290935</v>
      </c>
      <c r="AE19" s="724"/>
      <c r="AF19" s="724"/>
      <c r="AG19" s="724"/>
      <c r="AH19" s="724"/>
      <c r="AI19" s="724"/>
      <c r="AJ19" s="724"/>
      <c r="AK19" s="724"/>
      <c r="AL19" s="666">
        <v>16.3</v>
      </c>
      <c r="AM19" s="667"/>
      <c r="AN19" s="667"/>
      <c r="AO19" s="725"/>
      <c r="AP19" s="658" t="s">
        <v>275</v>
      </c>
      <c r="AQ19" s="659"/>
      <c r="AR19" s="659"/>
      <c r="AS19" s="659"/>
      <c r="AT19" s="659"/>
      <c r="AU19" s="659"/>
      <c r="AV19" s="659"/>
      <c r="AW19" s="659"/>
      <c r="AX19" s="659"/>
      <c r="AY19" s="659"/>
      <c r="AZ19" s="659"/>
      <c r="BA19" s="659"/>
      <c r="BB19" s="659"/>
      <c r="BC19" s="659"/>
      <c r="BD19" s="659"/>
      <c r="BE19" s="659"/>
      <c r="BF19" s="660"/>
      <c r="BG19" s="661">
        <v>876786</v>
      </c>
      <c r="BH19" s="664"/>
      <c r="BI19" s="664"/>
      <c r="BJ19" s="664"/>
      <c r="BK19" s="664"/>
      <c r="BL19" s="664"/>
      <c r="BM19" s="664"/>
      <c r="BN19" s="665"/>
      <c r="BO19" s="723">
        <v>8.1</v>
      </c>
      <c r="BP19" s="723"/>
      <c r="BQ19" s="723"/>
      <c r="BR19" s="723"/>
      <c r="BS19" s="669" t="s">
        <v>129</v>
      </c>
      <c r="BT19" s="664"/>
      <c r="BU19" s="664"/>
      <c r="BV19" s="664"/>
      <c r="BW19" s="664"/>
      <c r="BX19" s="664"/>
      <c r="BY19" s="664"/>
      <c r="BZ19" s="664"/>
      <c r="CA19" s="664"/>
      <c r="CB19" s="704"/>
      <c r="CD19" s="705" t="s">
        <v>276</v>
      </c>
      <c r="CE19" s="702"/>
      <c r="CF19" s="702"/>
      <c r="CG19" s="702"/>
      <c r="CH19" s="702"/>
      <c r="CI19" s="702"/>
      <c r="CJ19" s="702"/>
      <c r="CK19" s="702"/>
      <c r="CL19" s="702"/>
      <c r="CM19" s="702"/>
      <c r="CN19" s="702"/>
      <c r="CO19" s="702"/>
      <c r="CP19" s="702"/>
      <c r="CQ19" s="703"/>
      <c r="CR19" s="661" t="s">
        <v>138</v>
      </c>
      <c r="CS19" s="664"/>
      <c r="CT19" s="664"/>
      <c r="CU19" s="664"/>
      <c r="CV19" s="664"/>
      <c r="CW19" s="664"/>
      <c r="CX19" s="664"/>
      <c r="CY19" s="665"/>
      <c r="CZ19" s="723" t="s">
        <v>241</v>
      </c>
      <c r="DA19" s="723"/>
      <c r="DB19" s="723"/>
      <c r="DC19" s="723"/>
      <c r="DD19" s="669" t="s">
        <v>129</v>
      </c>
      <c r="DE19" s="664"/>
      <c r="DF19" s="664"/>
      <c r="DG19" s="664"/>
      <c r="DH19" s="664"/>
      <c r="DI19" s="664"/>
      <c r="DJ19" s="664"/>
      <c r="DK19" s="664"/>
      <c r="DL19" s="664"/>
      <c r="DM19" s="664"/>
      <c r="DN19" s="664"/>
      <c r="DO19" s="664"/>
      <c r="DP19" s="665"/>
      <c r="DQ19" s="669" t="s">
        <v>138</v>
      </c>
      <c r="DR19" s="664"/>
      <c r="DS19" s="664"/>
      <c r="DT19" s="664"/>
      <c r="DU19" s="664"/>
      <c r="DV19" s="664"/>
      <c r="DW19" s="664"/>
      <c r="DX19" s="664"/>
      <c r="DY19" s="664"/>
      <c r="DZ19" s="664"/>
      <c r="EA19" s="664"/>
      <c r="EB19" s="664"/>
      <c r="EC19" s="704"/>
    </row>
    <row r="20" spans="2:133" ht="11.25" customHeight="1" x14ac:dyDescent="0.2">
      <c r="B20" s="658" t="s">
        <v>277</v>
      </c>
      <c r="C20" s="659"/>
      <c r="D20" s="659"/>
      <c r="E20" s="659"/>
      <c r="F20" s="659"/>
      <c r="G20" s="659"/>
      <c r="H20" s="659"/>
      <c r="I20" s="659"/>
      <c r="J20" s="659"/>
      <c r="K20" s="659"/>
      <c r="L20" s="659"/>
      <c r="M20" s="659"/>
      <c r="N20" s="659"/>
      <c r="O20" s="659"/>
      <c r="P20" s="659"/>
      <c r="Q20" s="660"/>
      <c r="R20" s="661">
        <v>305060</v>
      </c>
      <c r="S20" s="664"/>
      <c r="T20" s="664"/>
      <c r="U20" s="664"/>
      <c r="V20" s="664"/>
      <c r="W20" s="664"/>
      <c r="X20" s="664"/>
      <c r="Y20" s="665"/>
      <c r="Z20" s="723">
        <v>1.3</v>
      </c>
      <c r="AA20" s="723"/>
      <c r="AB20" s="723"/>
      <c r="AC20" s="723"/>
      <c r="AD20" s="724" t="s">
        <v>241</v>
      </c>
      <c r="AE20" s="724"/>
      <c r="AF20" s="724"/>
      <c r="AG20" s="724"/>
      <c r="AH20" s="724"/>
      <c r="AI20" s="724"/>
      <c r="AJ20" s="724"/>
      <c r="AK20" s="724"/>
      <c r="AL20" s="666" t="s">
        <v>241</v>
      </c>
      <c r="AM20" s="667"/>
      <c r="AN20" s="667"/>
      <c r="AO20" s="725"/>
      <c r="AP20" s="658" t="s">
        <v>278</v>
      </c>
      <c r="AQ20" s="659"/>
      <c r="AR20" s="659"/>
      <c r="AS20" s="659"/>
      <c r="AT20" s="659"/>
      <c r="AU20" s="659"/>
      <c r="AV20" s="659"/>
      <c r="AW20" s="659"/>
      <c r="AX20" s="659"/>
      <c r="AY20" s="659"/>
      <c r="AZ20" s="659"/>
      <c r="BA20" s="659"/>
      <c r="BB20" s="659"/>
      <c r="BC20" s="659"/>
      <c r="BD20" s="659"/>
      <c r="BE20" s="659"/>
      <c r="BF20" s="660"/>
      <c r="BG20" s="661">
        <v>876786</v>
      </c>
      <c r="BH20" s="664"/>
      <c r="BI20" s="664"/>
      <c r="BJ20" s="664"/>
      <c r="BK20" s="664"/>
      <c r="BL20" s="664"/>
      <c r="BM20" s="664"/>
      <c r="BN20" s="665"/>
      <c r="BO20" s="723">
        <v>8.1</v>
      </c>
      <c r="BP20" s="723"/>
      <c r="BQ20" s="723"/>
      <c r="BR20" s="723"/>
      <c r="BS20" s="669" t="s">
        <v>241</v>
      </c>
      <c r="BT20" s="664"/>
      <c r="BU20" s="664"/>
      <c r="BV20" s="664"/>
      <c r="BW20" s="664"/>
      <c r="BX20" s="664"/>
      <c r="BY20" s="664"/>
      <c r="BZ20" s="664"/>
      <c r="CA20" s="664"/>
      <c r="CB20" s="704"/>
      <c r="CD20" s="705" t="s">
        <v>279</v>
      </c>
      <c r="CE20" s="702"/>
      <c r="CF20" s="702"/>
      <c r="CG20" s="702"/>
      <c r="CH20" s="702"/>
      <c r="CI20" s="702"/>
      <c r="CJ20" s="702"/>
      <c r="CK20" s="702"/>
      <c r="CL20" s="702"/>
      <c r="CM20" s="702"/>
      <c r="CN20" s="702"/>
      <c r="CO20" s="702"/>
      <c r="CP20" s="702"/>
      <c r="CQ20" s="703"/>
      <c r="CR20" s="661">
        <v>23415912</v>
      </c>
      <c r="CS20" s="664"/>
      <c r="CT20" s="664"/>
      <c r="CU20" s="664"/>
      <c r="CV20" s="664"/>
      <c r="CW20" s="664"/>
      <c r="CX20" s="664"/>
      <c r="CY20" s="665"/>
      <c r="CZ20" s="723">
        <v>100</v>
      </c>
      <c r="DA20" s="723"/>
      <c r="DB20" s="723"/>
      <c r="DC20" s="723"/>
      <c r="DD20" s="669">
        <v>1862223</v>
      </c>
      <c r="DE20" s="664"/>
      <c r="DF20" s="664"/>
      <c r="DG20" s="664"/>
      <c r="DH20" s="664"/>
      <c r="DI20" s="664"/>
      <c r="DJ20" s="664"/>
      <c r="DK20" s="664"/>
      <c r="DL20" s="664"/>
      <c r="DM20" s="664"/>
      <c r="DN20" s="664"/>
      <c r="DO20" s="664"/>
      <c r="DP20" s="665"/>
      <c r="DQ20" s="669">
        <v>16269261</v>
      </c>
      <c r="DR20" s="664"/>
      <c r="DS20" s="664"/>
      <c r="DT20" s="664"/>
      <c r="DU20" s="664"/>
      <c r="DV20" s="664"/>
      <c r="DW20" s="664"/>
      <c r="DX20" s="664"/>
      <c r="DY20" s="664"/>
      <c r="DZ20" s="664"/>
      <c r="EA20" s="664"/>
      <c r="EB20" s="664"/>
      <c r="EC20" s="704"/>
    </row>
    <row r="21" spans="2:133" ht="11.25" customHeight="1" x14ac:dyDescent="0.2">
      <c r="B21" s="658" t="s">
        <v>280</v>
      </c>
      <c r="C21" s="659"/>
      <c r="D21" s="659"/>
      <c r="E21" s="659"/>
      <c r="F21" s="659"/>
      <c r="G21" s="659"/>
      <c r="H21" s="659"/>
      <c r="I21" s="659"/>
      <c r="J21" s="659"/>
      <c r="K21" s="659"/>
      <c r="L21" s="659"/>
      <c r="M21" s="659"/>
      <c r="N21" s="659"/>
      <c r="O21" s="659"/>
      <c r="P21" s="659"/>
      <c r="Q21" s="660"/>
      <c r="R21" s="661" t="s">
        <v>138</v>
      </c>
      <c r="S21" s="664"/>
      <c r="T21" s="664"/>
      <c r="U21" s="664"/>
      <c r="V21" s="664"/>
      <c r="W21" s="664"/>
      <c r="X21" s="664"/>
      <c r="Y21" s="665"/>
      <c r="Z21" s="723" t="s">
        <v>138</v>
      </c>
      <c r="AA21" s="723"/>
      <c r="AB21" s="723"/>
      <c r="AC21" s="723"/>
      <c r="AD21" s="724" t="s">
        <v>241</v>
      </c>
      <c r="AE21" s="724"/>
      <c r="AF21" s="724"/>
      <c r="AG21" s="724"/>
      <c r="AH21" s="724"/>
      <c r="AI21" s="724"/>
      <c r="AJ21" s="724"/>
      <c r="AK21" s="724"/>
      <c r="AL21" s="666" t="s">
        <v>129</v>
      </c>
      <c r="AM21" s="667"/>
      <c r="AN21" s="667"/>
      <c r="AO21" s="725"/>
      <c r="AP21" s="769" t="s">
        <v>281</v>
      </c>
      <c r="AQ21" s="776"/>
      <c r="AR21" s="776"/>
      <c r="AS21" s="776"/>
      <c r="AT21" s="776"/>
      <c r="AU21" s="776"/>
      <c r="AV21" s="776"/>
      <c r="AW21" s="776"/>
      <c r="AX21" s="776"/>
      <c r="AY21" s="776"/>
      <c r="AZ21" s="776"/>
      <c r="BA21" s="776"/>
      <c r="BB21" s="776"/>
      <c r="BC21" s="776"/>
      <c r="BD21" s="776"/>
      <c r="BE21" s="776"/>
      <c r="BF21" s="771"/>
      <c r="BG21" s="661">
        <v>736</v>
      </c>
      <c r="BH21" s="664"/>
      <c r="BI21" s="664"/>
      <c r="BJ21" s="664"/>
      <c r="BK21" s="664"/>
      <c r="BL21" s="664"/>
      <c r="BM21" s="664"/>
      <c r="BN21" s="665"/>
      <c r="BO21" s="723">
        <v>0</v>
      </c>
      <c r="BP21" s="723"/>
      <c r="BQ21" s="723"/>
      <c r="BR21" s="723"/>
      <c r="BS21" s="669" t="s">
        <v>241</v>
      </c>
      <c r="BT21" s="664"/>
      <c r="BU21" s="664"/>
      <c r="BV21" s="664"/>
      <c r="BW21" s="664"/>
      <c r="BX21" s="664"/>
      <c r="BY21" s="664"/>
      <c r="BZ21" s="664"/>
      <c r="CA21" s="664"/>
      <c r="CB21" s="704"/>
      <c r="CD21" s="781"/>
      <c r="CE21" s="715"/>
      <c r="CF21" s="715"/>
      <c r="CG21" s="715"/>
      <c r="CH21" s="715"/>
      <c r="CI21" s="715"/>
      <c r="CJ21" s="715"/>
      <c r="CK21" s="715"/>
      <c r="CL21" s="715"/>
      <c r="CM21" s="715"/>
      <c r="CN21" s="715"/>
      <c r="CO21" s="715"/>
      <c r="CP21" s="715"/>
      <c r="CQ21" s="716"/>
      <c r="CR21" s="782"/>
      <c r="CS21" s="783"/>
      <c r="CT21" s="783"/>
      <c r="CU21" s="783"/>
      <c r="CV21" s="783"/>
      <c r="CW21" s="783"/>
      <c r="CX21" s="783"/>
      <c r="CY21" s="784"/>
      <c r="CZ21" s="785"/>
      <c r="DA21" s="785"/>
      <c r="DB21" s="785"/>
      <c r="DC21" s="785"/>
      <c r="DD21" s="786"/>
      <c r="DE21" s="783"/>
      <c r="DF21" s="783"/>
      <c r="DG21" s="783"/>
      <c r="DH21" s="783"/>
      <c r="DI21" s="783"/>
      <c r="DJ21" s="783"/>
      <c r="DK21" s="783"/>
      <c r="DL21" s="783"/>
      <c r="DM21" s="783"/>
      <c r="DN21" s="783"/>
      <c r="DO21" s="783"/>
      <c r="DP21" s="784"/>
      <c r="DQ21" s="786"/>
      <c r="DR21" s="783"/>
      <c r="DS21" s="783"/>
      <c r="DT21" s="783"/>
      <c r="DU21" s="783"/>
      <c r="DV21" s="783"/>
      <c r="DW21" s="783"/>
      <c r="DX21" s="783"/>
      <c r="DY21" s="783"/>
      <c r="DZ21" s="783"/>
      <c r="EA21" s="783"/>
      <c r="EB21" s="783"/>
      <c r="EC21" s="790"/>
    </row>
    <row r="22" spans="2:133" ht="11.25" customHeight="1" x14ac:dyDescent="0.2">
      <c r="B22" s="658" t="s">
        <v>282</v>
      </c>
      <c r="C22" s="659"/>
      <c r="D22" s="659"/>
      <c r="E22" s="659"/>
      <c r="F22" s="659"/>
      <c r="G22" s="659"/>
      <c r="H22" s="659"/>
      <c r="I22" s="659"/>
      <c r="J22" s="659"/>
      <c r="K22" s="659"/>
      <c r="L22" s="659"/>
      <c r="M22" s="659"/>
      <c r="N22" s="659"/>
      <c r="O22" s="659"/>
      <c r="P22" s="659"/>
      <c r="Q22" s="660"/>
      <c r="R22" s="661">
        <v>15101855</v>
      </c>
      <c r="S22" s="664"/>
      <c r="T22" s="664"/>
      <c r="U22" s="664"/>
      <c r="V22" s="664"/>
      <c r="W22" s="664"/>
      <c r="X22" s="664"/>
      <c r="Y22" s="665"/>
      <c r="Z22" s="723">
        <v>62.8</v>
      </c>
      <c r="AA22" s="723"/>
      <c r="AB22" s="723"/>
      <c r="AC22" s="723"/>
      <c r="AD22" s="724">
        <v>13920009</v>
      </c>
      <c r="AE22" s="724"/>
      <c r="AF22" s="724"/>
      <c r="AG22" s="724"/>
      <c r="AH22" s="724"/>
      <c r="AI22" s="724"/>
      <c r="AJ22" s="724"/>
      <c r="AK22" s="724"/>
      <c r="AL22" s="666">
        <v>98.8</v>
      </c>
      <c r="AM22" s="667"/>
      <c r="AN22" s="667"/>
      <c r="AO22" s="725"/>
      <c r="AP22" s="769" t="s">
        <v>283</v>
      </c>
      <c r="AQ22" s="776"/>
      <c r="AR22" s="776"/>
      <c r="AS22" s="776"/>
      <c r="AT22" s="776"/>
      <c r="AU22" s="776"/>
      <c r="AV22" s="776"/>
      <c r="AW22" s="776"/>
      <c r="AX22" s="776"/>
      <c r="AY22" s="776"/>
      <c r="AZ22" s="776"/>
      <c r="BA22" s="776"/>
      <c r="BB22" s="776"/>
      <c r="BC22" s="776"/>
      <c r="BD22" s="776"/>
      <c r="BE22" s="776"/>
      <c r="BF22" s="771"/>
      <c r="BG22" s="661" t="s">
        <v>138</v>
      </c>
      <c r="BH22" s="664"/>
      <c r="BI22" s="664"/>
      <c r="BJ22" s="664"/>
      <c r="BK22" s="664"/>
      <c r="BL22" s="664"/>
      <c r="BM22" s="664"/>
      <c r="BN22" s="665"/>
      <c r="BO22" s="723" t="s">
        <v>241</v>
      </c>
      <c r="BP22" s="723"/>
      <c r="BQ22" s="723"/>
      <c r="BR22" s="723"/>
      <c r="BS22" s="669" t="s">
        <v>241</v>
      </c>
      <c r="BT22" s="664"/>
      <c r="BU22" s="664"/>
      <c r="BV22" s="664"/>
      <c r="BW22" s="664"/>
      <c r="BX22" s="664"/>
      <c r="BY22" s="664"/>
      <c r="BZ22" s="664"/>
      <c r="CA22" s="664"/>
      <c r="CB22" s="704"/>
      <c r="CD22" s="778" t="s">
        <v>284</v>
      </c>
      <c r="CE22" s="779"/>
      <c r="CF22" s="779"/>
      <c r="CG22" s="779"/>
      <c r="CH22" s="779"/>
      <c r="CI22" s="779"/>
      <c r="CJ22" s="779"/>
      <c r="CK22" s="779"/>
      <c r="CL22" s="779"/>
      <c r="CM22" s="779"/>
      <c r="CN22" s="779"/>
      <c r="CO22" s="779"/>
      <c r="CP22" s="779"/>
      <c r="CQ22" s="779"/>
      <c r="CR22" s="779"/>
      <c r="CS22" s="779"/>
      <c r="CT22" s="779"/>
      <c r="CU22" s="779"/>
      <c r="CV22" s="779"/>
      <c r="CW22" s="779"/>
      <c r="CX22" s="779"/>
      <c r="CY22" s="779"/>
      <c r="CZ22" s="779"/>
      <c r="DA22" s="779"/>
      <c r="DB22" s="779"/>
      <c r="DC22" s="779"/>
      <c r="DD22" s="779"/>
      <c r="DE22" s="779"/>
      <c r="DF22" s="779"/>
      <c r="DG22" s="779"/>
      <c r="DH22" s="779"/>
      <c r="DI22" s="779"/>
      <c r="DJ22" s="779"/>
      <c r="DK22" s="779"/>
      <c r="DL22" s="779"/>
      <c r="DM22" s="779"/>
      <c r="DN22" s="779"/>
      <c r="DO22" s="779"/>
      <c r="DP22" s="779"/>
      <c r="DQ22" s="779"/>
      <c r="DR22" s="779"/>
      <c r="DS22" s="779"/>
      <c r="DT22" s="779"/>
      <c r="DU22" s="779"/>
      <c r="DV22" s="779"/>
      <c r="DW22" s="779"/>
      <c r="DX22" s="779"/>
      <c r="DY22" s="779"/>
      <c r="DZ22" s="779"/>
      <c r="EA22" s="779"/>
      <c r="EB22" s="779"/>
      <c r="EC22" s="780"/>
    </row>
    <row r="23" spans="2:133" ht="11.25" customHeight="1" x14ac:dyDescent="0.2">
      <c r="B23" s="658" t="s">
        <v>285</v>
      </c>
      <c r="C23" s="659"/>
      <c r="D23" s="659"/>
      <c r="E23" s="659"/>
      <c r="F23" s="659"/>
      <c r="G23" s="659"/>
      <c r="H23" s="659"/>
      <c r="I23" s="659"/>
      <c r="J23" s="659"/>
      <c r="K23" s="659"/>
      <c r="L23" s="659"/>
      <c r="M23" s="659"/>
      <c r="N23" s="659"/>
      <c r="O23" s="659"/>
      <c r="P23" s="659"/>
      <c r="Q23" s="660"/>
      <c r="R23" s="661">
        <v>8713</v>
      </c>
      <c r="S23" s="664"/>
      <c r="T23" s="664"/>
      <c r="U23" s="664"/>
      <c r="V23" s="664"/>
      <c r="W23" s="664"/>
      <c r="X23" s="664"/>
      <c r="Y23" s="665"/>
      <c r="Z23" s="723">
        <v>0</v>
      </c>
      <c r="AA23" s="723"/>
      <c r="AB23" s="723"/>
      <c r="AC23" s="723"/>
      <c r="AD23" s="724">
        <v>8713</v>
      </c>
      <c r="AE23" s="724"/>
      <c r="AF23" s="724"/>
      <c r="AG23" s="724"/>
      <c r="AH23" s="724"/>
      <c r="AI23" s="724"/>
      <c r="AJ23" s="724"/>
      <c r="AK23" s="724"/>
      <c r="AL23" s="666">
        <v>0.1</v>
      </c>
      <c r="AM23" s="667"/>
      <c r="AN23" s="667"/>
      <c r="AO23" s="725"/>
      <c r="AP23" s="769" t="s">
        <v>286</v>
      </c>
      <c r="AQ23" s="776"/>
      <c r="AR23" s="776"/>
      <c r="AS23" s="776"/>
      <c r="AT23" s="776"/>
      <c r="AU23" s="776"/>
      <c r="AV23" s="776"/>
      <c r="AW23" s="776"/>
      <c r="AX23" s="776"/>
      <c r="AY23" s="776"/>
      <c r="AZ23" s="776"/>
      <c r="BA23" s="776"/>
      <c r="BB23" s="776"/>
      <c r="BC23" s="776"/>
      <c r="BD23" s="776"/>
      <c r="BE23" s="776"/>
      <c r="BF23" s="771"/>
      <c r="BG23" s="661">
        <v>876050</v>
      </c>
      <c r="BH23" s="664"/>
      <c r="BI23" s="664"/>
      <c r="BJ23" s="664"/>
      <c r="BK23" s="664"/>
      <c r="BL23" s="664"/>
      <c r="BM23" s="664"/>
      <c r="BN23" s="665"/>
      <c r="BO23" s="723">
        <v>8.1</v>
      </c>
      <c r="BP23" s="723"/>
      <c r="BQ23" s="723"/>
      <c r="BR23" s="723"/>
      <c r="BS23" s="669" t="s">
        <v>138</v>
      </c>
      <c r="BT23" s="664"/>
      <c r="BU23" s="664"/>
      <c r="BV23" s="664"/>
      <c r="BW23" s="664"/>
      <c r="BX23" s="664"/>
      <c r="BY23" s="664"/>
      <c r="BZ23" s="664"/>
      <c r="CA23" s="664"/>
      <c r="CB23" s="704"/>
      <c r="CD23" s="778" t="s">
        <v>224</v>
      </c>
      <c r="CE23" s="779"/>
      <c r="CF23" s="779"/>
      <c r="CG23" s="779"/>
      <c r="CH23" s="779"/>
      <c r="CI23" s="779"/>
      <c r="CJ23" s="779"/>
      <c r="CK23" s="779"/>
      <c r="CL23" s="779"/>
      <c r="CM23" s="779"/>
      <c r="CN23" s="779"/>
      <c r="CO23" s="779"/>
      <c r="CP23" s="779"/>
      <c r="CQ23" s="780"/>
      <c r="CR23" s="778" t="s">
        <v>287</v>
      </c>
      <c r="CS23" s="779"/>
      <c r="CT23" s="779"/>
      <c r="CU23" s="779"/>
      <c r="CV23" s="779"/>
      <c r="CW23" s="779"/>
      <c r="CX23" s="779"/>
      <c r="CY23" s="780"/>
      <c r="CZ23" s="778" t="s">
        <v>288</v>
      </c>
      <c r="DA23" s="779"/>
      <c r="DB23" s="779"/>
      <c r="DC23" s="780"/>
      <c r="DD23" s="778" t="s">
        <v>289</v>
      </c>
      <c r="DE23" s="779"/>
      <c r="DF23" s="779"/>
      <c r="DG23" s="779"/>
      <c r="DH23" s="779"/>
      <c r="DI23" s="779"/>
      <c r="DJ23" s="779"/>
      <c r="DK23" s="780"/>
      <c r="DL23" s="787" t="s">
        <v>290</v>
      </c>
      <c r="DM23" s="788"/>
      <c r="DN23" s="788"/>
      <c r="DO23" s="788"/>
      <c r="DP23" s="788"/>
      <c r="DQ23" s="788"/>
      <c r="DR23" s="788"/>
      <c r="DS23" s="788"/>
      <c r="DT23" s="788"/>
      <c r="DU23" s="788"/>
      <c r="DV23" s="789"/>
      <c r="DW23" s="778" t="s">
        <v>291</v>
      </c>
      <c r="DX23" s="779"/>
      <c r="DY23" s="779"/>
      <c r="DZ23" s="779"/>
      <c r="EA23" s="779"/>
      <c r="EB23" s="779"/>
      <c r="EC23" s="780"/>
    </row>
    <row r="24" spans="2:133" ht="11.25" customHeight="1" x14ac:dyDescent="0.2">
      <c r="B24" s="658" t="s">
        <v>292</v>
      </c>
      <c r="C24" s="659"/>
      <c r="D24" s="659"/>
      <c r="E24" s="659"/>
      <c r="F24" s="659"/>
      <c r="G24" s="659"/>
      <c r="H24" s="659"/>
      <c r="I24" s="659"/>
      <c r="J24" s="659"/>
      <c r="K24" s="659"/>
      <c r="L24" s="659"/>
      <c r="M24" s="659"/>
      <c r="N24" s="659"/>
      <c r="O24" s="659"/>
      <c r="P24" s="659"/>
      <c r="Q24" s="660"/>
      <c r="R24" s="661">
        <v>555977</v>
      </c>
      <c r="S24" s="664"/>
      <c r="T24" s="664"/>
      <c r="U24" s="664"/>
      <c r="V24" s="664"/>
      <c r="W24" s="664"/>
      <c r="X24" s="664"/>
      <c r="Y24" s="665"/>
      <c r="Z24" s="723">
        <v>2.2999999999999998</v>
      </c>
      <c r="AA24" s="723"/>
      <c r="AB24" s="723"/>
      <c r="AC24" s="723"/>
      <c r="AD24" s="724" t="s">
        <v>241</v>
      </c>
      <c r="AE24" s="724"/>
      <c r="AF24" s="724"/>
      <c r="AG24" s="724"/>
      <c r="AH24" s="724"/>
      <c r="AI24" s="724"/>
      <c r="AJ24" s="724"/>
      <c r="AK24" s="724"/>
      <c r="AL24" s="666" t="s">
        <v>241</v>
      </c>
      <c r="AM24" s="667"/>
      <c r="AN24" s="667"/>
      <c r="AO24" s="725"/>
      <c r="AP24" s="769" t="s">
        <v>293</v>
      </c>
      <c r="AQ24" s="776"/>
      <c r="AR24" s="776"/>
      <c r="AS24" s="776"/>
      <c r="AT24" s="776"/>
      <c r="AU24" s="776"/>
      <c r="AV24" s="776"/>
      <c r="AW24" s="776"/>
      <c r="AX24" s="776"/>
      <c r="AY24" s="776"/>
      <c r="AZ24" s="776"/>
      <c r="BA24" s="776"/>
      <c r="BB24" s="776"/>
      <c r="BC24" s="776"/>
      <c r="BD24" s="776"/>
      <c r="BE24" s="776"/>
      <c r="BF24" s="771"/>
      <c r="BG24" s="661" t="s">
        <v>138</v>
      </c>
      <c r="BH24" s="664"/>
      <c r="BI24" s="664"/>
      <c r="BJ24" s="664"/>
      <c r="BK24" s="664"/>
      <c r="BL24" s="664"/>
      <c r="BM24" s="664"/>
      <c r="BN24" s="665"/>
      <c r="BO24" s="723" t="s">
        <v>129</v>
      </c>
      <c r="BP24" s="723"/>
      <c r="BQ24" s="723"/>
      <c r="BR24" s="723"/>
      <c r="BS24" s="669" t="s">
        <v>138</v>
      </c>
      <c r="BT24" s="664"/>
      <c r="BU24" s="664"/>
      <c r="BV24" s="664"/>
      <c r="BW24" s="664"/>
      <c r="BX24" s="664"/>
      <c r="BY24" s="664"/>
      <c r="BZ24" s="664"/>
      <c r="CA24" s="664"/>
      <c r="CB24" s="704"/>
      <c r="CD24" s="732" t="s">
        <v>294</v>
      </c>
      <c r="CE24" s="733"/>
      <c r="CF24" s="733"/>
      <c r="CG24" s="733"/>
      <c r="CH24" s="733"/>
      <c r="CI24" s="733"/>
      <c r="CJ24" s="733"/>
      <c r="CK24" s="733"/>
      <c r="CL24" s="733"/>
      <c r="CM24" s="733"/>
      <c r="CN24" s="733"/>
      <c r="CO24" s="733"/>
      <c r="CP24" s="733"/>
      <c r="CQ24" s="734"/>
      <c r="CR24" s="726">
        <v>13932220</v>
      </c>
      <c r="CS24" s="727"/>
      <c r="CT24" s="727"/>
      <c r="CU24" s="727"/>
      <c r="CV24" s="727"/>
      <c r="CW24" s="727"/>
      <c r="CX24" s="727"/>
      <c r="CY24" s="773"/>
      <c r="CZ24" s="774">
        <v>59.5</v>
      </c>
      <c r="DA24" s="743"/>
      <c r="DB24" s="743"/>
      <c r="DC24" s="777"/>
      <c r="DD24" s="772">
        <v>9240713</v>
      </c>
      <c r="DE24" s="727"/>
      <c r="DF24" s="727"/>
      <c r="DG24" s="727"/>
      <c r="DH24" s="727"/>
      <c r="DI24" s="727"/>
      <c r="DJ24" s="727"/>
      <c r="DK24" s="773"/>
      <c r="DL24" s="772">
        <v>9210479</v>
      </c>
      <c r="DM24" s="727"/>
      <c r="DN24" s="727"/>
      <c r="DO24" s="727"/>
      <c r="DP24" s="727"/>
      <c r="DQ24" s="727"/>
      <c r="DR24" s="727"/>
      <c r="DS24" s="727"/>
      <c r="DT24" s="727"/>
      <c r="DU24" s="727"/>
      <c r="DV24" s="773"/>
      <c r="DW24" s="774">
        <v>60.9</v>
      </c>
      <c r="DX24" s="743"/>
      <c r="DY24" s="743"/>
      <c r="DZ24" s="743"/>
      <c r="EA24" s="743"/>
      <c r="EB24" s="743"/>
      <c r="EC24" s="775"/>
    </row>
    <row r="25" spans="2:133" ht="11.25" customHeight="1" x14ac:dyDescent="0.2">
      <c r="B25" s="658" t="s">
        <v>295</v>
      </c>
      <c r="C25" s="659"/>
      <c r="D25" s="659"/>
      <c r="E25" s="659"/>
      <c r="F25" s="659"/>
      <c r="G25" s="659"/>
      <c r="H25" s="659"/>
      <c r="I25" s="659"/>
      <c r="J25" s="659"/>
      <c r="K25" s="659"/>
      <c r="L25" s="659"/>
      <c r="M25" s="659"/>
      <c r="N25" s="659"/>
      <c r="O25" s="659"/>
      <c r="P25" s="659"/>
      <c r="Q25" s="660"/>
      <c r="R25" s="661">
        <v>522774</v>
      </c>
      <c r="S25" s="664"/>
      <c r="T25" s="664"/>
      <c r="U25" s="664"/>
      <c r="V25" s="664"/>
      <c r="W25" s="664"/>
      <c r="X25" s="664"/>
      <c r="Y25" s="665"/>
      <c r="Z25" s="723">
        <v>2.2000000000000002</v>
      </c>
      <c r="AA25" s="723"/>
      <c r="AB25" s="723"/>
      <c r="AC25" s="723"/>
      <c r="AD25" s="724">
        <v>152696</v>
      </c>
      <c r="AE25" s="724"/>
      <c r="AF25" s="724"/>
      <c r="AG25" s="724"/>
      <c r="AH25" s="724"/>
      <c r="AI25" s="724"/>
      <c r="AJ25" s="724"/>
      <c r="AK25" s="724"/>
      <c r="AL25" s="666">
        <v>1.1000000000000001</v>
      </c>
      <c r="AM25" s="667"/>
      <c r="AN25" s="667"/>
      <c r="AO25" s="725"/>
      <c r="AP25" s="769" t="s">
        <v>296</v>
      </c>
      <c r="AQ25" s="776"/>
      <c r="AR25" s="776"/>
      <c r="AS25" s="776"/>
      <c r="AT25" s="776"/>
      <c r="AU25" s="776"/>
      <c r="AV25" s="776"/>
      <c r="AW25" s="776"/>
      <c r="AX25" s="776"/>
      <c r="AY25" s="776"/>
      <c r="AZ25" s="776"/>
      <c r="BA25" s="776"/>
      <c r="BB25" s="776"/>
      <c r="BC25" s="776"/>
      <c r="BD25" s="776"/>
      <c r="BE25" s="776"/>
      <c r="BF25" s="771"/>
      <c r="BG25" s="661" t="s">
        <v>138</v>
      </c>
      <c r="BH25" s="664"/>
      <c r="BI25" s="664"/>
      <c r="BJ25" s="664"/>
      <c r="BK25" s="664"/>
      <c r="BL25" s="664"/>
      <c r="BM25" s="664"/>
      <c r="BN25" s="665"/>
      <c r="BO25" s="723" t="s">
        <v>138</v>
      </c>
      <c r="BP25" s="723"/>
      <c r="BQ25" s="723"/>
      <c r="BR25" s="723"/>
      <c r="BS25" s="669" t="s">
        <v>129</v>
      </c>
      <c r="BT25" s="664"/>
      <c r="BU25" s="664"/>
      <c r="BV25" s="664"/>
      <c r="BW25" s="664"/>
      <c r="BX25" s="664"/>
      <c r="BY25" s="664"/>
      <c r="BZ25" s="664"/>
      <c r="CA25" s="664"/>
      <c r="CB25" s="704"/>
      <c r="CD25" s="705" t="s">
        <v>297</v>
      </c>
      <c r="CE25" s="702"/>
      <c r="CF25" s="702"/>
      <c r="CG25" s="702"/>
      <c r="CH25" s="702"/>
      <c r="CI25" s="702"/>
      <c r="CJ25" s="702"/>
      <c r="CK25" s="702"/>
      <c r="CL25" s="702"/>
      <c r="CM25" s="702"/>
      <c r="CN25" s="702"/>
      <c r="CO25" s="702"/>
      <c r="CP25" s="702"/>
      <c r="CQ25" s="703"/>
      <c r="CR25" s="661">
        <v>5738296</v>
      </c>
      <c r="CS25" s="662"/>
      <c r="CT25" s="662"/>
      <c r="CU25" s="662"/>
      <c r="CV25" s="662"/>
      <c r="CW25" s="662"/>
      <c r="CX25" s="662"/>
      <c r="CY25" s="663"/>
      <c r="CZ25" s="666">
        <v>24.5</v>
      </c>
      <c r="DA25" s="695"/>
      <c r="DB25" s="695"/>
      <c r="DC25" s="696"/>
      <c r="DD25" s="669">
        <v>5092084</v>
      </c>
      <c r="DE25" s="662"/>
      <c r="DF25" s="662"/>
      <c r="DG25" s="662"/>
      <c r="DH25" s="662"/>
      <c r="DI25" s="662"/>
      <c r="DJ25" s="662"/>
      <c r="DK25" s="663"/>
      <c r="DL25" s="669">
        <v>5061918</v>
      </c>
      <c r="DM25" s="662"/>
      <c r="DN25" s="662"/>
      <c r="DO25" s="662"/>
      <c r="DP25" s="662"/>
      <c r="DQ25" s="662"/>
      <c r="DR25" s="662"/>
      <c r="DS25" s="662"/>
      <c r="DT25" s="662"/>
      <c r="DU25" s="662"/>
      <c r="DV25" s="663"/>
      <c r="DW25" s="666">
        <v>33.4</v>
      </c>
      <c r="DX25" s="695"/>
      <c r="DY25" s="695"/>
      <c r="DZ25" s="695"/>
      <c r="EA25" s="695"/>
      <c r="EB25" s="695"/>
      <c r="EC25" s="697"/>
    </row>
    <row r="26" spans="2:133" ht="11.25" customHeight="1" x14ac:dyDescent="0.2">
      <c r="B26" s="658" t="s">
        <v>298</v>
      </c>
      <c r="C26" s="659"/>
      <c r="D26" s="659"/>
      <c r="E26" s="659"/>
      <c r="F26" s="659"/>
      <c r="G26" s="659"/>
      <c r="H26" s="659"/>
      <c r="I26" s="659"/>
      <c r="J26" s="659"/>
      <c r="K26" s="659"/>
      <c r="L26" s="659"/>
      <c r="M26" s="659"/>
      <c r="N26" s="659"/>
      <c r="O26" s="659"/>
      <c r="P26" s="659"/>
      <c r="Q26" s="660"/>
      <c r="R26" s="661">
        <v>112366</v>
      </c>
      <c r="S26" s="664"/>
      <c r="T26" s="664"/>
      <c r="U26" s="664"/>
      <c r="V26" s="664"/>
      <c r="W26" s="664"/>
      <c r="X26" s="664"/>
      <c r="Y26" s="665"/>
      <c r="Z26" s="723">
        <v>0.5</v>
      </c>
      <c r="AA26" s="723"/>
      <c r="AB26" s="723"/>
      <c r="AC26" s="723"/>
      <c r="AD26" s="724" t="s">
        <v>138</v>
      </c>
      <c r="AE26" s="724"/>
      <c r="AF26" s="724"/>
      <c r="AG26" s="724"/>
      <c r="AH26" s="724"/>
      <c r="AI26" s="724"/>
      <c r="AJ26" s="724"/>
      <c r="AK26" s="724"/>
      <c r="AL26" s="666" t="s">
        <v>138</v>
      </c>
      <c r="AM26" s="667"/>
      <c r="AN26" s="667"/>
      <c r="AO26" s="725"/>
      <c r="AP26" s="769" t="s">
        <v>299</v>
      </c>
      <c r="AQ26" s="770"/>
      <c r="AR26" s="770"/>
      <c r="AS26" s="770"/>
      <c r="AT26" s="770"/>
      <c r="AU26" s="770"/>
      <c r="AV26" s="770"/>
      <c r="AW26" s="770"/>
      <c r="AX26" s="770"/>
      <c r="AY26" s="770"/>
      <c r="AZ26" s="770"/>
      <c r="BA26" s="770"/>
      <c r="BB26" s="770"/>
      <c r="BC26" s="770"/>
      <c r="BD26" s="770"/>
      <c r="BE26" s="770"/>
      <c r="BF26" s="771"/>
      <c r="BG26" s="661" t="s">
        <v>241</v>
      </c>
      <c r="BH26" s="664"/>
      <c r="BI26" s="664"/>
      <c r="BJ26" s="664"/>
      <c r="BK26" s="664"/>
      <c r="BL26" s="664"/>
      <c r="BM26" s="664"/>
      <c r="BN26" s="665"/>
      <c r="BO26" s="723" t="s">
        <v>129</v>
      </c>
      <c r="BP26" s="723"/>
      <c r="BQ26" s="723"/>
      <c r="BR26" s="723"/>
      <c r="BS26" s="669" t="s">
        <v>129</v>
      </c>
      <c r="BT26" s="664"/>
      <c r="BU26" s="664"/>
      <c r="BV26" s="664"/>
      <c r="BW26" s="664"/>
      <c r="BX26" s="664"/>
      <c r="BY26" s="664"/>
      <c r="BZ26" s="664"/>
      <c r="CA26" s="664"/>
      <c r="CB26" s="704"/>
      <c r="CD26" s="705" t="s">
        <v>300</v>
      </c>
      <c r="CE26" s="702"/>
      <c r="CF26" s="702"/>
      <c r="CG26" s="702"/>
      <c r="CH26" s="702"/>
      <c r="CI26" s="702"/>
      <c r="CJ26" s="702"/>
      <c r="CK26" s="702"/>
      <c r="CL26" s="702"/>
      <c r="CM26" s="702"/>
      <c r="CN26" s="702"/>
      <c r="CO26" s="702"/>
      <c r="CP26" s="702"/>
      <c r="CQ26" s="703"/>
      <c r="CR26" s="661">
        <v>3866441</v>
      </c>
      <c r="CS26" s="664"/>
      <c r="CT26" s="664"/>
      <c r="CU26" s="664"/>
      <c r="CV26" s="664"/>
      <c r="CW26" s="664"/>
      <c r="CX26" s="664"/>
      <c r="CY26" s="665"/>
      <c r="CZ26" s="666">
        <v>16.5</v>
      </c>
      <c r="DA26" s="695"/>
      <c r="DB26" s="695"/>
      <c r="DC26" s="696"/>
      <c r="DD26" s="669">
        <v>3360550</v>
      </c>
      <c r="DE26" s="664"/>
      <c r="DF26" s="664"/>
      <c r="DG26" s="664"/>
      <c r="DH26" s="664"/>
      <c r="DI26" s="664"/>
      <c r="DJ26" s="664"/>
      <c r="DK26" s="665"/>
      <c r="DL26" s="669" t="s">
        <v>138</v>
      </c>
      <c r="DM26" s="664"/>
      <c r="DN26" s="664"/>
      <c r="DO26" s="664"/>
      <c r="DP26" s="664"/>
      <c r="DQ26" s="664"/>
      <c r="DR26" s="664"/>
      <c r="DS26" s="664"/>
      <c r="DT26" s="664"/>
      <c r="DU26" s="664"/>
      <c r="DV26" s="665"/>
      <c r="DW26" s="666" t="s">
        <v>241</v>
      </c>
      <c r="DX26" s="695"/>
      <c r="DY26" s="695"/>
      <c r="DZ26" s="695"/>
      <c r="EA26" s="695"/>
      <c r="EB26" s="695"/>
      <c r="EC26" s="697"/>
    </row>
    <row r="27" spans="2:133" ht="11.25" customHeight="1" x14ac:dyDescent="0.2">
      <c r="B27" s="658" t="s">
        <v>301</v>
      </c>
      <c r="C27" s="659"/>
      <c r="D27" s="659"/>
      <c r="E27" s="659"/>
      <c r="F27" s="659"/>
      <c r="G27" s="659"/>
      <c r="H27" s="659"/>
      <c r="I27" s="659"/>
      <c r="J27" s="659"/>
      <c r="K27" s="659"/>
      <c r="L27" s="659"/>
      <c r="M27" s="659"/>
      <c r="N27" s="659"/>
      <c r="O27" s="659"/>
      <c r="P27" s="659"/>
      <c r="Q27" s="660"/>
      <c r="R27" s="661">
        <v>3619797</v>
      </c>
      <c r="S27" s="664"/>
      <c r="T27" s="664"/>
      <c r="U27" s="664"/>
      <c r="V27" s="664"/>
      <c r="W27" s="664"/>
      <c r="X27" s="664"/>
      <c r="Y27" s="665"/>
      <c r="Z27" s="723">
        <v>15</v>
      </c>
      <c r="AA27" s="723"/>
      <c r="AB27" s="723"/>
      <c r="AC27" s="723"/>
      <c r="AD27" s="724" t="s">
        <v>138</v>
      </c>
      <c r="AE27" s="724"/>
      <c r="AF27" s="724"/>
      <c r="AG27" s="724"/>
      <c r="AH27" s="724"/>
      <c r="AI27" s="724"/>
      <c r="AJ27" s="724"/>
      <c r="AK27" s="724"/>
      <c r="AL27" s="666" t="s">
        <v>241</v>
      </c>
      <c r="AM27" s="667"/>
      <c r="AN27" s="667"/>
      <c r="AO27" s="725"/>
      <c r="AP27" s="658" t="s">
        <v>302</v>
      </c>
      <c r="AQ27" s="659"/>
      <c r="AR27" s="659"/>
      <c r="AS27" s="659"/>
      <c r="AT27" s="659"/>
      <c r="AU27" s="659"/>
      <c r="AV27" s="659"/>
      <c r="AW27" s="659"/>
      <c r="AX27" s="659"/>
      <c r="AY27" s="659"/>
      <c r="AZ27" s="659"/>
      <c r="BA27" s="659"/>
      <c r="BB27" s="659"/>
      <c r="BC27" s="659"/>
      <c r="BD27" s="659"/>
      <c r="BE27" s="659"/>
      <c r="BF27" s="660"/>
      <c r="BG27" s="661">
        <v>10826781</v>
      </c>
      <c r="BH27" s="664"/>
      <c r="BI27" s="664"/>
      <c r="BJ27" s="664"/>
      <c r="BK27" s="664"/>
      <c r="BL27" s="664"/>
      <c r="BM27" s="664"/>
      <c r="BN27" s="665"/>
      <c r="BO27" s="723">
        <v>100</v>
      </c>
      <c r="BP27" s="723"/>
      <c r="BQ27" s="723"/>
      <c r="BR27" s="723"/>
      <c r="BS27" s="669">
        <v>139279</v>
      </c>
      <c r="BT27" s="664"/>
      <c r="BU27" s="664"/>
      <c r="BV27" s="664"/>
      <c r="BW27" s="664"/>
      <c r="BX27" s="664"/>
      <c r="BY27" s="664"/>
      <c r="BZ27" s="664"/>
      <c r="CA27" s="664"/>
      <c r="CB27" s="704"/>
      <c r="CD27" s="705" t="s">
        <v>303</v>
      </c>
      <c r="CE27" s="702"/>
      <c r="CF27" s="702"/>
      <c r="CG27" s="702"/>
      <c r="CH27" s="702"/>
      <c r="CI27" s="702"/>
      <c r="CJ27" s="702"/>
      <c r="CK27" s="702"/>
      <c r="CL27" s="702"/>
      <c r="CM27" s="702"/>
      <c r="CN27" s="702"/>
      <c r="CO27" s="702"/>
      <c r="CP27" s="702"/>
      <c r="CQ27" s="703"/>
      <c r="CR27" s="661">
        <v>5908580</v>
      </c>
      <c r="CS27" s="662"/>
      <c r="CT27" s="662"/>
      <c r="CU27" s="662"/>
      <c r="CV27" s="662"/>
      <c r="CW27" s="662"/>
      <c r="CX27" s="662"/>
      <c r="CY27" s="663"/>
      <c r="CZ27" s="666">
        <v>25.2</v>
      </c>
      <c r="DA27" s="695"/>
      <c r="DB27" s="695"/>
      <c r="DC27" s="696"/>
      <c r="DD27" s="669">
        <v>1882818</v>
      </c>
      <c r="DE27" s="662"/>
      <c r="DF27" s="662"/>
      <c r="DG27" s="662"/>
      <c r="DH27" s="662"/>
      <c r="DI27" s="662"/>
      <c r="DJ27" s="662"/>
      <c r="DK27" s="663"/>
      <c r="DL27" s="669">
        <v>1882750</v>
      </c>
      <c r="DM27" s="662"/>
      <c r="DN27" s="662"/>
      <c r="DO27" s="662"/>
      <c r="DP27" s="662"/>
      <c r="DQ27" s="662"/>
      <c r="DR27" s="662"/>
      <c r="DS27" s="662"/>
      <c r="DT27" s="662"/>
      <c r="DU27" s="662"/>
      <c r="DV27" s="663"/>
      <c r="DW27" s="666">
        <v>12.4</v>
      </c>
      <c r="DX27" s="695"/>
      <c r="DY27" s="695"/>
      <c r="DZ27" s="695"/>
      <c r="EA27" s="695"/>
      <c r="EB27" s="695"/>
      <c r="EC27" s="697"/>
    </row>
    <row r="28" spans="2:133" ht="11.25" customHeight="1" x14ac:dyDescent="0.2">
      <c r="B28" s="766" t="s">
        <v>304</v>
      </c>
      <c r="C28" s="767"/>
      <c r="D28" s="767"/>
      <c r="E28" s="767"/>
      <c r="F28" s="767"/>
      <c r="G28" s="767"/>
      <c r="H28" s="767"/>
      <c r="I28" s="767"/>
      <c r="J28" s="767"/>
      <c r="K28" s="767"/>
      <c r="L28" s="767"/>
      <c r="M28" s="767"/>
      <c r="N28" s="767"/>
      <c r="O28" s="767"/>
      <c r="P28" s="767"/>
      <c r="Q28" s="768"/>
      <c r="R28" s="661">
        <v>12388</v>
      </c>
      <c r="S28" s="664"/>
      <c r="T28" s="664"/>
      <c r="U28" s="664"/>
      <c r="V28" s="664"/>
      <c r="W28" s="664"/>
      <c r="X28" s="664"/>
      <c r="Y28" s="665"/>
      <c r="Z28" s="723">
        <v>0.1</v>
      </c>
      <c r="AA28" s="723"/>
      <c r="AB28" s="723"/>
      <c r="AC28" s="723"/>
      <c r="AD28" s="724">
        <v>12388</v>
      </c>
      <c r="AE28" s="724"/>
      <c r="AF28" s="724"/>
      <c r="AG28" s="724"/>
      <c r="AH28" s="724"/>
      <c r="AI28" s="724"/>
      <c r="AJ28" s="724"/>
      <c r="AK28" s="724"/>
      <c r="AL28" s="666">
        <v>0.1</v>
      </c>
      <c r="AM28" s="667"/>
      <c r="AN28" s="667"/>
      <c r="AO28" s="725"/>
      <c r="AP28" s="673"/>
      <c r="AQ28" s="674"/>
      <c r="AR28" s="674"/>
      <c r="AS28" s="674"/>
      <c r="AT28" s="674"/>
      <c r="AU28" s="674"/>
      <c r="AV28" s="674"/>
      <c r="AW28" s="674"/>
      <c r="AX28" s="674"/>
      <c r="AY28" s="674"/>
      <c r="AZ28" s="674"/>
      <c r="BA28" s="674"/>
      <c r="BB28" s="674"/>
      <c r="BC28" s="674"/>
      <c r="BD28" s="674"/>
      <c r="BE28" s="674"/>
      <c r="BF28" s="675"/>
      <c r="BG28" s="661"/>
      <c r="BH28" s="664"/>
      <c r="BI28" s="664"/>
      <c r="BJ28" s="664"/>
      <c r="BK28" s="664"/>
      <c r="BL28" s="664"/>
      <c r="BM28" s="664"/>
      <c r="BN28" s="665"/>
      <c r="BO28" s="723"/>
      <c r="BP28" s="723"/>
      <c r="BQ28" s="723"/>
      <c r="BR28" s="723"/>
      <c r="BS28" s="724"/>
      <c r="BT28" s="724"/>
      <c r="BU28" s="724"/>
      <c r="BV28" s="724"/>
      <c r="BW28" s="724"/>
      <c r="BX28" s="724"/>
      <c r="BY28" s="724"/>
      <c r="BZ28" s="724"/>
      <c r="CA28" s="724"/>
      <c r="CB28" s="765"/>
      <c r="CD28" s="705" t="s">
        <v>305</v>
      </c>
      <c r="CE28" s="702"/>
      <c r="CF28" s="702"/>
      <c r="CG28" s="702"/>
      <c r="CH28" s="702"/>
      <c r="CI28" s="702"/>
      <c r="CJ28" s="702"/>
      <c r="CK28" s="702"/>
      <c r="CL28" s="702"/>
      <c r="CM28" s="702"/>
      <c r="CN28" s="702"/>
      <c r="CO28" s="702"/>
      <c r="CP28" s="702"/>
      <c r="CQ28" s="703"/>
      <c r="CR28" s="661">
        <v>2285344</v>
      </c>
      <c r="CS28" s="664"/>
      <c r="CT28" s="664"/>
      <c r="CU28" s="664"/>
      <c r="CV28" s="664"/>
      <c r="CW28" s="664"/>
      <c r="CX28" s="664"/>
      <c r="CY28" s="665"/>
      <c r="CZ28" s="666">
        <v>9.8000000000000007</v>
      </c>
      <c r="DA28" s="695"/>
      <c r="DB28" s="695"/>
      <c r="DC28" s="696"/>
      <c r="DD28" s="669">
        <v>2265811</v>
      </c>
      <c r="DE28" s="664"/>
      <c r="DF28" s="664"/>
      <c r="DG28" s="664"/>
      <c r="DH28" s="664"/>
      <c r="DI28" s="664"/>
      <c r="DJ28" s="664"/>
      <c r="DK28" s="665"/>
      <c r="DL28" s="669">
        <v>2265811</v>
      </c>
      <c r="DM28" s="664"/>
      <c r="DN28" s="664"/>
      <c r="DO28" s="664"/>
      <c r="DP28" s="664"/>
      <c r="DQ28" s="664"/>
      <c r="DR28" s="664"/>
      <c r="DS28" s="664"/>
      <c r="DT28" s="664"/>
      <c r="DU28" s="664"/>
      <c r="DV28" s="665"/>
      <c r="DW28" s="666">
        <v>15</v>
      </c>
      <c r="DX28" s="695"/>
      <c r="DY28" s="695"/>
      <c r="DZ28" s="695"/>
      <c r="EA28" s="695"/>
      <c r="EB28" s="695"/>
      <c r="EC28" s="697"/>
    </row>
    <row r="29" spans="2:133" ht="11.25" customHeight="1" x14ac:dyDescent="0.2">
      <c r="B29" s="658" t="s">
        <v>306</v>
      </c>
      <c r="C29" s="659"/>
      <c r="D29" s="659"/>
      <c r="E29" s="659"/>
      <c r="F29" s="659"/>
      <c r="G29" s="659"/>
      <c r="H29" s="659"/>
      <c r="I29" s="659"/>
      <c r="J29" s="659"/>
      <c r="K29" s="659"/>
      <c r="L29" s="659"/>
      <c r="M29" s="659"/>
      <c r="N29" s="659"/>
      <c r="O29" s="659"/>
      <c r="P29" s="659"/>
      <c r="Q29" s="660"/>
      <c r="R29" s="661">
        <v>1658764</v>
      </c>
      <c r="S29" s="664"/>
      <c r="T29" s="664"/>
      <c r="U29" s="664"/>
      <c r="V29" s="664"/>
      <c r="W29" s="664"/>
      <c r="X29" s="664"/>
      <c r="Y29" s="665"/>
      <c r="Z29" s="723">
        <v>6.9</v>
      </c>
      <c r="AA29" s="723"/>
      <c r="AB29" s="723"/>
      <c r="AC29" s="723"/>
      <c r="AD29" s="724" t="s">
        <v>138</v>
      </c>
      <c r="AE29" s="724"/>
      <c r="AF29" s="724"/>
      <c r="AG29" s="724"/>
      <c r="AH29" s="724"/>
      <c r="AI29" s="724"/>
      <c r="AJ29" s="724"/>
      <c r="AK29" s="724"/>
      <c r="AL29" s="666" t="s">
        <v>247</v>
      </c>
      <c r="AM29" s="667"/>
      <c r="AN29" s="667"/>
      <c r="AO29" s="725"/>
      <c r="AP29" s="735" t="s">
        <v>224</v>
      </c>
      <c r="AQ29" s="736"/>
      <c r="AR29" s="736"/>
      <c r="AS29" s="736"/>
      <c r="AT29" s="736"/>
      <c r="AU29" s="736"/>
      <c r="AV29" s="736"/>
      <c r="AW29" s="736"/>
      <c r="AX29" s="736"/>
      <c r="AY29" s="736"/>
      <c r="AZ29" s="736"/>
      <c r="BA29" s="736"/>
      <c r="BB29" s="736"/>
      <c r="BC29" s="736"/>
      <c r="BD29" s="736"/>
      <c r="BE29" s="736"/>
      <c r="BF29" s="737"/>
      <c r="BG29" s="735" t="s">
        <v>307</v>
      </c>
      <c r="BH29" s="763"/>
      <c r="BI29" s="763"/>
      <c r="BJ29" s="763"/>
      <c r="BK29" s="763"/>
      <c r="BL29" s="763"/>
      <c r="BM29" s="763"/>
      <c r="BN29" s="763"/>
      <c r="BO29" s="763"/>
      <c r="BP29" s="763"/>
      <c r="BQ29" s="764"/>
      <c r="BR29" s="735" t="s">
        <v>308</v>
      </c>
      <c r="BS29" s="763"/>
      <c r="BT29" s="763"/>
      <c r="BU29" s="763"/>
      <c r="BV29" s="763"/>
      <c r="BW29" s="763"/>
      <c r="BX29" s="763"/>
      <c r="BY29" s="763"/>
      <c r="BZ29" s="763"/>
      <c r="CA29" s="763"/>
      <c r="CB29" s="764"/>
      <c r="CD29" s="745" t="s">
        <v>309</v>
      </c>
      <c r="CE29" s="746"/>
      <c r="CF29" s="705" t="s">
        <v>310</v>
      </c>
      <c r="CG29" s="702"/>
      <c r="CH29" s="702"/>
      <c r="CI29" s="702"/>
      <c r="CJ29" s="702"/>
      <c r="CK29" s="702"/>
      <c r="CL29" s="702"/>
      <c r="CM29" s="702"/>
      <c r="CN29" s="702"/>
      <c r="CO29" s="702"/>
      <c r="CP29" s="702"/>
      <c r="CQ29" s="703"/>
      <c r="CR29" s="661">
        <v>2285329</v>
      </c>
      <c r="CS29" s="662"/>
      <c r="CT29" s="662"/>
      <c r="CU29" s="662"/>
      <c r="CV29" s="662"/>
      <c r="CW29" s="662"/>
      <c r="CX29" s="662"/>
      <c r="CY29" s="663"/>
      <c r="CZ29" s="666">
        <v>9.8000000000000007</v>
      </c>
      <c r="DA29" s="695"/>
      <c r="DB29" s="695"/>
      <c r="DC29" s="696"/>
      <c r="DD29" s="669">
        <v>2265796</v>
      </c>
      <c r="DE29" s="662"/>
      <c r="DF29" s="662"/>
      <c r="DG29" s="662"/>
      <c r="DH29" s="662"/>
      <c r="DI29" s="662"/>
      <c r="DJ29" s="662"/>
      <c r="DK29" s="663"/>
      <c r="DL29" s="669">
        <v>2265796</v>
      </c>
      <c r="DM29" s="662"/>
      <c r="DN29" s="662"/>
      <c r="DO29" s="662"/>
      <c r="DP29" s="662"/>
      <c r="DQ29" s="662"/>
      <c r="DR29" s="662"/>
      <c r="DS29" s="662"/>
      <c r="DT29" s="662"/>
      <c r="DU29" s="662"/>
      <c r="DV29" s="663"/>
      <c r="DW29" s="666">
        <v>15</v>
      </c>
      <c r="DX29" s="695"/>
      <c r="DY29" s="695"/>
      <c r="DZ29" s="695"/>
      <c r="EA29" s="695"/>
      <c r="EB29" s="695"/>
      <c r="EC29" s="697"/>
    </row>
    <row r="30" spans="2:133" ht="11.25" customHeight="1" x14ac:dyDescent="0.2">
      <c r="B30" s="658" t="s">
        <v>311</v>
      </c>
      <c r="C30" s="659"/>
      <c r="D30" s="659"/>
      <c r="E30" s="659"/>
      <c r="F30" s="659"/>
      <c r="G30" s="659"/>
      <c r="H30" s="659"/>
      <c r="I30" s="659"/>
      <c r="J30" s="659"/>
      <c r="K30" s="659"/>
      <c r="L30" s="659"/>
      <c r="M30" s="659"/>
      <c r="N30" s="659"/>
      <c r="O30" s="659"/>
      <c r="P30" s="659"/>
      <c r="Q30" s="660"/>
      <c r="R30" s="661">
        <v>21426</v>
      </c>
      <c r="S30" s="664"/>
      <c r="T30" s="664"/>
      <c r="U30" s="664"/>
      <c r="V30" s="664"/>
      <c r="W30" s="664"/>
      <c r="X30" s="664"/>
      <c r="Y30" s="665"/>
      <c r="Z30" s="723">
        <v>0.1</v>
      </c>
      <c r="AA30" s="723"/>
      <c r="AB30" s="723"/>
      <c r="AC30" s="723"/>
      <c r="AD30" s="724" t="s">
        <v>129</v>
      </c>
      <c r="AE30" s="724"/>
      <c r="AF30" s="724"/>
      <c r="AG30" s="724"/>
      <c r="AH30" s="724"/>
      <c r="AI30" s="724"/>
      <c r="AJ30" s="724"/>
      <c r="AK30" s="724"/>
      <c r="AL30" s="666" t="s">
        <v>129</v>
      </c>
      <c r="AM30" s="667"/>
      <c r="AN30" s="667"/>
      <c r="AO30" s="725"/>
      <c r="AP30" s="751" t="s">
        <v>312</v>
      </c>
      <c r="AQ30" s="752"/>
      <c r="AR30" s="752"/>
      <c r="AS30" s="752"/>
      <c r="AT30" s="757" t="s">
        <v>313</v>
      </c>
      <c r="AU30" s="230"/>
      <c r="AV30" s="230"/>
      <c r="AW30" s="230"/>
      <c r="AX30" s="760" t="s">
        <v>188</v>
      </c>
      <c r="AY30" s="761"/>
      <c r="AZ30" s="761"/>
      <c r="BA30" s="761"/>
      <c r="BB30" s="761"/>
      <c r="BC30" s="761"/>
      <c r="BD30" s="761"/>
      <c r="BE30" s="761"/>
      <c r="BF30" s="762"/>
      <c r="BG30" s="741">
        <v>99.4</v>
      </c>
      <c r="BH30" s="742"/>
      <c r="BI30" s="742"/>
      <c r="BJ30" s="742"/>
      <c r="BK30" s="742"/>
      <c r="BL30" s="742"/>
      <c r="BM30" s="743">
        <v>98.4</v>
      </c>
      <c r="BN30" s="742"/>
      <c r="BO30" s="742"/>
      <c r="BP30" s="742"/>
      <c r="BQ30" s="744"/>
      <c r="BR30" s="741">
        <v>99.4</v>
      </c>
      <c r="BS30" s="742"/>
      <c r="BT30" s="742"/>
      <c r="BU30" s="742"/>
      <c r="BV30" s="742"/>
      <c r="BW30" s="742"/>
      <c r="BX30" s="743">
        <v>98.2</v>
      </c>
      <c r="BY30" s="742"/>
      <c r="BZ30" s="742"/>
      <c r="CA30" s="742"/>
      <c r="CB30" s="744"/>
      <c r="CD30" s="747"/>
      <c r="CE30" s="748"/>
      <c r="CF30" s="705" t="s">
        <v>314</v>
      </c>
      <c r="CG30" s="702"/>
      <c r="CH30" s="702"/>
      <c r="CI30" s="702"/>
      <c r="CJ30" s="702"/>
      <c r="CK30" s="702"/>
      <c r="CL30" s="702"/>
      <c r="CM30" s="702"/>
      <c r="CN30" s="702"/>
      <c r="CO30" s="702"/>
      <c r="CP30" s="702"/>
      <c r="CQ30" s="703"/>
      <c r="CR30" s="661">
        <v>2156148</v>
      </c>
      <c r="CS30" s="664"/>
      <c r="CT30" s="664"/>
      <c r="CU30" s="664"/>
      <c r="CV30" s="664"/>
      <c r="CW30" s="664"/>
      <c r="CX30" s="664"/>
      <c r="CY30" s="665"/>
      <c r="CZ30" s="666">
        <v>9.1999999999999993</v>
      </c>
      <c r="DA30" s="695"/>
      <c r="DB30" s="695"/>
      <c r="DC30" s="696"/>
      <c r="DD30" s="669">
        <v>2136615</v>
      </c>
      <c r="DE30" s="664"/>
      <c r="DF30" s="664"/>
      <c r="DG30" s="664"/>
      <c r="DH30" s="664"/>
      <c r="DI30" s="664"/>
      <c r="DJ30" s="664"/>
      <c r="DK30" s="665"/>
      <c r="DL30" s="669">
        <v>2136615</v>
      </c>
      <c r="DM30" s="664"/>
      <c r="DN30" s="664"/>
      <c r="DO30" s="664"/>
      <c r="DP30" s="664"/>
      <c r="DQ30" s="664"/>
      <c r="DR30" s="664"/>
      <c r="DS30" s="664"/>
      <c r="DT30" s="664"/>
      <c r="DU30" s="664"/>
      <c r="DV30" s="665"/>
      <c r="DW30" s="666">
        <v>14.1</v>
      </c>
      <c r="DX30" s="695"/>
      <c r="DY30" s="695"/>
      <c r="DZ30" s="695"/>
      <c r="EA30" s="695"/>
      <c r="EB30" s="695"/>
      <c r="EC30" s="697"/>
    </row>
    <row r="31" spans="2:133" ht="11.25" customHeight="1" x14ac:dyDescent="0.2">
      <c r="B31" s="658" t="s">
        <v>315</v>
      </c>
      <c r="C31" s="659"/>
      <c r="D31" s="659"/>
      <c r="E31" s="659"/>
      <c r="F31" s="659"/>
      <c r="G31" s="659"/>
      <c r="H31" s="659"/>
      <c r="I31" s="659"/>
      <c r="J31" s="659"/>
      <c r="K31" s="659"/>
      <c r="L31" s="659"/>
      <c r="M31" s="659"/>
      <c r="N31" s="659"/>
      <c r="O31" s="659"/>
      <c r="P31" s="659"/>
      <c r="Q31" s="660"/>
      <c r="R31" s="661">
        <v>16845</v>
      </c>
      <c r="S31" s="664"/>
      <c r="T31" s="664"/>
      <c r="U31" s="664"/>
      <c r="V31" s="664"/>
      <c r="W31" s="664"/>
      <c r="X31" s="664"/>
      <c r="Y31" s="665"/>
      <c r="Z31" s="723">
        <v>0.1</v>
      </c>
      <c r="AA31" s="723"/>
      <c r="AB31" s="723"/>
      <c r="AC31" s="723"/>
      <c r="AD31" s="724" t="s">
        <v>138</v>
      </c>
      <c r="AE31" s="724"/>
      <c r="AF31" s="724"/>
      <c r="AG31" s="724"/>
      <c r="AH31" s="724"/>
      <c r="AI31" s="724"/>
      <c r="AJ31" s="724"/>
      <c r="AK31" s="724"/>
      <c r="AL31" s="666" t="s">
        <v>241</v>
      </c>
      <c r="AM31" s="667"/>
      <c r="AN31" s="667"/>
      <c r="AO31" s="725"/>
      <c r="AP31" s="753"/>
      <c r="AQ31" s="754"/>
      <c r="AR31" s="754"/>
      <c r="AS31" s="754"/>
      <c r="AT31" s="758"/>
      <c r="AU31" s="229" t="s">
        <v>316</v>
      </c>
      <c r="AV31" s="229"/>
      <c r="AW31" s="229"/>
      <c r="AX31" s="658" t="s">
        <v>317</v>
      </c>
      <c r="AY31" s="659"/>
      <c r="AZ31" s="659"/>
      <c r="BA31" s="659"/>
      <c r="BB31" s="659"/>
      <c r="BC31" s="659"/>
      <c r="BD31" s="659"/>
      <c r="BE31" s="659"/>
      <c r="BF31" s="660"/>
      <c r="BG31" s="739">
        <v>99.4</v>
      </c>
      <c r="BH31" s="662"/>
      <c r="BI31" s="662"/>
      <c r="BJ31" s="662"/>
      <c r="BK31" s="662"/>
      <c r="BL31" s="662"/>
      <c r="BM31" s="667">
        <v>98.3</v>
      </c>
      <c r="BN31" s="740"/>
      <c r="BO31" s="740"/>
      <c r="BP31" s="740"/>
      <c r="BQ31" s="701"/>
      <c r="BR31" s="739">
        <v>99.4</v>
      </c>
      <c r="BS31" s="662"/>
      <c r="BT31" s="662"/>
      <c r="BU31" s="662"/>
      <c r="BV31" s="662"/>
      <c r="BW31" s="662"/>
      <c r="BX31" s="667">
        <v>98.1</v>
      </c>
      <c r="BY31" s="740"/>
      <c r="BZ31" s="740"/>
      <c r="CA31" s="740"/>
      <c r="CB31" s="701"/>
      <c r="CD31" s="747"/>
      <c r="CE31" s="748"/>
      <c r="CF31" s="705" t="s">
        <v>318</v>
      </c>
      <c r="CG31" s="702"/>
      <c r="CH31" s="702"/>
      <c r="CI31" s="702"/>
      <c r="CJ31" s="702"/>
      <c r="CK31" s="702"/>
      <c r="CL31" s="702"/>
      <c r="CM31" s="702"/>
      <c r="CN31" s="702"/>
      <c r="CO31" s="702"/>
      <c r="CP31" s="702"/>
      <c r="CQ31" s="703"/>
      <c r="CR31" s="661">
        <v>129181</v>
      </c>
      <c r="CS31" s="662"/>
      <c r="CT31" s="662"/>
      <c r="CU31" s="662"/>
      <c r="CV31" s="662"/>
      <c r="CW31" s="662"/>
      <c r="CX31" s="662"/>
      <c r="CY31" s="663"/>
      <c r="CZ31" s="666">
        <v>0.6</v>
      </c>
      <c r="DA31" s="695"/>
      <c r="DB31" s="695"/>
      <c r="DC31" s="696"/>
      <c r="DD31" s="669">
        <v>129181</v>
      </c>
      <c r="DE31" s="662"/>
      <c r="DF31" s="662"/>
      <c r="DG31" s="662"/>
      <c r="DH31" s="662"/>
      <c r="DI31" s="662"/>
      <c r="DJ31" s="662"/>
      <c r="DK31" s="663"/>
      <c r="DL31" s="669">
        <v>129181</v>
      </c>
      <c r="DM31" s="662"/>
      <c r="DN31" s="662"/>
      <c r="DO31" s="662"/>
      <c r="DP31" s="662"/>
      <c r="DQ31" s="662"/>
      <c r="DR31" s="662"/>
      <c r="DS31" s="662"/>
      <c r="DT31" s="662"/>
      <c r="DU31" s="662"/>
      <c r="DV31" s="663"/>
      <c r="DW31" s="666">
        <v>0.9</v>
      </c>
      <c r="DX31" s="695"/>
      <c r="DY31" s="695"/>
      <c r="DZ31" s="695"/>
      <c r="EA31" s="695"/>
      <c r="EB31" s="695"/>
      <c r="EC31" s="697"/>
    </row>
    <row r="32" spans="2:133" ht="11.25" customHeight="1" x14ac:dyDescent="0.2">
      <c r="B32" s="658" t="s">
        <v>319</v>
      </c>
      <c r="C32" s="659"/>
      <c r="D32" s="659"/>
      <c r="E32" s="659"/>
      <c r="F32" s="659"/>
      <c r="G32" s="659"/>
      <c r="H32" s="659"/>
      <c r="I32" s="659"/>
      <c r="J32" s="659"/>
      <c r="K32" s="659"/>
      <c r="L32" s="659"/>
      <c r="M32" s="659"/>
      <c r="N32" s="659"/>
      <c r="O32" s="659"/>
      <c r="P32" s="659"/>
      <c r="Q32" s="660"/>
      <c r="R32" s="661">
        <v>29646</v>
      </c>
      <c r="S32" s="664"/>
      <c r="T32" s="664"/>
      <c r="U32" s="664"/>
      <c r="V32" s="664"/>
      <c r="W32" s="664"/>
      <c r="X32" s="664"/>
      <c r="Y32" s="665"/>
      <c r="Z32" s="723">
        <v>0.1</v>
      </c>
      <c r="AA32" s="723"/>
      <c r="AB32" s="723"/>
      <c r="AC32" s="723"/>
      <c r="AD32" s="724" t="s">
        <v>129</v>
      </c>
      <c r="AE32" s="724"/>
      <c r="AF32" s="724"/>
      <c r="AG32" s="724"/>
      <c r="AH32" s="724"/>
      <c r="AI32" s="724"/>
      <c r="AJ32" s="724"/>
      <c r="AK32" s="724"/>
      <c r="AL32" s="666" t="s">
        <v>129</v>
      </c>
      <c r="AM32" s="667"/>
      <c r="AN32" s="667"/>
      <c r="AO32" s="725"/>
      <c r="AP32" s="755"/>
      <c r="AQ32" s="756"/>
      <c r="AR32" s="756"/>
      <c r="AS32" s="756"/>
      <c r="AT32" s="759"/>
      <c r="AU32" s="231"/>
      <c r="AV32" s="231"/>
      <c r="AW32" s="231"/>
      <c r="AX32" s="673" t="s">
        <v>320</v>
      </c>
      <c r="AY32" s="674"/>
      <c r="AZ32" s="674"/>
      <c r="BA32" s="674"/>
      <c r="BB32" s="674"/>
      <c r="BC32" s="674"/>
      <c r="BD32" s="674"/>
      <c r="BE32" s="674"/>
      <c r="BF32" s="675"/>
      <c r="BG32" s="738">
        <v>99.5</v>
      </c>
      <c r="BH32" s="677"/>
      <c r="BI32" s="677"/>
      <c r="BJ32" s="677"/>
      <c r="BK32" s="677"/>
      <c r="BL32" s="677"/>
      <c r="BM32" s="721">
        <v>98.5</v>
      </c>
      <c r="BN32" s="677"/>
      <c r="BO32" s="677"/>
      <c r="BP32" s="677"/>
      <c r="BQ32" s="714"/>
      <c r="BR32" s="738">
        <v>99.4</v>
      </c>
      <c r="BS32" s="677"/>
      <c r="BT32" s="677"/>
      <c r="BU32" s="677"/>
      <c r="BV32" s="677"/>
      <c r="BW32" s="677"/>
      <c r="BX32" s="721">
        <v>98.4</v>
      </c>
      <c r="BY32" s="677"/>
      <c r="BZ32" s="677"/>
      <c r="CA32" s="677"/>
      <c r="CB32" s="714"/>
      <c r="CD32" s="749"/>
      <c r="CE32" s="750"/>
      <c r="CF32" s="705" t="s">
        <v>321</v>
      </c>
      <c r="CG32" s="702"/>
      <c r="CH32" s="702"/>
      <c r="CI32" s="702"/>
      <c r="CJ32" s="702"/>
      <c r="CK32" s="702"/>
      <c r="CL32" s="702"/>
      <c r="CM32" s="702"/>
      <c r="CN32" s="702"/>
      <c r="CO32" s="702"/>
      <c r="CP32" s="702"/>
      <c r="CQ32" s="703"/>
      <c r="CR32" s="661">
        <v>15</v>
      </c>
      <c r="CS32" s="664"/>
      <c r="CT32" s="664"/>
      <c r="CU32" s="664"/>
      <c r="CV32" s="664"/>
      <c r="CW32" s="664"/>
      <c r="CX32" s="664"/>
      <c r="CY32" s="665"/>
      <c r="CZ32" s="666">
        <v>0</v>
      </c>
      <c r="DA32" s="695"/>
      <c r="DB32" s="695"/>
      <c r="DC32" s="696"/>
      <c r="DD32" s="669">
        <v>15</v>
      </c>
      <c r="DE32" s="664"/>
      <c r="DF32" s="664"/>
      <c r="DG32" s="664"/>
      <c r="DH32" s="664"/>
      <c r="DI32" s="664"/>
      <c r="DJ32" s="664"/>
      <c r="DK32" s="665"/>
      <c r="DL32" s="669">
        <v>15</v>
      </c>
      <c r="DM32" s="664"/>
      <c r="DN32" s="664"/>
      <c r="DO32" s="664"/>
      <c r="DP32" s="664"/>
      <c r="DQ32" s="664"/>
      <c r="DR32" s="664"/>
      <c r="DS32" s="664"/>
      <c r="DT32" s="664"/>
      <c r="DU32" s="664"/>
      <c r="DV32" s="665"/>
      <c r="DW32" s="666">
        <v>0</v>
      </c>
      <c r="DX32" s="695"/>
      <c r="DY32" s="695"/>
      <c r="DZ32" s="695"/>
      <c r="EA32" s="695"/>
      <c r="EB32" s="695"/>
      <c r="EC32" s="697"/>
    </row>
    <row r="33" spans="2:133" ht="11.25" customHeight="1" x14ac:dyDescent="0.2">
      <c r="B33" s="658" t="s">
        <v>322</v>
      </c>
      <c r="C33" s="659"/>
      <c r="D33" s="659"/>
      <c r="E33" s="659"/>
      <c r="F33" s="659"/>
      <c r="G33" s="659"/>
      <c r="H33" s="659"/>
      <c r="I33" s="659"/>
      <c r="J33" s="659"/>
      <c r="K33" s="659"/>
      <c r="L33" s="659"/>
      <c r="M33" s="659"/>
      <c r="N33" s="659"/>
      <c r="O33" s="659"/>
      <c r="P33" s="659"/>
      <c r="Q33" s="660"/>
      <c r="R33" s="661">
        <v>474621</v>
      </c>
      <c r="S33" s="664"/>
      <c r="T33" s="664"/>
      <c r="U33" s="664"/>
      <c r="V33" s="664"/>
      <c r="W33" s="664"/>
      <c r="X33" s="664"/>
      <c r="Y33" s="665"/>
      <c r="Z33" s="723">
        <v>2</v>
      </c>
      <c r="AA33" s="723"/>
      <c r="AB33" s="723"/>
      <c r="AC33" s="723"/>
      <c r="AD33" s="724" t="s">
        <v>129</v>
      </c>
      <c r="AE33" s="724"/>
      <c r="AF33" s="724"/>
      <c r="AG33" s="724"/>
      <c r="AH33" s="724"/>
      <c r="AI33" s="724"/>
      <c r="AJ33" s="724"/>
      <c r="AK33" s="724"/>
      <c r="AL33" s="666" t="s">
        <v>241</v>
      </c>
      <c r="AM33" s="667"/>
      <c r="AN33" s="667"/>
      <c r="AO33" s="725"/>
      <c r="AP33" s="232"/>
      <c r="AQ33" s="233"/>
      <c r="AR33" s="229"/>
      <c r="AS33" s="230"/>
      <c r="AT33" s="230"/>
      <c r="AU33" s="230"/>
      <c r="AV33" s="230"/>
      <c r="AW33" s="230"/>
      <c r="AX33" s="230"/>
      <c r="AY33" s="230"/>
      <c r="AZ33" s="230"/>
      <c r="BA33" s="230"/>
      <c r="BB33" s="230"/>
      <c r="BC33" s="230"/>
      <c r="BD33" s="230"/>
      <c r="BE33" s="230"/>
      <c r="BF33" s="230"/>
      <c r="BG33" s="233"/>
      <c r="BH33" s="233"/>
      <c r="BI33" s="233"/>
      <c r="BJ33" s="233"/>
      <c r="BK33" s="233"/>
      <c r="BL33" s="233"/>
      <c r="BM33" s="233"/>
      <c r="BN33" s="233"/>
      <c r="BO33" s="233"/>
      <c r="BP33" s="233"/>
      <c r="BQ33" s="233"/>
      <c r="BR33" s="233"/>
      <c r="BS33" s="233"/>
      <c r="BT33" s="233"/>
      <c r="BU33" s="233"/>
      <c r="BV33" s="233"/>
      <c r="BW33" s="233"/>
      <c r="BX33" s="233"/>
      <c r="BY33" s="233"/>
      <c r="BZ33" s="233"/>
      <c r="CA33" s="233"/>
      <c r="CB33" s="233"/>
      <c r="CD33" s="705" t="s">
        <v>323</v>
      </c>
      <c r="CE33" s="702"/>
      <c r="CF33" s="702"/>
      <c r="CG33" s="702"/>
      <c r="CH33" s="702"/>
      <c r="CI33" s="702"/>
      <c r="CJ33" s="702"/>
      <c r="CK33" s="702"/>
      <c r="CL33" s="702"/>
      <c r="CM33" s="702"/>
      <c r="CN33" s="702"/>
      <c r="CO33" s="702"/>
      <c r="CP33" s="702"/>
      <c r="CQ33" s="703"/>
      <c r="CR33" s="661">
        <v>7609659</v>
      </c>
      <c r="CS33" s="662"/>
      <c r="CT33" s="662"/>
      <c r="CU33" s="662"/>
      <c r="CV33" s="662"/>
      <c r="CW33" s="662"/>
      <c r="CX33" s="662"/>
      <c r="CY33" s="663"/>
      <c r="CZ33" s="666">
        <v>32.5</v>
      </c>
      <c r="DA33" s="695"/>
      <c r="DB33" s="695"/>
      <c r="DC33" s="696"/>
      <c r="DD33" s="669">
        <v>6506543</v>
      </c>
      <c r="DE33" s="662"/>
      <c r="DF33" s="662"/>
      <c r="DG33" s="662"/>
      <c r="DH33" s="662"/>
      <c r="DI33" s="662"/>
      <c r="DJ33" s="662"/>
      <c r="DK33" s="663"/>
      <c r="DL33" s="669">
        <v>5038724</v>
      </c>
      <c r="DM33" s="662"/>
      <c r="DN33" s="662"/>
      <c r="DO33" s="662"/>
      <c r="DP33" s="662"/>
      <c r="DQ33" s="662"/>
      <c r="DR33" s="662"/>
      <c r="DS33" s="662"/>
      <c r="DT33" s="662"/>
      <c r="DU33" s="662"/>
      <c r="DV33" s="663"/>
      <c r="DW33" s="666">
        <v>33.299999999999997</v>
      </c>
      <c r="DX33" s="695"/>
      <c r="DY33" s="695"/>
      <c r="DZ33" s="695"/>
      <c r="EA33" s="695"/>
      <c r="EB33" s="695"/>
      <c r="EC33" s="697"/>
    </row>
    <row r="34" spans="2:133" ht="11.25" customHeight="1" x14ac:dyDescent="0.2">
      <c r="B34" s="658" t="s">
        <v>324</v>
      </c>
      <c r="C34" s="659"/>
      <c r="D34" s="659"/>
      <c r="E34" s="659"/>
      <c r="F34" s="659"/>
      <c r="G34" s="659"/>
      <c r="H34" s="659"/>
      <c r="I34" s="659"/>
      <c r="J34" s="659"/>
      <c r="K34" s="659"/>
      <c r="L34" s="659"/>
      <c r="M34" s="659"/>
      <c r="N34" s="659"/>
      <c r="O34" s="659"/>
      <c r="P34" s="659"/>
      <c r="Q34" s="660"/>
      <c r="R34" s="661">
        <v>272751</v>
      </c>
      <c r="S34" s="664"/>
      <c r="T34" s="664"/>
      <c r="U34" s="664"/>
      <c r="V34" s="664"/>
      <c r="W34" s="664"/>
      <c r="X34" s="664"/>
      <c r="Y34" s="665"/>
      <c r="Z34" s="723">
        <v>1.1000000000000001</v>
      </c>
      <c r="AA34" s="723"/>
      <c r="AB34" s="723"/>
      <c r="AC34" s="723"/>
      <c r="AD34" s="724">
        <v>308</v>
      </c>
      <c r="AE34" s="724"/>
      <c r="AF34" s="724"/>
      <c r="AG34" s="724"/>
      <c r="AH34" s="724"/>
      <c r="AI34" s="724"/>
      <c r="AJ34" s="724"/>
      <c r="AK34" s="724"/>
      <c r="AL34" s="666">
        <v>0</v>
      </c>
      <c r="AM34" s="667"/>
      <c r="AN34" s="667"/>
      <c r="AO34" s="725"/>
      <c r="AP34" s="234"/>
      <c r="AQ34" s="735" t="s">
        <v>325</v>
      </c>
      <c r="AR34" s="736"/>
      <c r="AS34" s="736"/>
      <c r="AT34" s="736"/>
      <c r="AU34" s="736"/>
      <c r="AV34" s="736"/>
      <c r="AW34" s="736"/>
      <c r="AX34" s="736"/>
      <c r="AY34" s="736"/>
      <c r="AZ34" s="736"/>
      <c r="BA34" s="736"/>
      <c r="BB34" s="736"/>
      <c r="BC34" s="736"/>
      <c r="BD34" s="736"/>
      <c r="BE34" s="736"/>
      <c r="BF34" s="737"/>
      <c r="BG34" s="735" t="s">
        <v>326</v>
      </c>
      <c r="BH34" s="736"/>
      <c r="BI34" s="736"/>
      <c r="BJ34" s="736"/>
      <c r="BK34" s="736"/>
      <c r="BL34" s="736"/>
      <c r="BM34" s="736"/>
      <c r="BN34" s="736"/>
      <c r="BO34" s="736"/>
      <c r="BP34" s="736"/>
      <c r="BQ34" s="736"/>
      <c r="BR34" s="736"/>
      <c r="BS34" s="736"/>
      <c r="BT34" s="736"/>
      <c r="BU34" s="736"/>
      <c r="BV34" s="736"/>
      <c r="BW34" s="736"/>
      <c r="BX34" s="736"/>
      <c r="BY34" s="736"/>
      <c r="BZ34" s="736"/>
      <c r="CA34" s="736"/>
      <c r="CB34" s="737"/>
      <c r="CD34" s="705" t="s">
        <v>327</v>
      </c>
      <c r="CE34" s="702"/>
      <c r="CF34" s="702"/>
      <c r="CG34" s="702"/>
      <c r="CH34" s="702"/>
      <c r="CI34" s="702"/>
      <c r="CJ34" s="702"/>
      <c r="CK34" s="702"/>
      <c r="CL34" s="702"/>
      <c r="CM34" s="702"/>
      <c r="CN34" s="702"/>
      <c r="CO34" s="702"/>
      <c r="CP34" s="702"/>
      <c r="CQ34" s="703"/>
      <c r="CR34" s="661">
        <v>3453843</v>
      </c>
      <c r="CS34" s="664"/>
      <c r="CT34" s="664"/>
      <c r="CU34" s="664"/>
      <c r="CV34" s="664"/>
      <c r="CW34" s="664"/>
      <c r="CX34" s="664"/>
      <c r="CY34" s="665"/>
      <c r="CZ34" s="666">
        <v>14.7</v>
      </c>
      <c r="DA34" s="695"/>
      <c r="DB34" s="695"/>
      <c r="DC34" s="696"/>
      <c r="DD34" s="669">
        <v>2843964</v>
      </c>
      <c r="DE34" s="664"/>
      <c r="DF34" s="664"/>
      <c r="DG34" s="664"/>
      <c r="DH34" s="664"/>
      <c r="DI34" s="664"/>
      <c r="DJ34" s="664"/>
      <c r="DK34" s="665"/>
      <c r="DL34" s="669">
        <v>2509016</v>
      </c>
      <c r="DM34" s="664"/>
      <c r="DN34" s="664"/>
      <c r="DO34" s="664"/>
      <c r="DP34" s="664"/>
      <c r="DQ34" s="664"/>
      <c r="DR34" s="664"/>
      <c r="DS34" s="664"/>
      <c r="DT34" s="664"/>
      <c r="DU34" s="664"/>
      <c r="DV34" s="665"/>
      <c r="DW34" s="666">
        <v>16.600000000000001</v>
      </c>
      <c r="DX34" s="695"/>
      <c r="DY34" s="695"/>
      <c r="DZ34" s="695"/>
      <c r="EA34" s="695"/>
      <c r="EB34" s="695"/>
      <c r="EC34" s="697"/>
    </row>
    <row r="35" spans="2:133" ht="11.25" customHeight="1" x14ac:dyDescent="0.2">
      <c r="B35" s="658" t="s">
        <v>328</v>
      </c>
      <c r="C35" s="659"/>
      <c r="D35" s="659"/>
      <c r="E35" s="659"/>
      <c r="F35" s="659"/>
      <c r="G35" s="659"/>
      <c r="H35" s="659"/>
      <c r="I35" s="659"/>
      <c r="J35" s="659"/>
      <c r="K35" s="659"/>
      <c r="L35" s="659"/>
      <c r="M35" s="659"/>
      <c r="N35" s="659"/>
      <c r="O35" s="659"/>
      <c r="P35" s="659"/>
      <c r="Q35" s="660"/>
      <c r="R35" s="661">
        <v>1656300</v>
      </c>
      <c r="S35" s="664"/>
      <c r="T35" s="664"/>
      <c r="U35" s="664"/>
      <c r="V35" s="664"/>
      <c r="W35" s="664"/>
      <c r="X35" s="664"/>
      <c r="Y35" s="665"/>
      <c r="Z35" s="723">
        <v>6.9</v>
      </c>
      <c r="AA35" s="723"/>
      <c r="AB35" s="723"/>
      <c r="AC35" s="723"/>
      <c r="AD35" s="724" t="s">
        <v>138</v>
      </c>
      <c r="AE35" s="724"/>
      <c r="AF35" s="724"/>
      <c r="AG35" s="724"/>
      <c r="AH35" s="724"/>
      <c r="AI35" s="724"/>
      <c r="AJ35" s="724"/>
      <c r="AK35" s="724"/>
      <c r="AL35" s="666" t="s">
        <v>129</v>
      </c>
      <c r="AM35" s="667"/>
      <c r="AN35" s="667"/>
      <c r="AO35" s="725"/>
      <c r="AP35" s="234"/>
      <c r="AQ35" s="729" t="s">
        <v>329</v>
      </c>
      <c r="AR35" s="730"/>
      <c r="AS35" s="730"/>
      <c r="AT35" s="730"/>
      <c r="AU35" s="730"/>
      <c r="AV35" s="730"/>
      <c r="AW35" s="730"/>
      <c r="AX35" s="730"/>
      <c r="AY35" s="731"/>
      <c r="AZ35" s="726">
        <v>2556539</v>
      </c>
      <c r="BA35" s="727"/>
      <c r="BB35" s="727"/>
      <c r="BC35" s="727"/>
      <c r="BD35" s="727"/>
      <c r="BE35" s="727"/>
      <c r="BF35" s="728"/>
      <c r="BG35" s="732" t="s">
        <v>330</v>
      </c>
      <c r="BH35" s="733"/>
      <c r="BI35" s="733"/>
      <c r="BJ35" s="733"/>
      <c r="BK35" s="733"/>
      <c r="BL35" s="733"/>
      <c r="BM35" s="733"/>
      <c r="BN35" s="733"/>
      <c r="BO35" s="733"/>
      <c r="BP35" s="733"/>
      <c r="BQ35" s="733"/>
      <c r="BR35" s="733"/>
      <c r="BS35" s="733"/>
      <c r="BT35" s="733"/>
      <c r="BU35" s="734"/>
      <c r="BV35" s="726">
        <v>39393</v>
      </c>
      <c r="BW35" s="727"/>
      <c r="BX35" s="727"/>
      <c r="BY35" s="727"/>
      <c r="BZ35" s="727"/>
      <c r="CA35" s="727"/>
      <c r="CB35" s="728"/>
      <c r="CD35" s="705" t="s">
        <v>331</v>
      </c>
      <c r="CE35" s="702"/>
      <c r="CF35" s="702"/>
      <c r="CG35" s="702"/>
      <c r="CH35" s="702"/>
      <c r="CI35" s="702"/>
      <c r="CJ35" s="702"/>
      <c r="CK35" s="702"/>
      <c r="CL35" s="702"/>
      <c r="CM35" s="702"/>
      <c r="CN35" s="702"/>
      <c r="CO35" s="702"/>
      <c r="CP35" s="702"/>
      <c r="CQ35" s="703"/>
      <c r="CR35" s="661">
        <v>333308</v>
      </c>
      <c r="CS35" s="662"/>
      <c r="CT35" s="662"/>
      <c r="CU35" s="662"/>
      <c r="CV35" s="662"/>
      <c r="CW35" s="662"/>
      <c r="CX35" s="662"/>
      <c r="CY35" s="663"/>
      <c r="CZ35" s="666">
        <v>1.4</v>
      </c>
      <c r="DA35" s="695"/>
      <c r="DB35" s="695"/>
      <c r="DC35" s="696"/>
      <c r="DD35" s="669">
        <v>320477</v>
      </c>
      <c r="DE35" s="662"/>
      <c r="DF35" s="662"/>
      <c r="DG35" s="662"/>
      <c r="DH35" s="662"/>
      <c r="DI35" s="662"/>
      <c r="DJ35" s="662"/>
      <c r="DK35" s="663"/>
      <c r="DL35" s="669">
        <v>320477</v>
      </c>
      <c r="DM35" s="662"/>
      <c r="DN35" s="662"/>
      <c r="DO35" s="662"/>
      <c r="DP35" s="662"/>
      <c r="DQ35" s="662"/>
      <c r="DR35" s="662"/>
      <c r="DS35" s="662"/>
      <c r="DT35" s="662"/>
      <c r="DU35" s="662"/>
      <c r="DV35" s="663"/>
      <c r="DW35" s="666">
        <v>2.1</v>
      </c>
      <c r="DX35" s="695"/>
      <c r="DY35" s="695"/>
      <c r="DZ35" s="695"/>
      <c r="EA35" s="695"/>
      <c r="EB35" s="695"/>
      <c r="EC35" s="697"/>
    </row>
    <row r="36" spans="2:133" ht="11.25" customHeight="1" x14ac:dyDescent="0.2">
      <c r="B36" s="658" t="s">
        <v>332</v>
      </c>
      <c r="C36" s="659"/>
      <c r="D36" s="659"/>
      <c r="E36" s="659"/>
      <c r="F36" s="659"/>
      <c r="G36" s="659"/>
      <c r="H36" s="659"/>
      <c r="I36" s="659"/>
      <c r="J36" s="659"/>
      <c r="K36" s="659"/>
      <c r="L36" s="659"/>
      <c r="M36" s="659"/>
      <c r="N36" s="659"/>
      <c r="O36" s="659"/>
      <c r="P36" s="659"/>
      <c r="Q36" s="660"/>
      <c r="R36" s="661" t="s">
        <v>241</v>
      </c>
      <c r="S36" s="664"/>
      <c r="T36" s="664"/>
      <c r="U36" s="664"/>
      <c r="V36" s="664"/>
      <c r="W36" s="664"/>
      <c r="X36" s="664"/>
      <c r="Y36" s="665"/>
      <c r="Z36" s="723" t="s">
        <v>241</v>
      </c>
      <c r="AA36" s="723"/>
      <c r="AB36" s="723"/>
      <c r="AC36" s="723"/>
      <c r="AD36" s="724" t="s">
        <v>129</v>
      </c>
      <c r="AE36" s="724"/>
      <c r="AF36" s="724"/>
      <c r="AG36" s="724"/>
      <c r="AH36" s="724"/>
      <c r="AI36" s="724"/>
      <c r="AJ36" s="724"/>
      <c r="AK36" s="724"/>
      <c r="AL36" s="666" t="s">
        <v>138</v>
      </c>
      <c r="AM36" s="667"/>
      <c r="AN36" s="667"/>
      <c r="AO36" s="725"/>
      <c r="AQ36" s="698" t="s">
        <v>333</v>
      </c>
      <c r="AR36" s="699"/>
      <c r="AS36" s="699"/>
      <c r="AT36" s="699"/>
      <c r="AU36" s="699"/>
      <c r="AV36" s="699"/>
      <c r="AW36" s="699"/>
      <c r="AX36" s="699"/>
      <c r="AY36" s="700"/>
      <c r="AZ36" s="661">
        <v>482896</v>
      </c>
      <c r="BA36" s="664"/>
      <c r="BB36" s="664"/>
      <c r="BC36" s="664"/>
      <c r="BD36" s="662"/>
      <c r="BE36" s="662"/>
      <c r="BF36" s="701"/>
      <c r="BG36" s="705" t="s">
        <v>334</v>
      </c>
      <c r="BH36" s="702"/>
      <c r="BI36" s="702"/>
      <c r="BJ36" s="702"/>
      <c r="BK36" s="702"/>
      <c r="BL36" s="702"/>
      <c r="BM36" s="702"/>
      <c r="BN36" s="702"/>
      <c r="BO36" s="702"/>
      <c r="BP36" s="702"/>
      <c r="BQ36" s="702"/>
      <c r="BR36" s="702"/>
      <c r="BS36" s="702"/>
      <c r="BT36" s="702"/>
      <c r="BU36" s="703"/>
      <c r="BV36" s="661">
        <v>-88874</v>
      </c>
      <c r="BW36" s="664"/>
      <c r="BX36" s="664"/>
      <c r="BY36" s="664"/>
      <c r="BZ36" s="664"/>
      <c r="CA36" s="664"/>
      <c r="CB36" s="704"/>
      <c r="CD36" s="705" t="s">
        <v>335</v>
      </c>
      <c r="CE36" s="702"/>
      <c r="CF36" s="702"/>
      <c r="CG36" s="702"/>
      <c r="CH36" s="702"/>
      <c r="CI36" s="702"/>
      <c r="CJ36" s="702"/>
      <c r="CK36" s="702"/>
      <c r="CL36" s="702"/>
      <c r="CM36" s="702"/>
      <c r="CN36" s="702"/>
      <c r="CO36" s="702"/>
      <c r="CP36" s="702"/>
      <c r="CQ36" s="703"/>
      <c r="CR36" s="661">
        <v>1552856</v>
      </c>
      <c r="CS36" s="664"/>
      <c r="CT36" s="664"/>
      <c r="CU36" s="664"/>
      <c r="CV36" s="664"/>
      <c r="CW36" s="664"/>
      <c r="CX36" s="664"/>
      <c r="CY36" s="665"/>
      <c r="CZ36" s="666">
        <v>6.6</v>
      </c>
      <c r="DA36" s="695"/>
      <c r="DB36" s="695"/>
      <c r="DC36" s="696"/>
      <c r="DD36" s="669">
        <v>1425302</v>
      </c>
      <c r="DE36" s="664"/>
      <c r="DF36" s="664"/>
      <c r="DG36" s="664"/>
      <c r="DH36" s="664"/>
      <c r="DI36" s="664"/>
      <c r="DJ36" s="664"/>
      <c r="DK36" s="665"/>
      <c r="DL36" s="669">
        <v>806255</v>
      </c>
      <c r="DM36" s="664"/>
      <c r="DN36" s="664"/>
      <c r="DO36" s="664"/>
      <c r="DP36" s="664"/>
      <c r="DQ36" s="664"/>
      <c r="DR36" s="664"/>
      <c r="DS36" s="664"/>
      <c r="DT36" s="664"/>
      <c r="DU36" s="664"/>
      <c r="DV36" s="665"/>
      <c r="DW36" s="666">
        <v>5.3</v>
      </c>
      <c r="DX36" s="695"/>
      <c r="DY36" s="695"/>
      <c r="DZ36" s="695"/>
      <c r="EA36" s="695"/>
      <c r="EB36" s="695"/>
      <c r="EC36" s="697"/>
    </row>
    <row r="37" spans="2:133" ht="11.25" customHeight="1" x14ac:dyDescent="0.2">
      <c r="B37" s="658" t="s">
        <v>336</v>
      </c>
      <c r="C37" s="659"/>
      <c r="D37" s="659"/>
      <c r="E37" s="659"/>
      <c r="F37" s="659"/>
      <c r="G37" s="659"/>
      <c r="H37" s="659"/>
      <c r="I37" s="659"/>
      <c r="J37" s="659"/>
      <c r="K37" s="659"/>
      <c r="L37" s="659"/>
      <c r="M37" s="659"/>
      <c r="N37" s="659"/>
      <c r="O37" s="659"/>
      <c r="P37" s="659"/>
      <c r="Q37" s="660"/>
      <c r="R37" s="661">
        <v>1041900</v>
      </c>
      <c r="S37" s="664"/>
      <c r="T37" s="664"/>
      <c r="U37" s="664"/>
      <c r="V37" s="664"/>
      <c r="W37" s="664"/>
      <c r="X37" s="664"/>
      <c r="Y37" s="665"/>
      <c r="Z37" s="723">
        <v>4.3</v>
      </c>
      <c r="AA37" s="723"/>
      <c r="AB37" s="723"/>
      <c r="AC37" s="723"/>
      <c r="AD37" s="724" t="s">
        <v>138</v>
      </c>
      <c r="AE37" s="724"/>
      <c r="AF37" s="724"/>
      <c r="AG37" s="724"/>
      <c r="AH37" s="724"/>
      <c r="AI37" s="724"/>
      <c r="AJ37" s="724"/>
      <c r="AK37" s="724"/>
      <c r="AL37" s="666" t="s">
        <v>138</v>
      </c>
      <c r="AM37" s="667"/>
      <c r="AN37" s="667"/>
      <c r="AO37" s="725"/>
      <c r="AQ37" s="698" t="s">
        <v>337</v>
      </c>
      <c r="AR37" s="699"/>
      <c r="AS37" s="699"/>
      <c r="AT37" s="699"/>
      <c r="AU37" s="699"/>
      <c r="AV37" s="699"/>
      <c r="AW37" s="699"/>
      <c r="AX37" s="699"/>
      <c r="AY37" s="700"/>
      <c r="AZ37" s="661">
        <v>11218</v>
      </c>
      <c r="BA37" s="664"/>
      <c r="BB37" s="664"/>
      <c r="BC37" s="664"/>
      <c r="BD37" s="662"/>
      <c r="BE37" s="662"/>
      <c r="BF37" s="701"/>
      <c r="BG37" s="705" t="s">
        <v>338</v>
      </c>
      <c r="BH37" s="702"/>
      <c r="BI37" s="702"/>
      <c r="BJ37" s="702"/>
      <c r="BK37" s="702"/>
      <c r="BL37" s="702"/>
      <c r="BM37" s="702"/>
      <c r="BN37" s="702"/>
      <c r="BO37" s="702"/>
      <c r="BP37" s="702"/>
      <c r="BQ37" s="702"/>
      <c r="BR37" s="702"/>
      <c r="BS37" s="702"/>
      <c r="BT37" s="702"/>
      <c r="BU37" s="703"/>
      <c r="BV37" s="661">
        <v>8104</v>
      </c>
      <c r="BW37" s="664"/>
      <c r="BX37" s="664"/>
      <c r="BY37" s="664"/>
      <c r="BZ37" s="664"/>
      <c r="CA37" s="664"/>
      <c r="CB37" s="704"/>
      <c r="CD37" s="705" t="s">
        <v>339</v>
      </c>
      <c r="CE37" s="702"/>
      <c r="CF37" s="702"/>
      <c r="CG37" s="702"/>
      <c r="CH37" s="702"/>
      <c r="CI37" s="702"/>
      <c r="CJ37" s="702"/>
      <c r="CK37" s="702"/>
      <c r="CL37" s="702"/>
      <c r="CM37" s="702"/>
      <c r="CN37" s="702"/>
      <c r="CO37" s="702"/>
      <c r="CP37" s="702"/>
      <c r="CQ37" s="703"/>
      <c r="CR37" s="661">
        <v>133059</v>
      </c>
      <c r="CS37" s="662"/>
      <c r="CT37" s="662"/>
      <c r="CU37" s="662"/>
      <c r="CV37" s="662"/>
      <c r="CW37" s="662"/>
      <c r="CX37" s="662"/>
      <c r="CY37" s="663"/>
      <c r="CZ37" s="666">
        <v>0.6</v>
      </c>
      <c r="DA37" s="695"/>
      <c r="DB37" s="695"/>
      <c r="DC37" s="696"/>
      <c r="DD37" s="669">
        <v>124059</v>
      </c>
      <c r="DE37" s="662"/>
      <c r="DF37" s="662"/>
      <c r="DG37" s="662"/>
      <c r="DH37" s="662"/>
      <c r="DI37" s="662"/>
      <c r="DJ37" s="662"/>
      <c r="DK37" s="663"/>
      <c r="DL37" s="669">
        <v>108802</v>
      </c>
      <c r="DM37" s="662"/>
      <c r="DN37" s="662"/>
      <c r="DO37" s="662"/>
      <c r="DP37" s="662"/>
      <c r="DQ37" s="662"/>
      <c r="DR37" s="662"/>
      <c r="DS37" s="662"/>
      <c r="DT37" s="662"/>
      <c r="DU37" s="662"/>
      <c r="DV37" s="663"/>
      <c r="DW37" s="666">
        <v>0.7</v>
      </c>
      <c r="DX37" s="695"/>
      <c r="DY37" s="695"/>
      <c r="DZ37" s="695"/>
      <c r="EA37" s="695"/>
      <c r="EB37" s="695"/>
      <c r="EC37" s="697"/>
    </row>
    <row r="38" spans="2:133" ht="11.25" customHeight="1" x14ac:dyDescent="0.2">
      <c r="B38" s="673" t="s">
        <v>340</v>
      </c>
      <c r="C38" s="674"/>
      <c r="D38" s="674"/>
      <c r="E38" s="674"/>
      <c r="F38" s="674"/>
      <c r="G38" s="674"/>
      <c r="H38" s="674"/>
      <c r="I38" s="674"/>
      <c r="J38" s="674"/>
      <c r="K38" s="674"/>
      <c r="L38" s="674"/>
      <c r="M38" s="674"/>
      <c r="N38" s="674"/>
      <c r="O38" s="674"/>
      <c r="P38" s="674"/>
      <c r="Q38" s="675"/>
      <c r="R38" s="676">
        <v>24064223</v>
      </c>
      <c r="S38" s="713"/>
      <c r="T38" s="713"/>
      <c r="U38" s="713"/>
      <c r="V38" s="713"/>
      <c r="W38" s="713"/>
      <c r="X38" s="713"/>
      <c r="Y38" s="718"/>
      <c r="Z38" s="719">
        <v>100</v>
      </c>
      <c r="AA38" s="719"/>
      <c r="AB38" s="719"/>
      <c r="AC38" s="719"/>
      <c r="AD38" s="720">
        <v>14094114</v>
      </c>
      <c r="AE38" s="720"/>
      <c r="AF38" s="720"/>
      <c r="AG38" s="720"/>
      <c r="AH38" s="720"/>
      <c r="AI38" s="720"/>
      <c r="AJ38" s="720"/>
      <c r="AK38" s="720"/>
      <c r="AL38" s="679">
        <v>100</v>
      </c>
      <c r="AM38" s="721"/>
      <c r="AN38" s="721"/>
      <c r="AO38" s="722"/>
      <c r="AQ38" s="698" t="s">
        <v>341</v>
      </c>
      <c r="AR38" s="699"/>
      <c r="AS38" s="699"/>
      <c r="AT38" s="699"/>
      <c r="AU38" s="699"/>
      <c r="AV38" s="699"/>
      <c r="AW38" s="699"/>
      <c r="AX38" s="699"/>
      <c r="AY38" s="700"/>
      <c r="AZ38" s="661" t="s">
        <v>241</v>
      </c>
      <c r="BA38" s="664"/>
      <c r="BB38" s="664"/>
      <c r="BC38" s="664"/>
      <c r="BD38" s="662"/>
      <c r="BE38" s="662"/>
      <c r="BF38" s="701"/>
      <c r="BG38" s="705" t="s">
        <v>342</v>
      </c>
      <c r="BH38" s="702"/>
      <c r="BI38" s="702"/>
      <c r="BJ38" s="702"/>
      <c r="BK38" s="702"/>
      <c r="BL38" s="702"/>
      <c r="BM38" s="702"/>
      <c r="BN38" s="702"/>
      <c r="BO38" s="702"/>
      <c r="BP38" s="702"/>
      <c r="BQ38" s="702"/>
      <c r="BR38" s="702"/>
      <c r="BS38" s="702"/>
      <c r="BT38" s="702"/>
      <c r="BU38" s="703"/>
      <c r="BV38" s="661">
        <v>13159</v>
      </c>
      <c r="BW38" s="664"/>
      <c r="BX38" s="664"/>
      <c r="BY38" s="664"/>
      <c r="BZ38" s="664"/>
      <c r="CA38" s="664"/>
      <c r="CB38" s="704"/>
      <c r="CD38" s="705" t="s">
        <v>343</v>
      </c>
      <c r="CE38" s="702"/>
      <c r="CF38" s="702"/>
      <c r="CG38" s="702"/>
      <c r="CH38" s="702"/>
      <c r="CI38" s="702"/>
      <c r="CJ38" s="702"/>
      <c r="CK38" s="702"/>
      <c r="CL38" s="702"/>
      <c r="CM38" s="702"/>
      <c r="CN38" s="702"/>
      <c r="CO38" s="702"/>
      <c r="CP38" s="702"/>
      <c r="CQ38" s="703"/>
      <c r="CR38" s="661">
        <v>2062425</v>
      </c>
      <c r="CS38" s="664"/>
      <c r="CT38" s="664"/>
      <c r="CU38" s="664"/>
      <c r="CV38" s="664"/>
      <c r="CW38" s="664"/>
      <c r="CX38" s="664"/>
      <c r="CY38" s="665"/>
      <c r="CZ38" s="666">
        <v>8.8000000000000007</v>
      </c>
      <c r="DA38" s="695"/>
      <c r="DB38" s="695"/>
      <c r="DC38" s="696"/>
      <c r="DD38" s="669">
        <v>1737099</v>
      </c>
      <c r="DE38" s="664"/>
      <c r="DF38" s="664"/>
      <c r="DG38" s="664"/>
      <c r="DH38" s="664"/>
      <c r="DI38" s="664"/>
      <c r="DJ38" s="664"/>
      <c r="DK38" s="665"/>
      <c r="DL38" s="669">
        <v>1402976</v>
      </c>
      <c r="DM38" s="664"/>
      <c r="DN38" s="664"/>
      <c r="DO38" s="664"/>
      <c r="DP38" s="664"/>
      <c r="DQ38" s="664"/>
      <c r="DR38" s="664"/>
      <c r="DS38" s="664"/>
      <c r="DT38" s="664"/>
      <c r="DU38" s="664"/>
      <c r="DV38" s="665"/>
      <c r="DW38" s="666">
        <v>9.3000000000000007</v>
      </c>
      <c r="DX38" s="695"/>
      <c r="DY38" s="695"/>
      <c r="DZ38" s="695"/>
      <c r="EA38" s="695"/>
      <c r="EB38" s="695"/>
      <c r="EC38" s="697"/>
    </row>
    <row r="39" spans="2:133" ht="11.25" customHeight="1" x14ac:dyDescent="0.2">
      <c r="AQ39" s="698" t="s">
        <v>344</v>
      </c>
      <c r="AR39" s="699"/>
      <c r="AS39" s="699"/>
      <c r="AT39" s="699"/>
      <c r="AU39" s="699"/>
      <c r="AV39" s="699"/>
      <c r="AW39" s="699"/>
      <c r="AX39" s="699"/>
      <c r="AY39" s="700"/>
      <c r="AZ39" s="661" t="s">
        <v>129</v>
      </c>
      <c r="BA39" s="664"/>
      <c r="BB39" s="664"/>
      <c r="BC39" s="664"/>
      <c r="BD39" s="662"/>
      <c r="BE39" s="662"/>
      <c r="BF39" s="701"/>
      <c r="BG39" s="706" t="s">
        <v>345</v>
      </c>
      <c r="BH39" s="707"/>
      <c r="BI39" s="707"/>
      <c r="BJ39" s="707"/>
      <c r="BK39" s="707"/>
      <c r="BL39" s="235"/>
      <c r="BM39" s="702" t="s">
        <v>346</v>
      </c>
      <c r="BN39" s="702"/>
      <c r="BO39" s="702"/>
      <c r="BP39" s="702"/>
      <c r="BQ39" s="702"/>
      <c r="BR39" s="702"/>
      <c r="BS39" s="702"/>
      <c r="BT39" s="702"/>
      <c r="BU39" s="703"/>
      <c r="BV39" s="661">
        <v>88</v>
      </c>
      <c r="BW39" s="664"/>
      <c r="BX39" s="664"/>
      <c r="BY39" s="664"/>
      <c r="BZ39" s="664"/>
      <c r="CA39" s="664"/>
      <c r="CB39" s="704"/>
      <c r="CD39" s="705" t="s">
        <v>347</v>
      </c>
      <c r="CE39" s="702"/>
      <c r="CF39" s="702"/>
      <c r="CG39" s="702"/>
      <c r="CH39" s="702"/>
      <c r="CI39" s="702"/>
      <c r="CJ39" s="702"/>
      <c r="CK39" s="702"/>
      <c r="CL39" s="702"/>
      <c r="CM39" s="702"/>
      <c r="CN39" s="702"/>
      <c r="CO39" s="702"/>
      <c r="CP39" s="702"/>
      <c r="CQ39" s="703"/>
      <c r="CR39" s="661">
        <v>207227</v>
      </c>
      <c r="CS39" s="662"/>
      <c r="CT39" s="662"/>
      <c r="CU39" s="662"/>
      <c r="CV39" s="662"/>
      <c r="CW39" s="662"/>
      <c r="CX39" s="662"/>
      <c r="CY39" s="663"/>
      <c r="CZ39" s="666">
        <v>0.9</v>
      </c>
      <c r="DA39" s="695"/>
      <c r="DB39" s="695"/>
      <c r="DC39" s="696"/>
      <c r="DD39" s="669">
        <v>179701</v>
      </c>
      <c r="DE39" s="662"/>
      <c r="DF39" s="662"/>
      <c r="DG39" s="662"/>
      <c r="DH39" s="662"/>
      <c r="DI39" s="662"/>
      <c r="DJ39" s="662"/>
      <c r="DK39" s="663"/>
      <c r="DL39" s="669" t="s">
        <v>241</v>
      </c>
      <c r="DM39" s="662"/>
      <c r="DN39" s="662"/>
      <c r="DO39" s="662"/>
      <c r="DP39" s="662"/>
      <c r="DQ39" s="662"/>
      <c r="DR39" s="662"/>
      <c r="DS39" s="662"/>
      <c r="DT39" s="662"/>
      <c r="DU39" s="662"/>
      <c r="DV39" s="663"/>
      <c r="DW39" s="666" t="s">
        <v>241</v>
      </c>
      <c r="DX39" s="695"/>
      <c r="DY39" s="695"/>
      <c r="DZ39" s="695"/>
      <c r="EA39" s="695"/>
      <c r="EB39" s="695"/>
      <c r="EC39" s="697"/>
    </row>
    <row r="40" spans="2:133" ht="11.25" customHeight="1" x14ac:dyDescent="0.2">
      <c r="AQ40" s="698" t="s">
        <v>348</v>
      </c>
      <c r="AR40" s="699"/>
      <c r="AS40" s="699"/>
      <c r="AT40" s="699"/>
      <c r="AU40" s="699"/>
      <c r="AV40" s="699"/>
      <c r="AW40" s="699"/>
      <c r="AX40" s="699"/>
      <c r="AY40" s="700"/>
      <c r="AZ40" s="661">
        <v>637089</v>
      </c>
      <c r="BA40" s="664"/>
      <c r="BB40" s="664"/>
      <c r="BC40" s="664"/>
      <c r="BD40" s="662"/>
      <c r="BE40" s="662"/>
      <c r="BF40" s="701"/>
      <c r="BG40" s="706"/>
      <c r="BH40" s="707"/>
      <c r="BI40" s="707"/>
      <c r="BJ40" s="707"/>
      <c r="BK40" s="707"/>
      <c r="BL40" s="235"/>
      <c r="BM40" s="702" t="s">
        <v>349</v>
      </c>
      <c r="BN40" s="702"/>
      <c r="BO40" s="702"/>
      <c r="BP40" s="702"/>
      <c r="BQ40" s="702"/>
      <c r="BR40" s="702"/>
      <c r="BS40" s="702"/>
      <c r="BT40" s="702"/>
      <c r="BU40" s="703"/>
      <c r="BV40" s="661" t="s">
        <v>129</v>
      </c>
      <c r="BW40" s="664"/>
      <c r="BX40" s="664"/>
      <c r="BY40" s="664"/>
      <c r="BZ40" s="664"/>
      <c r="CA40" s="664"/>
      <c r="CB40" s="704"/>
      <c r="CD40" s="705" t="s">
        <v>350</v>
      </c>
      <c r="CE40" s="702"/>
      <c r="CF40" s="702"/>
      <c r="CG40" s="702"/>
      <c r="CH40" s="702"/>
      <c r="CI40" s="702"/>
      <c r="CJ40" s="702"/>
      <c r="CK40" s="702"/>
      <c r="CL40" s="702"/>
      <c r="CM40" s="702"/>
      <c r="CN40" s="702"/>
      <c r="CO40" s="702"/>
      <c r="CP40" s="702"/>
      <c r="CQ40" s="703"/>
      <c r="CR40" s="661" t="s">
        <v>241</v>
      </c>
      <c r="CS40" s="664"/>
      <c r="CT40" s="664"/>
      <c r="CU40" s="664"/>
      <c r="CV40" s="664"/>
      <c r="CW40" s="664"/>
      <c r="CX40" s="664"/>
      <c r="CY40" s="665"/>
      <c r="CZ40" s="666" t="s">
        <v>241</v>
      </c>
      <c r="DA40" s="695"/>
      <c r="DB40" s="695"/>
      <c r="DC40" s="696"/>
      <c r="DD40" s="669" t="s">
        <v>241</v>
      </c>
      <c r="DE40" s="664"/>
      <c r="DF40" s="664"/>
      <c r="DG40" s="664"/>
      <c r="DH40" s="664"/>
      <c r="DI40" s="664"/>
      <c r="DJ40" s="664"/>
      <c r="DK40" s="665"/>
      <c r="DL40" s="669" t="s">
        <v>241</v>
      </c>
      <c r="DM40" s="664"/>
      <c r="DN40" s="664"/>
      <c r="DO40" s="664"/>
      <c r="DP40" s="664"/>
      <c r="DQ40" s="664"/>
      <c r="DR40" s="664"/>
      <c r="DS40" s="664"/>
      <c r="DT40" s="664"/>
      <c r="DU40" s="664"/>
      <c r="DV40" s="665"/>
      <c r="DW40" s="666" t="s">
        <v>129</v>
      </c>
      <c r="DX40" s="695"/>
      <c r="DY40" s="695"/>
      <c r="DZ40" s="695"/>
      <c r="EA40" s="695"/>
      <c r="EB40" s="695"/>
      <c r="EC40" s="697"/>
    </row>
    <row r="41" spans="2:133" ht="11.25" customHeight="1" x14ac:dyDescent="0.2">
      <c r="AQ41" s="710" t="s">
        <v>351</v>
      </c>
      <c r="AR41" s="711"/>
      <c r="AS41" s="711"/>
      <c r="AT41" s="711"/>
      <c r="AU41" s="711"/>
      <c r="AV41" s="711"/>
      <c r="AW41" s="711"/>
      <c r="AX41" s="711"/>
      <c r="AY41" s="712"/>
      <c r="AZ41" s="676">
        <v>1425336</v>
      </c>
      <c r="BA41" s="713"/>
      <c r="BB41" s="713"/>
      <c r="BC41" s="713"/>
      <c r="BD41" s="677"/>
      <c r="BE41" s="677"/>
      <c r="BF41" s="714"/>
      <c r="BG41" s="708"/>
      <c r="BH41" s="709"/>
      <c r="BI41" s="709"/>
      <c r="BJ41" s="709"/>
      <c r="BK41" s="709"/>
      <c r="BL41" s="236"/>
      <c r="BM41" s="715" t="s">
        <v>352</v>
      </c>
      <c r="BN41" s="715"/>
      <c r="BO41" s="715"/>
      <c r="BP41" s="715"/>
      <c r="BQ41" s="715"/>
      <c r="BR41" s="715"/>
      <c r="BS41" s="715"/>
      <c r="BT41" s="715"/>
      <c r="BU41" s="716"/>
      <c r="BV41" s="676">
        <v>341</v>
      </c>
      <c r="BW41" s="713"/>
      <c r="BX41" s="713"/>
      <c r="BY41" s="713"/>
      <c r="BZ41" s="713"/>
      <c r="CA41" s="713"/>
      <c r="CB41" s="717"/>
      <c r="CD41" s="705" t="s">
        <v>353</v>
      </c>
      <c r="CE41" s="702"/>
      <c r="CF41" s="702"/>
      <c r="CG41" s="702"/>
      <c r="CH41" s="702"/>
      <c r="CI41" s="702"/>
      <c r="CJ41" s="702"/>
      <c r="CK41" s="702"/>
      <c r="CL41" s="702"/>
      <c r="CM41" s="702"/>
      <c r="CN41" s="702"/>
      <c r="CO41" s="702"/>
      <c r="CP41" s="702"/>
      <c r="CQ41" s="703"/>
      <c r="CR41" s="661" t="s">
        <v>129</v>
      </c>
      <c r="CS41" s="662"/>
      <c r="CT41" s="662"/>
      <c r="CU41" s="662"/>
      <c r="CV41" s="662"/>
      <c r="CW41" s="662"/>
      <c r="CX41" s="662"/>
      <c r="CY41" s="663"/>
      <c r="CZ41" s="666" t="s">
        <v>129</v>
      </c>
      <c r="DA41" s="695"/>
      <c r="DB41" s="695"/>
      <c r="DC41" s="696"/>
      <c r="DD41" s="669" t="s">
        <v>129</v>
      </c>
      <c r="DE41" s="662"/>
      <c r="DF41" s="662"/>
      <c r="DG41" s="662"/>
      <c r="DH41" s="662"/>
      <c r="DI41" s="662"/>
      <c r="DJ41" s="662"/>
      <c r="DK41" s="663"/>
      <c r="DL41" s="670"/>
      <c r="DM41" s="671"/>
      <c r="DN41" s="671"/>
      <c r="DO41" s="671"/>
      <c r="DP41" s="671"/>
      <c r="DQ41" s="671"/>
      <c r="DR41" s="671"/>
      <c r="DS41" s="671"/>
      <c r="DT41" s="671"/>
      <c r="DU41" s="671"/>
      <c r="DV41" s="672"/>
      <c r="DW41" s="655"/>
      <c r="DX41" s="656"/>
      <c r="DY41" s="656"/>
      <c r="DZ41" s="656"/>
      <c r="EA41" s="656"/>
      <c r="EB41" s="656"/>
      <c r="EC41" s="657"/>
    </row>
    <row r="42" spans="2:133" ht="11.25" customHeight="1" x14ac:dyDescent="0.2">
      <c r="B42" s="229" t="s">
        <v>354</v>
      </c>
      <c r="C42" s="229"/>
      <c r="D42" s="229"/>
      <c r="E42" s="229"/>
      <c r="F42" s="229"/>
      <c r="G42" s="229"/>
      <c r="H42" s="229"/>
      <c r="I42" s="229"/>
      <c r="J42" s="229"/>
      <c r="K42" s="229"/>
      <c r="L42" s="229"/>
      <c r="M42" s="229"/>
      <c r="N42" s="229"/>
      <c r="O42" s="229"/>
      <c r="P42" s="229"/>
      <c r="Q42" s="229"/>
      <c r="R42" s="237"/>
      <c r="S42" s="237"/>
      <c r="T42" s="237"/>
      <c r="U42" s="237"/>
      <c r="V42" s="237"/>
      <c r="W42" s="237"/>
      <c r="X42" s="237"/>
      <c r="Y42" s="237"/>
      <c r="Z42" s="237"/>
      <c r="AA42" s="237"/>
      <c r="AB42" s="237"/>
      <c r="AC42" s="237"/>
      <c r="AD42" s="237"/>
      <c r="AE42" s="237"/>
      <c r="AF42" s="237"/>
      <c r="AG42" s="237"/>
      <c r="AH42" s="237"/>
      <c r="AI42" s="237"/>
      <c r="AJ42" s="237"/>
      <c r="AK42" s="237"/>
      <c r="AL42" s="237"/>
      <c r="AM42" s="237"/>
      <c r="AN42" s="237"/>
      <c r="AO42" s="237"/>
      <c r="BV42" s="238"/>
      <c r="BW42" s="238"/>
      <c r="BX42" s="238"/>
      <c r="BY42" s="238"/>
      <c r="BZ42" s="238"/>
      <c r="CA42" s="238"/>
      <c r="CB42" s="238"/>
      <c r="CD42" s="658" t="s">
        <v>355</v>
      </c>
      <c r="CE42" s="659"/>
      <c r="CF42" s="659"/>
      <c r="CG42" s="659"/>
      <c r="CH42" s="659"/>
      <c r="CI42" s="659"/>
      <c r="CJ42" s="659"/>
      <c r="CK42" s="659"/>
      <c r="CL42" s="659"/>
      <c r="CM42" s="659"/>
      <c r="CN42" s="659"/>
      <c r="CO42" s="659"/>
      <c r="CP42" s="659"/>
      <c r="CQ42" s="660"/>
      <c r="CR42" s="661">
        <v>1874033</v>
      </c>
      <c r="CS42" s="664"/>
      <c r="CT42" s="664"/>
      <c r="CU42" s="664"/>
      <c r="CV42" s="664"/>
      <c r="CW42" s="664"/>
      <c r="CX42" s="664"/>
      <c r="CY42" s="665"/>
      <c r="CZ42" s="666">
        <v>8</v>
      </c>
      <c r="DA42" s="667"/>
      <c r="DB42" s="667"/>
      <c r="DC42" s="668"/>
      <c r="DD42" s="669">
        <v>522005</v>
      </c>
      <c r="DE42" s="664"/>
      <c r="DF42" s="664"/>
      <c r="DG42" s="664"/>
      <c r="DH42" s="664"/>
      <c r="DI42" s="664"/>
      <c r="DJ42" s="664"/>
      <c r="DK42" s="665"/>
      <c r="DL42" s="670"/>
      <c r="DM42" s="671"/>
      <c r="DN42" s="671"/>
      <c r="DO42" s="671"/>
      <c r="DP42" s="671"/>
      <c r="DQ42" s="671"/>
      <c r="DR42" s="671"/>
      <c r="DS42" s="671"/>
      <c r="DT42" s="671"/>
      <c r="DU42" s="671"/>
      <c r="DV42" s="672"/>
      <c r="DW42" s="655"/>
      <c r="DX42" s="656"/>
      <c r="DY42" s="656"/>
      <c r="DZ42" s="656"/>
      <c r="EA42" s="656"/>
      <c r="EB42" s="656"/>
      <c r="EC42" s="657"/>
    </row>
    <row r="43" spans="2:133" ht="11.25" customHeight="1" x14ac:dyDescent="0.2">
      <c r="B43" s="239" t="s">
        <v>356</v>
      </c>
      <c r="C43" s="229"/>
      <c r="D43" s="229"/>
      <c r="E43" s="229"/>
      <c r="F43" s="229"/>
      <c r="G43" s="229"/>
      <c r="H43" s="229"/>
      <c r="I43" s="229"/>
      <c r="J43" s="229"/>
      <c r="K43" s="229"/>
      <c r="L43" s="229"/>
      <c r="M43" s="229"/>
      <c r="N43" s="229"/>
      <c r="O43" s="229"/>
      <c r="P43" s="229"/>
      <c r="Q43" s="229"/>
      <c r="R43" s="237"/>
      <c r="S43" s="237"/>
      <c r="T43" s="237"/>
      <c r="U43" s="237"/>
      <c r="V43" s="237"/>
      <c r="W43" s="237"/>
      <c r="X43" s="237"/>
      <c r="Y43" s="237"/>
      <c r="Z43" s="237"/>
      <c r="AA43" s="237"/>
      <c r="AB43" s="237"/>
      <c r="AC43" s="237"/>
      <c r="AD43" s="237"/>
      <c r="AE43" s="237"/>
      <c r="AF43" s="237"/>
      <c r="AG43" s="237"/>
      <c r="AH43" s="237"/>
      <c r="AI43" s="237"/>
      <c r="AJ43" s="237"/>
      <c r="AK43" s="237"/>
      <c r="AL43" s="237"/>
      <c r="AM43" s="237"/>
      <c r="AN43" s="237"/>
      <c r="AO43" s="237"/>
      <c r="CD43" s="658" t="s">
        <v>357</v>
      </c>
      <c r="CE43" s="659"/>
      <c r="CF43" s="659"/>
      <c r="CG43" s="659"/>
      <c r="CH43" s="659"/>
      <c r="CI43" s="659"/>
      <c r="CJ43" s="659"/>
      <c r="CK43" s="659"/>
      <c r="CL43" s="659"/>
      <c r="CM43" s="659"/>
      <c r="CN43" s="659"/>
      <c r="CO43" s="659"/>
      <c r="CP43" s="659"/>
      <c r="CQ43" s="660"/>
      <c r="CR43" s="661">
        <v>44958</v>
      </c>
      <c r="CS43" s="662"/>
      <c r="CT43" s="662"/>
      <c r="CU43" s="662"/>
      <c r="CV43" s="662"/>
      <c r="CW43" s="662"/>
      <c r="CX43" s="662"/>
      <c r="CY43" s="663"/>
      <c r="CZ43" s="666">
        <v>0.2</v>
      </c>
      <c r="DA43" s="695"/>
      <c r="DB43" s="695"/>
      <c r="DC43" s="696"/>
      <c r="DD43" s="669">
        <v>44958</v>
      </c>
      <c r="DE43" s="662"/>
      <c r="DF43" s="662"/>
      <c r="DG43" s="662"/>
      <c r="DH43" s="662"/>
      <c r="DI43" s="662"/>
      <c r="DJ43" s="662"/>
      <c r="DK43" s="663"/>
      <c r="DL43" s="670"/>
      <c r="DM43" s="671"/>
      <c r="DN43" s="671"/>
      <c r="DO43" s="671"/>
      <c r="DP43" s="671"/>
      <c r="DQ43" s="671"/>
      <c r="DR43" s="671"/>
      <c r="DS43" s="671"/>
      <c r="DT43" s="671"/>
      <c r="DU43" s="671"/>
      <c r="DV43" s="672"/>
      <c r="DW43" s="655"/>
      <c r="DX43" s="656"/>
      <c r="DY43" s="656"/>
      <c r="DZ43" s="656"/>
      <c r="EA43" s="656"/>
      <c r="EB43" s="656"/>
      <c r="EC43" s="657"/>
    </row>
    <row r="44" spans="2:133" ht="11.25" customHeight="1" x14ac:dyDescent="0.2">
      <c r="B44" s="240" t="s">
        <v>358</v>
      </c>
      <c r="CD44" s="689" t="s">
        <v>309</v>
      </c>
      <c r="CE44" s="690"/>
      <c r="CF44" s="658" t="s">
        <v>359</v>
      </c>
      <c r="CG44" s="659"/>
      <c r="CH44" s="659"/>
      <c r="CI44" s="659"/>
      <c r="CJ44" s="659"/>
      <c r="CK44" s="659"/>
      <c r="CL44" s="659"/>
      <c r="CM44" s="659"/>
      <c r="CN44" s="659"/>
      <c r="CO44" s="659"/>
      <c r="CP44" s="659"/>
      <c r="CQ44" s="660"/>
      <c r="CR44" s="661">
        <v>1862223</v>
      </c>
      <c r="CS44" s="664"/>
      <c r="CT44" s="664"/>
      <c r="CU44" s="664"/>
      <c r="CV44" s="664"/>
      <c r="CW44" s="664"/>
      <c r="CX44" s="664"/>
      <c r="CY44" s="665"/>
      <c r="CZ44" s="666">
        <v>8</v>
      </c>
      <c r="DA44" s="667"/>
      <c r="DB44" s="667"/>
      <c r="DC44" s="668"/>
      <c r="DD44" s="669">
        <v>522005</v>
      </c>
      <c r="DE44" s="664"/>
      <c r="DF44" s="664"/>
      <c r="DG44" s="664"/>
      <c r="DH44" s="664"/>
      <c r="DI44" s="664"/>
      <c r="DJ44" s="664"/>
      <c r="DK44" s="665"/>
      <c r="DL44" s="670"/>
      <c r="DM44" s="671"/>
      <c r="DN44" s="671"/>
      <c r="DO44" s="671"/>
      <c r="DP44" s="671"/>
      <c r="DQ44" s="671"/>
      <c r="DR44" s="671"/>
      <c r="DS44" s="671"/>
      <c r="DT44" s="671"/>
      <c r="DU44" s="671"/>
      <c r="DV44" s="672"/>
      <c r="DW44" s="655"/>
      <c r="DX44" s="656"/>
      <c r="DY44" s="656"/>
      <c r="DZ44" s="656"/>
      <c r="EA44" s="656"/>
      <c r="EB44" s="656"/>
      <c r="EC44" s="657"/>
    </row>
    <row r="45" spans="2:133" ht="11.25" customHeight="1" x14ac:dyDescent="0.2">
      <c r="CD45" s="691"/>
      <c r="CE45" s="692"/>
      <c r="CF45" s="658" t="s">
        <v>360</v>
      </c>
      <c r="CG45" s="659"/>
      <c r="CH45" s="659"/>
      <c r="CI45" s="659"/>
      <c r="CJ45" s="659"/>
      <c r="CK45" s="659"/>
      <c r="CL45" s="659"/>
      <c r="CM45" s="659"/>
      <c r="CN45" s="659"/>
      <c r="CO45" s="659"/>
      <c r="CP45" s="659"/>
      <c r="CQ45" s="660"/>
      <c r="CR45" s="661">
        <v>886896</v>
      </c>
      <c r="CS45" s="662"/>
      <c r="CT45" s="662"/>
      <c r="CU45" s="662"/>
      <c r="CV45" s="662"/>
      <c r="CW45" s="662"/>
      <c r="CX45" s="662"/>
      <c r="CY45" s="663"/>
      <c r="CZ45" s="666">
        <v>3.8</v>
      </c>
      <c r="DA45" s="695"/>
      <c r="DB45" s="695"/>
      <c r="DC45" s="696"/>
      <c r="DD45" s="669">
        <v>53274</v>
      </c>
      <c r="DE45" s="662"/>
      <c r="DF45" s="662"/>
      <c r="DG45" s="662"/>
      <c r="DH45" s="662"/>
      <c r="DI45" s="662"/>
      <c r="DJ45" s="662"/>
      <c r="DK45" s="663"/>
      <c r="DL45" s="670"/>
      <c r="DM45" s="671"/>
      <c r="DN45" s="671"/>
      <c r="DO45" s="671"/>
      <c r="DP45" s="671"/>
      <c r="DQ45" s="671"/>
      <c r="DR45" s="671"/>
      <c r="DS45" s="671"/>
      <c r="DT45" s="671"/>
      <c r="DU45" s="671"/>
      <c r="DV45" s="672"/>
      <c r="DW45" s="655"/>
      <c r="DX45" s="656"/>
      <c r="DY45" s="656"/>
      <c r="DZ45" s="656"/>
      <c r="EA45" s="656"/>
      <c r="EB45" s="656"/>
      <c r="EC45" s="657"/>
    </row>
    <row r="46" spans="2:133" ht="11.25" customHeight="1" x14ac:dyDescent="0.2">
      <c r="CD46" s="691"/>
      <c r="CE46" s="692"/>
      <c r="CF46" s="658" t="s">
        <v>361</v>
      </c>
      <c r="CG46" s="659"/>
      <c r="CH46" s="659"/>
      <c r="CI46" s="659"/>
      <c r="CJ46" s="659"/>
      <c r="CK46" s="659"/>
      <c r="CL46" s="659"/>
      <c r="CM46" s="659"/>
      <c r="CN46" s="659"/>
      <c r="CO46" s="659"/>
      <c r="CP46" s="659"/>
      <c r="CQ46" s="660"/>
      <c r="CR46" s="661">
        <v>974123</v>
      </c>
      <c r="CS46" s="664"/>
      <c r="CT46" s="664"/>
      <c r="CU46" s="664"/>
      <c r="CV46" s="664"/>
      <c r="CW46" s="664"/>
      <c r="CX46" s="664"/>
      <c r="CY46" s="665"/>
      <c r="CZ46" s="666">
        <v>4.2</v>
      </c>
      <c r="DA46" s="667"/>
      <c r="DB46" s="667"/>
      <c r="DC46" s="668"/>
      <c r="DD46" s="669">
        <v>467527</v>
      </c>
      <c r="DE46" s="664"/>
      <c r="DF46" s="664"/>
      <c r="DG46" s="664"/>
      <c r="DH46" s="664"/>
      <c r="DI46" s="664"/>
      <c r="DJ46" s="664"/>
      <c r="DK46" s="665"/>
      <c r="DL46" s="670"/>
      <c r="DM46" s="671"/>
      <c r="DN46" s="671"/>
      <c r="DO46" s="671"/>
      <c r="DP46" s="671"/>
      <c r="DQ46" s="671"/>
      <c r="DR46" s="671"/>
      <c r="DS46" s="671"/>
      <c r="DT46" s="671"/>
      <c r="DU46" s="671"/>
      <c r="DV46" s="672"/>
      <c r="DW46" s="655"/>
      <c r="DX46" s="656"/>
      <c r="DY46" s="656"/>
      <c r="DZ46" s="656"/>
      <c r="EA46" s="656"/>
      <c r="EB46" s="656"/>
      <c r="EC46" s="657"/>
    </row>
    <row r="47" spans="2:133" ht="11.25" customHeight="1" x14ac:dyDescent="0.2">
      <c r="CD47" s="691"/>
      <c r="CE47" s="692"/>
      <c r="CF47" s="658" t="s">
        <v>362</v>
      </c>
      <c r="CG47" s="659"/>
      <c r="CH47" s="659"/>
      <c r="CI47" s="659"/>
      <c r="CJ47" s="659"/>
      <c r="CK47" s="659"/>
      <c r="CL47" s="659"/>
      <c r="CM47" s="659"/>
      <c r="CN47" s="659"/>
      <c r="CO47" s="659"/>
      <c r="CP47" s="659"/>
      <c r="CQ47" s="660"/>
      <c r="CR47" s="661">
        <v>11810</v>
      </c>
      <c r="CS47" s="662"/>
      <c r="CT47" s="662"/>
      <c r="CU47" s="662"/>
      <c r="CV47" s="662"/>
      <c r="CW47" s="662"/>
      <c r="CX47" s="662"/>
      <c r="CY47" s="663"/>
      <c r="CZ47" s="666">
        <v>0.1</v>
      </c>
      <c r="DA47" s="695"/>
      <c r="DB47" s="695"/>
      <c r="DC47" s="696"/>
      <c r="DD47" s="669" t="s">
        <v>129</v>
      </c>
      <c r="DE47" s="662"/>
      <c r="DF47" s="662"/>
      <c r="DG47" s="662"/>
      <c r="DH47" s="662"/>
      <c r="DI47" s="662"/>
      <c r="DJ47" s="662"/>
      <c r="DK47" s="663"/>
      <c r="DL47" s="670"/>
      <c r="DM47" s="671"/>
      <c r="DN47" s="671"/>
      <c r="DO47" s="671"/>
      <c r="DP47" s="671"/>
      <c r="DQ47" s="671"/>
      <c r="DR47" s="671"/>
      <c r="DS47" s="671"/>
      <c r="DT47" s="671"/>
      <c r="DU47" s="671"/>
      <c r="DV47" s="672"/>
      <c r="DW47" s="655"/>
      <c r="DX47" s="656"/>
      <c r="DY47" s="656"/>
      <c r="DZ47" s="656"/>
      <c r="EA47" s="656"/>
      <c r="EB47" s="656"/>
      <c r="EC47" s="657"/>
    </row>
    <row r="48" spans="2:133" ht="11" x14ac:dyDescent="0.2">
      <c r="CD48" s="693"/>
      <c r="CE48" s="694"/>
      <c r="CF48" s="658" t="s">
        <v>363</v>
      </c>
      <c r="CG48" s="659"/>
      <c r="CH48" s="659"/>
      <c r="CI48" s="659"/>
      <c r="CJ48" s="659"/>
      <c r="CK48" s="659"/>
      <c r="CL48" s="659"/>
      <c r="CM48" s="659"/>
      <c r="CN48" s="659"/>
      <c r="CO48" s="659"/>
      <c r="CP48" s="659"/>
      <c r="CQ48" s="660"/>
      <c r="CR48" s="661" t="s">
        <v>129</v>
      </c>
      <c r="CS48" s="664"/>
      <c r="CT48" s="664"/>
      <c r="CU48" s="664"/>
      <c r="CV48" s="664"/>
      <c r="CW48" s="664"/>
      <c r="CX48" s="664"/>
      <c r="CY48" s="665"/>
      <c r="CZ48" s="666" t="s">
        <v>241</v>
      </c>
      <c r="DA48" s="667"/>
      <c r="DB48" s="667"/>
      <c r="DC48" s="668"/>
      <c r="DD48" s="669" t="s">
        <v>241</v>
      </c>
      <c r="DE48" s="664"/>
      <c r="DF48" s="664"/>
      <c r="DG48" s="664"/>
      <c r="DH48" s="664"/>
      <c r="DI48" s="664"/>
      <c r="DJ48" s="664"/>
      <c r="DK48" s="665"/>
      <c r="DL48" s="670"/>
      <c r="DM48" s="671"/>
      <c r="DN48" s="671"/>
      <c r="DO48" s="671"/>
      <c r="DP48" s="671"/>
      <c r="DQ48" s="671"/>
      <c r="DR48" s="671"/>
      <c r="DS48" s="671"/>
      <c r="DT48" s="671"/>
      <c r="DU48" s="671"/>
      <c r="DV48" s="672"/>
      <c r="DW48" s="655"/>
      <c r="DX48" s="656"/>
      <c r="DY48" s="656"/>
      <c r="DZ48" s="656"/>
      <c r="EA48" s="656"/>
      <c r="EB48" s="656"/>
      <c r="EC48" s="657"/>
    </row>
    <row r="49" spans="82:133" ht="11.25" customHeight="1" x14ac:dyDescent="0.2">
      <c r="CD49" s="673" t="s">
        <v>364</v>
      </c>
      <c r="CE49" s="674"/>
      <c r="CF49" s="674"/>
      <c r="CG49" s="674"/>
      <c r="CH49" s="674"/>
      <c r="CI49" s="674"/>
      <c r="CJ49" s="674"/>
      <c r="CK49" s="674"/>
      <c r="CL49" s="674"/>
      <c r="CM49" s="674"/>
      <c r="CN49" s="674"/>
      <c r="CO49" s="674"/>
      <c r="CP49" s="674"/>
      <c r="CQ49" s="675"/>
      <c r="CR49" s="676">
        <v>23415912</v>
      </c>
      <c r="CS49" s="677"/>
      <c r="CT49" s="677"/>
      <c r="CU49" s="677"/>
      <c r="CV49" s="677"/>
      <c r="CW49" s="677"/>
      <c r="CX49" s="677"/>
      <c r="CY49" s="678"/>
      <c r="CZ49" s="679">
        <v>100</v>
      </c>
      <c r="DA49" s="680"/>
      <c r="DB49" s="680"/>
      <c r="DC49" s="681"/>
      <c r="DD49" s="682">
        <v>16269261</v>
      </c>
      <c r="DE49" s="677"/>
      <c r="DF49" s="677"/>
      <c r="DG49" s="677"/>
      <c r="DH49" s="677"/>
      <c r="DI49" s="677"/>
      <c r="DJ49" s="677"/>
      <c r="DK49" s="678"/>
      <c r="DL49" s="683"/>
      <c r="DM49" s="684"/>
      <c r="DN49" s="684"/>
      <c r="DO49" s="684"/>
      <c r="DP49" s="684"/>
      <c r="DQ49" s="684"/>
      <c r="DR49" s="684"/>
      <c r="DS49" s="684"/>
      <c r="DT49" s="684"/>
      <c r="DU49" s="684"/>
      <c r="DV49" s="685"/>
      <c r="DW49" s="686"/>
      <c r="DX49" s="687"/>
      <c r="DY49" s="687"/>
      <c r="DZ49" s="687"/>
      <c r="EA49" s="687"/>
      <c r="EB49" s="687"/>
      <c r="EC49" s="688"/>
    </row>
    <row r="50" spans="82:133" ht="11" hidden="1" x14ac:dyDescent="0.2"/>
    <row r="51" spans="82:133" ht="11" hidden="1" x14ac:dyDescent="0.2"/>
    <row r="52" spans="82:133" ht="11" hidden="1" x14ac:dyDescent="0.2"/>
    <row r="53" spans="82:133" ht="11" hidden="1" x14ac:dyDescent="0.2"/>
  </sheetData>
  <sheetProtection algorithmName="SHA-512" hashValue="7S/8h8aQssdKRc7jmlPNLt8q4kJp1SBQt++j90x4j8AdVwAyrUIixsIbkwDpNXeVe0HdrCq+z3DDqB5SVjf3+g==" saltValue="m0yOsWl+DY616PMI4fEaUA==" spinCount="100000" sheet="1" objects="1" scenarios="1"/>
  <mergeCells count="582">
    <mergeCell ref="DH1:DN1"/>
    <mergeCell ref="DP1:EC1"/>
    <mergeCell ref="B3:AO3"/>
    <mergeCell ref="AP3:CB3"/>
    <mergeCell ref="CD3:EC3"/>
    <mergeCell ref="B4:Q4"/>
    <mergeCell ref="R4:Y4"/>
    <mergeCell ref="Z4:AC4"/>
    <mergeCell ref="AD4:AK4"/>
    <mergeCell ref="AL4:AO4"/>
    <mergeCell ref="AP4:BF4"/>
    <mergeCell ref="BG4:BN4"/>
    <mergeCell ref="BO4:BR4"/>
    <mergeCell ref="BS4:CB4"/>
    <mergeCell ref="CD4:EC4"/>
    <mergeCell ref="B5:Q5"/>
    <mergeCell ref="R5:Y5"/>
    <mergeCell ref="Z5:AC5"/>
    <mergeCell ref="AD5:AK5"/>
    <mergeCell ref="AL5:AO5"/>
    <mergeCell ref="CZ5:DC5"/>
    <mergeCell ref="DD5:DP5"/>
    <mergeCell ref="DQ5:EC5"/>
    <mergeCell ref="B6:Q6"/>
    <mergeCell ref="R6:Y6"/>
    <mergeCell ref="Z6:AC6"/>
    <mergeCell ref="AD6:AK6"/>
    <mergeCell ref="AL6:AO6"/>
    <mergeCell ref="AP6:BF6"/>
    <mergeCell ref="BG6:BN6"/>
    <mergeCell ref="AP5:BF5"/>
    <mergeCell ref="BG5:BN5"/>
    <mergeCell ref="BO5:BR5"/>
    <mergeCell ref="BS5:CB5"/>
    <mergeCell ref="CD5:CQ5"/>
    <mergeCell ref="CR5:CY5"/>
    <mergeCell ref="DQ6:EC6"/>
    <mergeCell ref="BO6:BR6"/>
    <mergeCell ref="BS6:CB6"/>
    <mergeCell ref="B7:Q7"/>
    <mergeCell ref="R7:Y7"/>
    <mergeCell ref="Z7:AC7"/>
    <mergeCell ref="AD7:AK7"/>
    <mergeCell ref="AL7:AO7"/>
    <mergeCell ref="AP7:BF7"/>
    <mergeCell ref="BG7:BN7"/>
    <mergeCell ref="BO7:BR7"/>
    <mergeCell ref="BS7:CB7"/>
    <mergeCell ref="CD6:CQ6"/>
    <mergeCell ref="CR6:CY6"/>
    <mergeCell ref="CZ6:DC6"/>
    <mergeCell ref="DD6:DP6"/>
    <mergeCell ref="CD7:CQ7"/>
    <mergeCell ref="CR7:CY7"/>
    <mergeCell ref="CZ7:DC7"/>
    <mergeCell ref="DD7:DP7"/>
    <mergeCell ref="DQ7:EC7"/>
    <mergeCell ref="B8:Q8"/>
    <mergeCell ref="R8:Y8"/>
    <mergeCell ref="Z8:AC8"/>
    <mergeCell ref="AD8:AK8"/>
    <mergeCell ref="AL8:AO8"/>
    <mergeCell ref="CZ8:DC8"/>
    <mergeCell ref="DD8:DP8"/>
    <mergeCell ref="DQ8:EC8"/>
    <mergeCell ref="B9:Q9"/>
    <mergeCell ref="R9:Y9"/>
    <mergeCell ref="Z9:AC9"/>
    <mergeCell ref="AD9:AK9"/>
    <mergeCell ref="AL9:AO9"/>
    <mergeCell ref="AP9:BF9"/>
    <mergeCell ref="BG9:BN9"/>
    <mergeCell ref="AP8:BF8"/>
    <mergeCell ref="BG8:BN8"/>
    <mergeCell ref="BO8:BR8"/>
    <mergeCell ref="BS8:CB8"/>
    <mergeCell ref="CD8:CQ8"/>
    <mergeCell ref="CR8:CY8"/>
    <mergeCell ref="DQ9:EC9"/>
    <mergeCell ref="BO9:BR9"/>
    <mergeCell ref="BS9:CB9"/>
    <mergeCell ref="B10:Q10"/>
    <mergeCell ref="R10:Y10"/>
    <mergeCell ref="Z10:AC10"/>
    <mergeCell ref="AD10:AK10"/>
    <mergeCell ref="AL10:AO10"/>
    <mergeCell ref="AP10:BF10"/>
    <mergeCell ref="BG10:BN10"/>
    <mergeCell ref="BO10:BR10"/>
    <mergeCell ref="BS10:CB10"/>
    <mergeCell ref="CD9:CQ9"/>
    <mergeCell ref="CR9:CY9"/>
    <mergeCell ref="CZ9:DC9"/>
    <mergeCell ref="DD9:DP9"/>
    <mergeCell ref="CD10:CQ10"/>
    <mergeCell ref="CR10:CY10"/>
    <mergeCell ref="CZ10:DC10"/>
    <mergeCell ref="DD10:DP10"/>
    <mergeCell ref="DQ10:EC10"/>
    <mergeCell ref="B11:Q11"/>
    <mergeCell ref="R11:Y11"/>
    <mergeCell ref="Z11:AC11"/>
    <mergeCell ref="AD11:AK11"/>
    <mergeCell ref="AL11:AO11"/>
    <mergeCell ref="CZ11:DC11"/>
    <mergeCell ref="DD11:DP11"/>
    <mergeCell ref="DQ11:EC11"/>
    <mergeCell ref="B12:Q12"/>
    <mergeCell ref="R12:Y12"/>
    <mergeCell ref="Z12:AC12"/>
    <mergeCell ref="AD12:AK12"/>
    <mergeCell ref="AL12:AO12"/>
    <mergeCell ref="AP12:BF12"/>
    <mergeCell ref="BG12:BN12"/>
    <mergeCell ref="AP11:BF11"/>
    <mergeCell ref="BG11:BN11"/>
    <mergeCell ref="BO11:BR11"/>
    <mergeCell ref="BS11:CB11"/>
    <mergeCell ref="CD11:CQ11"/>
    <mergeCell ref="CR11:CY11"/>
    <mergeCell ref="DQ12:EC12"/>
    <mergeCell ref="BO12:BR12"/>
    <mergeCell ref="BS12:CB12"/>
    <mergeCell ref="B13:Q13"/>
    <mergeCell ref="R13:Y13"/>
    <mergeCell ref="Z13:AC13"/>
    <mergeCell ref="AD13:AK13"/>
    <mergeCell ref="AL13:AO13"/>
    <mergeCell ref="AP13:BF13"/>
    <mergeCell ref="BG13:BN13"/>
    <mergeCell ref="BO13:BR13"/>
    <mergeCell ref="BS13:CB13"/>
    <mergeCell ref="CD12:CQ12"/>
    <mergeCell ref="CR12:CY12"/>
    <mergeCell ref="CZ12:DC12"/>
    <mergeCell ref="DD12:DP12"/>
    <mergeCell ref="CD13:CQ13"/>
    <mergeCell ref="CR13:CY13"/>
    <mergeCell ref="CZ13:DC13"/>
    <mergeCell ref="DD13:DP13"/>
    <mergeCell ref="DQ13:EC13"/>
    <mergeCell ref="B14:Q14"/>
    <mergeCell ref="R14:Y14"/>
    <mergeCell ref="Z14:AC14"/>
    <mergeCell ref="AD14:AK14"/>
    <mergeCell ref="AL14:AO14"/>
    <mergeCell ref="CZ14:DC14"/>
    <mergeCell ref="DD14:DP14"/>
    <mergeCell ref="DQ14:EC14"/>
    <mergeCell ref="B15:Q15"/>
    <mergeCell ref="R15:Y15"/>
    <mergeCell ref="Z15:AC15"/>
    <mergeCell ref="AD15:AK15"/>
    <mergeCell ref="AL15:AO15"/>
    <mergeCell ref="AP15:BF15"/>
    <mergeCell ref="BG15:BN15"/>
    <mergeCell ref="AP14:BF14"/>
    <mergeCell ref="BG14:BN14"/>
    <mergeCell ref="BO14:BR14"/>
    <mergeCell ref="BS14:CB14"/>
    <mergeCell ref="CD14:CQ14"/>
    <mergeCell ref="CR14:CY14"/>
    <mergeCell ref="DQ15:EC15"/>
    <mergeCell ref="BO15:BR15"/>
    <mergeCell ref="BS15:CB15"/>
    <mergeCell ref="B16:Q16"/>
    <mergeCell ref="R16:Y16"/>
    <mergeCell ref="Z16:AC16"/>
    <mergeCell ref="AD16:AK16"/>
    <mergeCell ref="AL16:AO16"/>
    <mergeCell ref="AP16:BF16"/>
    <mergeCell ref="BG16:BN16"/>
    <mergeCell ref="BO16:BR16"/>
    <mergeCell ref="BS16:CB16"/>
    <mergeCell ref="CD15:CQ15"/>
    <mergeCell ref="CR15:CY15"/>
    <mergeCell ref="CZ15:DC15"/>
    <mergeCell ref="DD15:DP15"/>
    <mergeCell ref="CD16:CQ16"/>
    <mergeCell ref="CR16:CY16"/>
    <mergeCell ref="CZ16:DC16"/>
    <mergeCell ref="DD16:DP16"/>
    <mergeCell ref="DQ16:EC16"/>
    <mergeCell ref="B17:Q17"/>
    <mergeCell ref="R17:Y17"/>
    <mergeCell ref="Z17:AC17"/>
    <mergeCell ref="AD17:AK17"/>
    <mergeCell ref="AL17:AO17"/>
    <mergeCell ref="CZ17:DC17"/>
    <mergeCell ref="DD17:DP17"/>
    <mergeCell ref="DQ17:EC17"/>
    <mergeCell ref="B18:Q18"/>
    <mergeCell ref="R18:Y18"/>
    <mergeCell ref="Z18:AC18"/>
    <mergeCell ref="AD18:AK18"/>
    <mergeCell ref="AL18:AO18"/>
    <mergeCell ref="AP18:BF18"/>
    <mergeCell ref="BG18:BN18"/>
    <mergeCell ref="AP17:BF17"/>
    <mergeCell ref="BG17:BN17"/>
    <mergeCell ref="BO17:BR17"/>
    <mergeCell ref="BS17:CB17"/>
    <mergeCell ref="CD17:CQ17"/>
    <mergeCell ref="CR17:CY17"/>
    <mergeCell ref="DQ18:EC18"/>
    <mergeCell ref="BO18:BR18"/>
    <mergeCell ref="BS18:CB18"/>
    <mergeCell ref="B19:Q19"/>
    <mergeCell ref="R19:Y19"/>
    <mergeCell ref="Z19:AC19"/>
    <mergeCell ref="AD19:AK19"/>
    <mergeCell ref="AL19:AO19"/>
    <mergeCell ref="AP19:BF19"/>
    <mergeCell ref="BG19:BN19"/>
    <mergeCell ref="BO19:BR19"/>
    <mergeCell ref="BS19:CB19"/>
    <mergeCell ref="CD18:CQ18"/>
    <mergeCell ref="CR18:CY18"/>
    <mergeCell ref="CZ18:DC18"/>
    <mergeCell ref="DD18:DP18"/>
    <mergeCell ref="CD19:CQ19"/>
    <mergeCell ref="CR19:CY19"/>
    <mergeCell ref="CZ19:DC19"/>
    <mergeCell ref="DD19:DP19"/>
    <mergeCell ref="DQ19:EC19"/>
    <mergeCell ref="B20:Q20"/>
    <mergeCell ref="R20:Y20"/>
    <mergeCell ref="Z20:AC20"/>
    <mergeCell ref="AD20:AK20"/>
    <mergeCell ref="AL20:AO20"/>
    <mergeCell ref="CZ20:DC20"/>
    <mergeCell ref="DD20:DP20"/>
    <mergeCell ref="DQ20:EC20"/>
    <mergeCell ref="B21:Q21"/>
    <mergeCell ref="R21:Y21"/>
    <mergeCell ref="Z21:AC21"/>
    <mergeCell ref="AD21:AK21"/>
    <mergeCell ref="AL21:AO21"/>
    <mergeCell ref="AP21:BF21"/>
    <mergeCell ref="BG21:BN21"/>
    <mergeCell ref="AP20:BF20"/>
    <mergeCell ref="BG20:BN20"/>
    <mergeCell ref="BO20:BR20"/>
    <mergeCell ref="BS20:CB20"/>
    <mergeCell ref="CD20:CQ20"/>
    <mergeCell ref="CR20:CY20"/>
    <mergeCell ref="DQ21:EC21"/>
    <mergeCell ref="BO21:BR21"/>
    <mergeCell ref="BS21:CB21"/>
    <mergeCell ref="CD21:CQ21"/>
    <mergeCell ref="CR21:CY21"/>
    <mergeCell ref="CZ21:DC21"/>
    <mergeCell ref="DD21:DP21"/>
    <mergeCell ref="CD23:CQ23"/>
    <mergeCell ref="CR23:CY23"/>
    <mergeCell ref="CZ23:DC23"/>
    <mergeCell ref="DD23:DK23"/>
    <mergeCell ref="DL23:DV23"/>
    <mergeCell ref="DW23:EC23"/>
    <mergeCell ref="CD22:EC22"/>
    <mergeCell ref="B23:Q23"/>
    <mergeCell ref="R23:Y23"/>
    <mergeCell ref="Z23:AC23"/>
    <mergeCell ref="AD23:AK23"/>
    <mergeCell ref="AL23:AO23"/>
    <mergeCell ref="AP23:BF23"/>
    <mergeCell ref="BG23:BN23"/>
    <mergeCell ref="BO23:BR23"/>
    <mergeCell ref="BS23:CB23"/>
    <mergeCell ref="B22:Q22"/>
    <mergeCell ref="R22:Y22"/>
    <mergeCell ref="Z22:AC22"/>
    <mergeCell ref="AD22:AK22"/>
    <mergeCell ref="AL22:AO22"/>
    <mergeCell ref="AP22:BF22"/>
    <mergeCell ref="BG22:BN22"/>
    <mergeCell ref="BO22:BR22"/>
    <mergeCell ref="BS22:CB22"/>
    <mergeCell ref="DD24:DK24"/>
    <mergeCell ref="DL24:DV24"/>
    <mergeCell ref="DW24:EC24"/>
    <mergeCell ref="B25:Q25"/>
    <mergeCell ref="R25:Y25"/>
    <mergeCell ref="Z25:AC25"/>
    <mergeCell ref="AD25:AK25"/>
    <mergeCell ref="AL25:AO25"/>
    <mergeCell ref="AP25:BF25"/>
    <mergeCell ref="BG25:BN25"/>
    <mergeCell ref="BG24:BN24"/>
    <mergeCell ref="BO24:BR24"/>
    <mergeCell ref="BS24:CB24"/>
    <mergeCell ref="CD24:CQ24"/>
    <mergeCell ref="CR24:CY24"/>
    <mergeCell ref="CZ24:DC24"/>
    <mergeCell ref="B24:Q24"/>
    <mergeCell ref="R24:Y24"/>
    <mergeCell ref="Z24:AC24"/>
    <mergeCell ref="AD24:AK24"/>
    <mergeCell ref="AL24:AO24"/>
    <mergeCell ref="AP24:BF24"/>
    <mergeCell ref="DW25:EC25"/>
    <mergeCell ref="BS25:CB25"/>
    <mergeCell ref="DL25:DV25"/>
    <mergeCell ref="DW27:EC27"/>
    <mergeCell ref="DW26:EC26"/>
    <mergeCell ref="B27:Q27"/>
    <mergeCell ref="R27:Y27"/>
    <mergeCell ref="Z27:AC27"/>
    <mergeCell ref="AD27:AK27"/>
    <mergeCell ref="AL27:AO27"/>
    <mergeCell ref="AP27:BF27"/>
    <mergeCell ref="BG27:BN27"/>
    <mergeCell ref="BO27:BR27"/>
    <mergeCell ref="BS27:CB27"/>
    <mergeCell ref="BS26:CB26"/>
    <mergeCell ref="CD26:CQ26"/>
    <mergeCell ref="CR26:CY26"/>
    <mergeCell ref="CZ26:DC26"/>
    <mergeCell ref="DD26:DK26"/>
    <mergeCell ref="DL26:DV26"/>
    <mergeCell ref="B26:Q26"/>
    <mergeCell ref="BO25:BR25"/>
    <mergeCell ref="CD25:CQ25"/>
    <mergeCell ref="CR25:CY25"/>
    <mergeCell ref="CZ25:DC25"/>
    <mergeCell ref="DD25:DK25"/>
    <mergeCell ref="R26:Y26"/>
    <mergeCell ref="Z26:AC26"/>
    <mergeCell ref="AD26:AK26"/>
    <mergeCell ref="AL26:AO26"/>
    <mergeCell ref="AP26:BF26"/>
    <mergeCell ref="BG26:BN26"/>
    <mergeCell ref="BO26:BR26"/>
    <mergeCell ref="DD28:DK28"/>
    <mergeCell ref="DL28:DV28"/>
    <mergeCell ref="CD27:CQ27"/>
    <mergeCell ref="CR27:CY27"/>
    <mergeCell ref="CZ27:DC27"/>
    <mergeCell ref="DD27:DK27"/>
    <mergeCell ref="DL27:DV27"/>
    <mergeCell ref="DW28:EC28"/>
    <mergeCell ref="B29:Q29"/>
    <mergeCell ref="R29:Y29"/>
    <mergeCell ref="Z29:AC29"/>
    <mergeCell ref="AD29:AK29"/>
    <mergeCell ref="AL29:AO29"/>
    <mergeCell ref="AP29:BF29"/>
    <mergeCell ref="BG29:BQ29"/>
    <mergeCell ref="BG28:BN28"/>
    <mergeCell ref="BO28:BR28"/>
    <mergeCell ref="BS28:CB28"/>
    <mergeCell ref="CD28:CQ28"/>
    <mergeCell ref="CR28:CY28"/>
    <mergeCell ref="CZ28:DC28"/>
    <mergeCell ref="B28:Q28"/>
    <mergeCell ref="R28:Y28"/>
    <mergeCell ref="Z28:AC28"/>
    <mergeCell ref="AD28:AK28"/>
    <mergeCell ref="AL28:AO28"/>
    <mergeCell ref="AP28:BF28"/>
    <mergeCell ref="DL29:DV29"/>
    <mergeCell ref="DW29:EC29"/>
    <mergeCell ref="B30:Q30"/>
    <mergeCell ref="R30:Y30"/>
    <mergeCell ref="Z30:AC30"/>
    <mergeCell ref="AD30:AK30"/>
    <mergeCell ref="AL30:AO30"/>
    <mergeCell ref="AP30:AS32"/>
    <mergeCell ref="AT30:AT32"/>
    <mergeCell ref="AX30:BF30"/>
    <mergeCell ref="BR29:CB29"/>
    <mergeCell ref="DD30:DK30"/>
    <mergeCell ref="BR31:BW31"/>
    <mergeCell ref="BX31:CB31"/>
    <mergeCell ref="CF31:CQ31"/>
    <mergeCell ref="CR31:CY31"/>
    <mergeCell ref="CZ31:DC31"/>
    <mergeCell ref="DD31:DK31"/>
    <mergeCell ref="CZ32:DC32"/>
    <mergeCell ref="DD32:DK32"/>
    <mergeCell ref="DL31:DV31"/>
    <mergeCell ref="DW31:EC31"/>
    <mergeCell ref="DL30:DV30"/>
    <mergeCell ref="DW30:EC30"/>
    <mergeCell ref="B31:Q31"/>
    <mergeCell ref="R31:Y31"/>
    <mergeCell ref="Z31:AC31"/>
    <mergeCell ref="AD31:AK31"/>
    <mergeCell ref="AL31:AO31"/>
    <mergeCell ref="AX31:BF31"/>
    <mergeCell ref="BG31:BL31"/>
    <mergeCell ref="BM31:BQ31"/>
    <mergeCell ref="BG30:BL30"/>
    <mergeCell ref="BM30:BQ30"/>
    <mergeCell ref="BR30:BW30"/>
    <mergeCell ref="BX30:CB30"/>
    <mergeCell ref="CF30:CQ30"/>
    <mergeCell ref="CR30:CY30"/>
    <mergeCell ref="CD29:CE32"/>
    <mergeCell ref="CF29:CQ29"/>
    <mergeCell ref="CR29:CY29"/>
    <mergeCell ref="CZ29:DC29"/>
    <mergeCell ref="DD29:DK29"/>
    <mergeCell ref="CZ30:DC30"/>
    <mergeCell ref="DL32:DV32"/>
    <mergeCell ref="DW32:EC32"/>
    <mergeCell ref="B33:Q33"/>
    <mergeCell ref="R33:Y33"/>
    <mergeCell ref="Z33:AC33"/>
    <mergeCell ref="AD33:AK33"/>
    <mergeCell ref="AL33:AO33"/>
    <mergeCell ref="CD33:CQ33"/>
    <mergeCell ref="BG32:BL32"/>
    <mergeCell ref="BM32:BQ32"/>
    <mergeCell ref="BR32:BW32"/>
    <mergeCell ref="BX32:CB32"/>
    <mergeCell ref="CF32:CQ32"/>
    <mergeCell ref="CR32:CY32"/>
    <mergeCell ref="B32:Q32"/>
    <mergeCell ref="R32:Y32"/>
    <mergeCell ref="Z32:AC32"/>
    <mergeCell ref="AD32:AK32"/>
    <mergeCell ref="AL32:AO32"/>
    <mergeCell ref="AX32:BF32"/>
    <mergeCell ref="CR33:CY33"/>
    <mergeCell ref="CZ33:DC33"/>
    <mergeCell ref="DD33:DK33"/>
    <mergeCell ref="DL33:DV33"/>
    <mergeCell ref="DW33:EC33"/>
    <mergeCell ref="B34:Q34"/>
    <mergeCell ref="R34:Y34"/>
    <mergeCell ref="Z34:AC34"/>
    <mergeCell ref="AD34:AK34"/>
    <mergeCell ref="AL34:AO34"/>
    <mergeCell ref="DL34:DV34"/>
    <mergeCell ref="DW34:EC34"/>
    <mergeCell ref="B35:Q35"/>
    <mergeCell ref="R35:Y35"/>
    <mergeCell ref="Z35:AC35"/>
    <mergeCell ref="AD35:AK35"/>
    <mergeCell ref="AL35:AO35"/>
    <mergeCell ref="AQ35:AY35"/>
    <mergeCell ref="AZ35:BF35"/>
    <mergeCell ref="BG35:BU35"/>
    <mergeCell ref="AQ34:BF34"/>
    <mergeCell ref="BG34:CB34"/>
    <mergeCell ref="CD34:CQ34"/>
    <mergeCell ref="CR34:CY34"/>
    <mergeCell ref="CZ34:DC34"/>
    <mergeCell ref="DD34:DK34"/>
    <mergeCell ref="CD36:CQ36"/>
    <mergeCell ref="CR36:CY36"/>
    <mergeCell ref="CZ36:DC36"/>
    <mergeCell ref="DD36:DK36"/>
    <mergeCell ref="DL36:DV36"/>
    <mergeCell ref="DW36:EC36"/>
    <mergeCell ref="DW35:EC35"/>
    <mergeCell ref="B36:Q36"/>
    <mergeCell ref="R36:Y36"/>
    <mergeCell ref="Z36:AC36"/>
    <mergeCell ref="AD36:AK36"/>
    <mergeCell ref="AL36:AO36"/>
    <mergeCell ref="AQ36:AY36"/>
    <mergeCell ref="AZ36:BF36"/>
    <mergeCell ref="BG36:BU36"/>
    <mergeCell ref="BV36:CB36"/>
    <mergeCell ref="BV35:CB35"/>
    <mergeCell ref="CD35:CQ35"/>
    <mergeCell ref="CR35:CY35"/>
    <mergeCell ref="CZ35:DC35"/>
    <mergeCell ref="DD35:DK35"/>
    <mergeCell ref="DL35:DV35"/>
    <mergeCell ref="DD37:DK37"/>
    <mergeCell ref="DL37:DV37"/>
    <mergeCell ref="DW37:EC37"/>
    <mergeCell ref="B38:Q38"/>
    <mergeCell ref="R38:Y38"/>
    <mergeCell ref="Z38:AC38"/>
    <mergeCell ref="AD38:AK38"/>
    <mergeCell ref="AL38:AO38"/>
    <mergeCell ref="AQ38:AY38"/>
    <mergeCell ref="AZ38:BF38"/>
    <mergeCell ref="AZ37:BF37"/>
    <mergeCell ref="BG37:BU37"/>
    <mergeCell ref="BV37:CB37"/>
    <mergeCell ref="CD37:CQ37"/>
    <mergeCell ref="CR37:CY37"/>
    <mergeCell ref="CZ37:DC37"/>
    <mergeCell ref="B37:Q37"/>
    <mergeCell ref="R37:Y37"/>
    <mergeCell ref="Z37:AC37"/>
    <mergeCell ref="AD37:AK37"/>
    <mergeCell ref="AL37:AO37"/>
    <mergeCell ref="AQ37:AY37"/>
    <mergeCell ref="DL38:DV38"/>
    <mergeCell ref="DW38:EC38"/>
    <mergeCell ref="CD38:CQ38"/>
    <mergeCell ref="CR38:CY38"/>
    <mergeCell ref="CZ38:DC38"/>
    <mergeCell ref="AQ41:AY41"/>
    <mergeCell ref="AZ41:BF41"/>
    <mergeCell ref="BM41:BU41"/>
    <mergeCell ref="BV41:CB41"/>
    <mergeCell ref="CD41:CQ41"/>
    <mergeCell ref="CR41:CY41"/>
    <mergeCell ref="CZ41:DC41"/>
    <mergeCell ref="DD38:DK38"/>
    <mergeCell ref="DD39:DK39"/>
    <mergeCell ref="DL39:DV39"/>
    <mergeCell ref="DW39:EC39"/>
    <mergeCell ref="AQ40:AY40"/>
    <mergeCell ref="AZ40:BF40"/>
    <mergeCell ref="BM40:BU40"/>
    <mergeCell ref="BV40:CB40"/>
    <mergeCell ref="CD40:CQ40"/>
    <mergeCell ref="CR40:CY40"/>
    <mergeCell ref="CZ40:DC40"/>
    <mergeCell ref="DD40:DK40"/>
    <mergeCell ref="DL40:DV40"/>
    <mergeCell ref="DW40:EC40"/>
    <mergeCell ref="AQ39:AY39"/>
    <mergeCell ref="AZ39:BF39"/>
    <mergeCell ref="BG39:BK41"/>
    <mergeCell ref="BM39:BU39"/>
    <mergeCell ref="BV39:CB39"/>
    <mergeCell ref="CD39:CQ39"/>
    <mergeCell ref="CR39:CY39"/>
    <mergeCell ref="CZ39:DC39"/>
    <mergeCell ref="BG38:BU38"/>
    <mergeCell ref="BV38:CB38"/>
    <mergeCell ref="DD41:DK41"/>
    <mergeCell ref="DL41:DV41"/>
    <mergeCell ref="DW41:EC41"/>
    <mergeCell ref="CD42:CQ42"/>
    <mergeCell ref="CR42:CY42"/>
    <mergeCell ref="CZ42:DC42"/>
    <mergeCell ref="DD42:DK42"/>
    <mergeCell ref="DL42:DV42"/>
    <mergeCell ref="DW42:EC42"/>
    <mergeCell ref="CD43:CQ43"/>
    <mergeCell ref="CR43:CY43"/>
    <mergeCell ref="CZ43:DC43"/>
    <mergeCell ref="DD43:DK43"/>
    <mergeCell ref="DL43:DV43"/>
    <mergeCell ref="CZ45:DC45"/>
    <mergeCell ref="DD45:DK45"/>
    <mergeCell ref="DL45:DV45"/>
    <mergeCell ref="DW43:EC43"/>
    <mergeCell ref="CD49:CQ49"/>
    <mergeCell ref="CR49:CY49"/>
    <mergeCell ref="CZ49:DC49"/>
    <mergeCell ref="DD49:DK49"/>
    <mergeCell ref="DL49:DV49"/>
    <mergeCell ref="DW49:EC49"/>
    <mergeCell ref="CF48:CQ48"/>
    <mergeCell ref="CR48:CY48"/>
    <mergeCell ref="CZ48:DC48"/>
    <mergeCell ref="DD48:DK48"/>
    <mergeCell ref="DL48:DV48"/>
    <mergeCell ref="DW48:EC48"/>
    <mergeCell ref="CD44:CE48"/>
    <mergeCell ref="DL46:DV46"/>
    <mergeCell ref="DW46:EC46"/>
    <mergeCell ref="CF47:CQ47"/>
    <mergeCell ref="CR47:CY47"/>
    <mergeCell ref="CZ47:DC47"/>
    <mergeCell ref="CF46:CQ46"/>
    <mergeCell ref="CR46:CY46"/>
    <mergeCell ref="CZ46:DC46"/>
    <mergeCell ref="DD46:DK46"/>
    <mergeCell ref="DD47:DK47"/>
    <mergeCell ref="DL47:DV47"/>
    <mergeCell ref="DW47:EC47"/>
    <mergeCell ref="DW44:EC44"/>
    <mergeCell ref="CF45:CQ45"/>
    <mergeCell ref="CR45:CY45"/>
    <mergeCell ref="DW45:EC45"/>
    <mergeCell ref="CF44:CQ44"/>
    <mergeCell ref="CR44:CY44"/>
    <mergeCell ref="CZ44:DC44"/>
    <mergeCell ref="DD44:DK44"/>
    <mergeCell ref="DL44:DV44"/>
  </mergeCells>
  <phoneticPr fontId="2"/>
  <printOptions horizontalCentered="1"/>
  <pageMargins left="0" right="0" top="0.39370078740157483" bottom="0.39370078740157483" header="0.19685039370078741" footer="0.19685039370078741"/>
  <pageSetup paperSize="9" scale="68" orientation="landscape" r:id="rId1"/>
  <headerFooter alignWithMargins="0">
    <oddFooter>&amp;C&amp;P/&amp;N</oddFooter>
  </headerFooter>
  <drawing r:id="rId2"/>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200-000000000000}">
  <sheetPr>
    <pageSetUpPr fitToPage="1"/>
  </sheetPr>
  <dimension ref="A1:EA136"/>
  <sheetViews>
    <sheetView zoomScaleNormal="100" zoomScaleSheetLayoutView="70" workbookViewId="0"/>
  </sheetViews>
  <sheetFormatPr defaultColWidth="0" defaultRowHeight="13" zeroHeight="1" x14ac:dyDescent="0.2"/>
  <cols>
    <col min="1" max="130" width="2.7265625" style="289" customWidth="1"/>
    <col min="131" max="131" width="1.6328125" style="289" customWidth="1"/>
    <col min="132" max="16384" width="9" style="289" hidden="1"/>
  </cols>
  <sheetData>
    <row r="1" spans="1:131" s="247" customFormat="1" ht="11.25" customHeight="1" thickBot="1" x14ac:dyDescent="0.25">
      <c r="A1" s="242"/>
      <c r="B1" s="242"/>
      <c r="C1" s="242"/>
      <c r="D1" s="242"/>
      <c r="E1" s="242"/>
      <c r="F1" s="242"/>
      <c r="G1" s="242"/>
      <c r="H1" s="242"/>
      <c r="I1" s="242"/>
      <c r="J1" s="242"/>
      <c r="K1" s="242"/>
      <c r="L1" s="242"/>
      <c r="M1" s="242"/>
      <c r="N1" s="243"/>
      <c r="O1" s="243"/>
      <c r="P1" s="243"/>
      <c r="Q1" s="243"/>
      <c r="R1" s="243"/>
      <c r="S1" s="243"/>
      <c r="T1" s="243"/>
      <c r="U1" s="243"/>
      <c r="V1" s="243"/>
      <c r="W1" s="243"/>
      <c r="X1" s="243"/>
      <c r="Y1" s="243"/>
      <c r="Z1" s="243"/>
      <c r="AA1" s="243"/>
      <c r="AB1" s="243"/>
      <c r="AC1" s="243"/>
      <c r="AD1" s="243"/>
      <c r="AE1" s="243"/>
      <c r="AF1" s="243"/>
      <c r="AG1" s="243"/>
      <c r="AH1" s="243"/>
      <c r="AI1" s="243"/>
      <c r="AJ1" s="243"/>
      <c r="AK1" s="243"/>
      <c r="AL1" s="243"/>
      <c r="AM1" s="243"/>
      <c r="AN1" s="243"/>
      <c r="AO1" s="243"/>
      <c r="AP1" s="243"/>
      <c r="AQ1" s="243"/>
      <c r="AR1" s="243"/>
      <c r="AS1" s="243"/>
      <c r="AT1" s="243"/>
      <c r="AU1" s="243"/>
      <c r="AV1" s="243"/>
      <c r="AW1" s="243"/>
      <c r="AX1" s="243"/>
      <c r="AY1" s="243"/>
      <c r="AZ1" s="243"/>
      <c r="BA1" s="243"/>
      <c r="BB1" s="243"/>
      <c r="BC1" s="243"/>
      <c r="BD1" s="243"/>
      <c r="BE1" s="243"/>
      <c r="BF1" s="243"/>
      <c r="BG1" s="243"/>
      <c r="BH1" s="243"/>
      <c r="BI1" s="243"/>
      <c r="BJ1" s="243"/>
      <c r="BK1" s="243"/>
      <c r="BL1" s="243"/>
      <c r="BM1" s="243"/>
      <c r="BN1" s="243"/>
      <c r="BO1" s="243"/>
      <c r="BP1" s="243"/>
      <c r="BQ1" s="243"/>
      <c r="BR1" s="243"/>
      <c r="BS1" s="243"/>
      <c r="BT1" s="243"/>
      <c r="BU1" s="243"/>
      <c r="BV1" s="243"/>
      <c r="BW1" s="243"/>
      <c r="BX1" s="243"/>
      <c r="BY1" s="243"/>
      <c r="BZ1" s="243"/>
      <c r="CA1" s="243"/>
      <c r="CB1" s="243"/>
      <c r="CC1" s="243"/>
      <c r="CD1" s="243"/>
      <c r="CE1" s="243"/>
      <c r="CF1" s="243"/>
      <c r="CG1" s="243"/>
      <c r="CH1" s="243"/>
      <c r="CI1" s="243"/>
      <c r="CJ1" s="243"/>
      <c r="CK1" s="243"/>
      <c r="CL1" s="243"/>
      <c r="CM1" s="243"/>
      <c r="CN1" s="243"/>
      <c r="CO1" s="243"/>
      <c r="CP1" s="243"/>
      <c r="CQ1" s="243"/>
      <c r="CR1" s="243"/>
      <c r="CS1" s="243"/>
      <c r="CT1" s="243"/>
      <c r="CU1" s="243"/>
      <c r="CV1" s="243"/>
      <c r="CW1" s="243"/>
      <c r="CX1" s="243"/>
      <c r="CY1" s="243"/>
      <c r="CZ1" s="243"/>
      <c r="DA1" s="243"/>
      <c r="DB1" s="243"/>
      <c r="DC1" s="243"/>
      <c r="DD1" s="243"/>
      <c r="DE1" s="243"/>
      <c r="DF1" s="243"/>
      <c r="DG1" s="243"/>
      <c r="DH1" s="243"/>
      <c r="DI1" s="243"/>
      <c r="DJ1" s="243"/>
      <c r="DK1" s="243"/>
      <c r="DL1" s="243"/>
      <c r="DM1" s="243"/>
      <c r="DN1" s="243"/>
      <c r="DO1" s="243"/>
      <c r="DP1" s="244"/>
      <c r="DQ1" s="245"/>
      <c r="DR1" s="245"/>
      <c r="DS1" s="245"/>
      <c r="DT1" s="245"/>
      <c r="DU1" s="245"/>
      <c r="DV1" s="245"/>
      <c r="DW1" s="245"/>
      <c r="DX1" s="245"/>
      <c r="DY1" s="245"/>
      <c r="DZ1" s="245"/>
      <c r="EA1" s="246"/>
    </row>
    <row r="2" spans="1:131" s="251" customFormat="1" ht="26.25" customHeight="1" thickBot="1" x14ac:dyDescent="0.25">
      <c r="A2" s="248" t="s">
        <v>365</v>
      </c>
      <c r="B2" s="249"/>
      <c r="C2" s="249"/>
      <c r="D2" s="249"/>
      <c r="E2" s="249"/>
      <c r="F2" s="249"/>
      <c r="G2" s="249"/>
      <c r="H2" s="249"/>
      <c r="I2" s="249"/>
      <c r="J2" s="249"/>
      <c r="K2" s="249"/>
      <c r="L2" s="249"/>
      <c r="M2" s="249"/>
      <c r="N2" s="249"/>
      <c r="O2" s="249"/>
      <c r="P2" s="249"/>
      <c r="Q2" s="249"/>
      <c r="R2" s="249"/>
      <c r="S2" s="249"/>
      <c r="T2" s="249"/>
      <c r="U2" s="249"/>
      <c r="V2" s="249"/>
      <c r="W2" s="249"/>
      <c r="X2" s="249"/>
      <c r="Y2" s="249"/>
      <c r="Z2" s="249"/>
      <c r="AA2" s="249"/>
      <c r="AB2" s="249"/>
      <c r="AC2" s="249"/>
      <c r="AD2" s="249"/>
      <c r="AE2" s="249"/>
      <c r="AF2" s="249"/>
      <c r="AG2" s="249"/>
      <c r="AH2" s="249"/>
      <c r="AI2" s="249"/>
      <c r="AJ2" s="249"/>
      <c r="AK2" s="249"/>
      <c r="AL2" s="249"/>
      <c r="AM2" s="249"/>
      <c r="AN2" s="249"/>
      <c r="AO2" s="249"/>
      <c r="AP2" s="249"/>
      <c r="AQ2" s="249"/>
      <c r="AR2" s="249"/>
      <c r="AS2" s="249"/>
      <c r="AT2" s="249"/>
      <c r="AU2" s="249"/>
      <c r="AV2" s="249"/>
      <c r="AW2" s="249"/>
      <c r="AX2" s="249"/>
      <c r="AY2" s="249"/>
      <c r="AZ2" s="249"/>
      <c r="BA2" s="249"/>
      <c r="BB2" s="249"/>
      <c r="BC2" s="249"/>
      <c r="BD2" s="249"/>
      <c r="BE2" s="249"/>
      <c r="BF2" s="249"/>
      <c r="BG2" s="249"/>
      <c r="BH2" s="249"/>
      <c r="BI2" s="249"/>
      <c r="BJ2" s="249"/>
      <c r="BK2" s="249"/>
      <c r="BL2" s="249"/>
      <c r="BM2" s="249"/>
      <c r="BN2" s="249"/>
      <c r="BO2" s="249"/>
      <c r="BP2" s="249"/>
      <c r="BQ2" s="249"/>
      <c r="BR2" s="249"/>
      <c r="BS2" s="249"/>
      <c r="BT2" s="249"/>
      <c r="BU2" s="249"/>
      <c r="BV2" s="249"/>
      <c r="BW2" s="249"/>
      <c r="BX2" s="249"/>
      <c r="BY2" s="249"/>
      <c r="BZ2" s="249"/>
      <c r="CA2" s="249"/>
      <c r="CB2" s="249"/>
      <c r="CC2" s="249"/>
      <c r="CD2" s="249"/>
      <c r="CE2" s="249"/>
      <c r="CF2" s="249"/>
      <c r="CG2" s="249"/>
      <c r="CH2" s="249"/>
      <c r="CI2" s="249"/>
      <c r="CJ2" s="249"/>
      <c r="CK2" s="249"/>
      <c r="CL2" s="249"/>
      <c r="CM2" s="249"/>
      <c r="CN2" s="249"/>
      <c r="CO2" s="249"/>
      <c r="CP2" s="249"/>
      <c r="CQ2" s="249"/>
      <c r="CR2" s="249"/>
      <c r="CS2" s="249"/>
      <c r="CT2" s="249"/>
      <c r="CU2" s="249"/>
      <c r="CV2" s="249"/>
      <c r="CW2" s="249"/>
      <c r="CX2" s="249"/>
      <c r="CY2" s="249"/>
      <c r="CZ2" s="249"/>
      <c r="DA2" s="249"/>
      <c r="DB2" s="249"/>
      <c r="DC2" s="249"/>
      <c r="DD2" s="249"/>
      <c r="DE2" s="249"/>
      <c r="DF2" s="249"/>
      <c r="DG2" s="249"/>
      <c r="DH2" s="249"/>
      <c r="DI2" s="249"/>
      <c r="DJ2" s="1199" t="s">
        <v>366</v>
      </c>
      <c r="DK2" s="1200"/>
      <c r="DL2" s="1200"/>
      <c r="DM2" s="1200"/>
      <c r="DN2" s="1200"/>
      <c r="DO2" s="1201"/>
      <c r="DP2" s="249"/>
      <c r="DQ2" s="1199" t="s">
        <v>367</v>
      </c>
      <c r="DR2" s="1200"/>
      <c r="DS2" s="1200"/>
      <c r="DT2" s="1200"/>
      <c r="DU2" s="1200"/>
      <c r="DV2" s="1200"/>
      <c r="DW2" s="1200"/>
      <c r="DX2" s="1200"/>
      <c r="DY2" s="1200"/>
      <c r="DZ2" s="1201"/>
      <c r="EA2" s="250"/>
    </row>
    <row r="3" spans="1:131" s="247" customFormat="1" ht="11.25" customHeight="1" x14ac:dyDescent="0.2">
      <c r="A3" s="243"/>
      <c r="B3" s="243"/>
      <c r="C3" s="243"/>
      <c r="D3" s="243"/>
      <c r="E3" s="243"/>
      <c r="F3" s="243"/>
      <c r="G3" s="243"/>
      <c r="H3" s="243"/>
      <c r="I3" s="243"/>
      <c r="J3" s="243"/>
      <c r="K3" s="243"/>
      <c r="L3" s="243"/>
      <c r="M3" s="243"/>
      <c r="N3" s="243"/>
      <c r="O3" s="243"/>
      <c r="P3" s="243"/>
      <c r="Q3" s="243"/>
      <c r="R3" s="243"/>
      <c r="S3" s="243"/>
      <c r="T3" s="243"/>
      <c r="U3" s="243"/>
      <c r="V3" s="243"/>
      <c r="W3" s="243"/>
      <c r="X3" s="243"/>
      <c r="Y3" s="243"/>
      <c r="Z3" s="243"/>
      <c r="AA3" s="243"/>
      <c r="AB3" s="243"/>
      <c r="AC3" s="243"/>
      <c r="AD3" s="243"/>
      <c r="AE3" s="243"/>
      <c r="AF3" s="243"/>
      <c r="AG3" s="243"/>
      <c r="AH3" s="243"/>
      <c r="AI3" s="243"/>
      <c r="AJ3" s="243"/>
      <c r="AK3" s="243"/>
      <c r="AL3" s="243"/>
      <c r="AM3" s="243"/>
      <c r="AN3" s="243"/>
      <c r="AO3" s="243"/>
      <c r="AP3" s="243"/>
      <c r="AQ3" s="243"/>
      <c r="AR3" s="243"/>
      <c r="AS3" s="243"/>
      <c r="AT3" s="243"/>
      <c r="AU3" s="243"/>
      <c r="AV3" s="243"/>
      <c r="AW3" s="243"/>
      <c r="AX3" s="243"/>
      <c r="AY3" s="243"/>
      <c r="AZ3" s="243"/>
      <c r="BA3" s="243"/>
      <c r="BB3" s="243"/>
      <c r="BC3" s="243"/>
      <c r="BD3" s="243"/>
      <c r="BE3" s="243"/>
      <c r="BF3" s="243"/>
      <c r="BG3" s="243"/>
      <c r="BH3" s="243"/>
      <c r="BI3" s="243"/>
      <c r="BJ3" s="243"/>
      <c r="BK3" s="243"/>
      <c r="BL3" s="243"/>
      <c r="BM3" s="243"/>
      <c r="BN3" s="243"/>
      <c r="BO3" s="243"/>
      <c r="BP3" s="243"/>
      <c r="BQ3" s="243"/>
      <c r="BR3" s="243"/>
      <c r="BS3" s="243"/>
      <c r="BT3" s="243"/>
      <c r="BU3" s="243"/>
      <c r="BV3" s="243"/>
      <c r="BW3" s="243"/>
      <c r="BX3" s="243"/>
      <c r="BY3" s="243"/>
      <c r="BZ3" s="243"/>
      <c r="CA3" s="243"/>
      <c r="CB3" s="243"/>
      <c r="CC3" s="243"/>
      <c r="CD3" s="243"/>
      <c r="CE3" s="243"/>
      <c r="CF3" s="243"/>
      <c r="CG3" s="243"/>
      <c r="CH3" s="243"/>
      <c r="CI3" s="243"/>
      <c r="CJ3" s="243"/>
      <c r="CK3" s="243"/>
      <c r="CL3" s="243"/>
      <c r="CM3" s="243"/>
      <c r="CN3" s="243"/>
      <c r="CO3" s="243"/>
      <c r="CP3" s="243"/>
      <c r="CQ3" s="243"/>
      <c r="CR3" s="243"/>
      <c r="CS3" s="243"/>
      <c r="CT3" s="243"/>
      <c r="CU3" s="243"/>
      <c r="CV3" s="243"/>
      <c r="CW3" s="243"/>
      <c r="CX3" s="243"/>
      <c r="CY3" s="243"/>
      <c r="CZ3" s="243"/>
      <c r="DA3" s="243"/>
      <c r="DB3" s="243"/>
      <c r="DC3" s="243"/>
      <c r="DD3" s="243"/>
      <c r="DE3" s="243"/>
      <c r="DF3" s="243"/>
      <c r="DG3" s="243"/>
      <c r="DH3" s="243"/>
      <c r="DI3" s="243"/>
      <c r="DJ3" s="243"/>
      <c r="DK3" s="243"/>
      <c r="DL3" s="243"/>
      <c r="DM3" s="243"/>
      <c r="DN3" s="243"/>
      <c r="DO3" s="243"/>
      <c r="DP3" s="243"/>
      <c r="DQ3" s="243"/>
      <c r="DR3" s="243"/>
      <c r="DS3" s="243"/>
      <c r="DT3" s="243"/>
      <c r="DU3" s="243"/>
      <c r="DV3" s="243"/>
      <c r="DW3" s="243"/>
      <c r="DX3" s="243"/>
      <c r="DY3" s="243"/>
      <c r="DZ3" s="243"/>
      <c r="EA3" s="246"/>
    </row>
    <row r="4" spans="1:131" s="255" customFormat="1" ht="26.25" customHeight="1" thickBot="1" x14ac:dyDescent="0.25">
      <c r="A4" s="1152" t="s">
        <v>368</v>
      </c>
      <c r="B4" s="1152"/>
      <c r="C4" s="1152"/>
      <c r="D4" s="1152"/>
      <c r="E4" s="1152"/>
      <c r="F4" s="1152"/>
      <c r="G4" s="1152"/>
      <c r="H4" s="1152"/>
      <c r="I4" s="1152"/>
      <c r="J4" s="1152"/>
      <c r="K4" s="1152"/>
      <c r="L4" s="1152"/>
      <c r="M4" s="1152"/>
      <c r="N4" s="1152"/>
      <c r="O4" s="1152"/>
      <c r="P4" s="1152"/>
      <c r="Q4" s="1152"/>
      <c r="R4" s="1152"/>
      <c r="S4" s="1152"/>
      <c r="T4" s="1152"/>
      <c r="U4" s="1152"/>
      <c r="V4" s="1152"/>
      <c r="W4" s="1152"/>
      <c r="X4" s="1152"/>
      <c r="Y4" s="1152"/>
      <c r="Z4" s="1152"/>
      <c r="AA4" s="1152"/>
      <c r="AB4" s="1152"/>
      <c r="AC4" s="1152"/>
      <c r="AD4" s="1152"/>
      <c r="AE4" s="1152"/>
      <c r="AF4" s="1152"/>
      <c r="AG4" s="1152"/>
      <c r="AH4" s="1152"/>
      <c r="AI4" s="1152"/>
      <c r="AJ4" s="1152"/>
      <c r="AK4" s="1152"/>
      <c r="AL4" s="1152"/>
      <c r="AM4" s="1152"/>
      <c r="AN4" s="1152"/>
      <c r="AO4" s="1152"/>
      <c r="AP4" s="1152"/>
      <c r="AQ4" s="1152"/>
      <c r="AR4" s="1152"/>
      <c r="AS4" s="1152"/>
      <c r="AT4" s="1152"/>
      <c r="AU4" s="1152"/>
      <c r="AV4" s="1152"/>
      <c r="AW4" s="1152"/>
      <c r="AX4" s="1152"/>
      <c r="AY4" s="1152"/>
      <c r="AZ4" s="252"/>
      <c r="BA4" s="252"/>
      <c r="BB4" s="252"/>
      <c r="BC4" s="252"/>
      <c r="BD4" s="252"/>
      <c r="BE4" s="253"/>
      <c r="BF4" s="253"/>
      <c r="BG4" s="253"/>
      <c r="BH4" s="253"/>
      <c r="BI4" s="253"/>
      <c r="BJ4" s="253"/>
      <c r="BK4" s="253"/>
      <c r="BL4" s="253"/>
      <c r="BM4" s="253"/>
      <c r="BN4" s="253"/>
      <c r="BO4" s="253"/>
      <c r="BP4" s="253"/>
      <c r="BQ4" s="252" t="s">
        <v>369</v>
      </c>
      <c r="BR4" s="252"/>
      <c r="BS4" s="252"/>
      <c r="BT4" s="252"/>
      <c r="BU4" s="252"/>
      <c r="BV4" s="252"/>
      <c r="BW4" s="252"/>
      <c r="BX4" s="252"/>
      <c r="BY4" s="252"/>
      <c r="BZ4" s="252"/>
      <c r="CA4" s="252"/>
      <c r="CB4" s="252"/>
      <c r="CC4" s="252"/>
      <c r="CD4" s="252"/>
      <c r="CE4" s="252"/>
      <c r="CF4" s="252"/>
      <c r="CG4" s="252"/>
      <c r="CH4" s="252"/>
      <c r="CI4" s="252"/>
      <c r="CJ4" s="252"/>
      <c r="CK4" s="252"/>
      <c r="CL4" s="252"/>
      <c r="CM4" s="252"/>
      <c r="CN4" s="252"/>
      <c r="CO4" s="252"/>
      <c r="CP4" s="252"/>
      <c r="CQ4" s="252"/>
      <c r="CR4" s="252"/>
      <c r="CS4" s="252"/>
      <c r="CT4" s="252"/>
      <c r="CU4" s="252"/>
      <c r="CV4" s="252"/>
      <c r="CW4" s="252"/>
      <c r="CX4" s="252"/>
      <c r="CY4" s="252"/>
      <c r="CZ4" s="252"/>
      <c r="DA4" s="252"/>
      <c r="DB4" s="252"/>
      <c r="DC4" s="252"/>
      <c r="DD4" s="252"/>
      <c r="DE4" s="252"/>
      <c r="DF4" s="252"/>
      <c r="DG4" s="252"/>
      <c r="DH4" s="252"/>
      <c r="DI4" s="252"/>
      <c r="DJ4" s="252"/>
      <c r="DK4" s="252"/>
      <c r="DL4" s="252"/>
      <c r="DM4" s="252"/>
      <c r="DN4" s="252"/>
      <c r="DO4" s="252"/>
      <c r="DP4" s="252"/>
      <c r="DQ4" s="252"/>
      <c r="DR4" s="252"/>
      <c r="DS4" s="252"/>
      <c r="DT4" s="252"/>
      <c r="DU4" s="252"/>
      <c r="DV4" s="252"/>
      <c r="DW4" s="252"/>
      <c r="DX4" s="252"/>
      <c r="DY4" s="252"/>
      <c r="DZ4" s="252"/>
      <c r="EA4" s="254"/>
    </row>
    <row r="5" spans="1:131" s="255" customFormat="1" ht="26.25" customHeight="1" x14ac:dyDescent="0.2">
      <c r="A5" s="1084" t="s">
        <v>370</v>
      </c>
      <c r="B5" s="1085"/>
      <c r="C5" s="1085"/>
      <c r="D5" s="1085"/>
      <c r="E5" s="1085"/>
      <c r="F5" s="1085"/>
      <c r="G5" s="1085"/>
      <c r="H5" s="1085"/>
      <c r="I5" s="1085"/>
      <c r="J5" s="1085"/>
      <c r="K5" s="1085"/>
      <c r="L5" s="1085"/>
      <c r="M5" s="1085"/>
      <c r="N5" s="1085"/>
      <c r="O5" s="1085"/>
      <c r="P5" s="1086"/>
      <c r="Q5" s="1090" t="s">
        <v>371</v>
      </c>
      <c r="R5" s="1091"/>
      <c r="S5" s="1091"/>
      <c r="T5" s="1091"/>
      <c r="U5" s="1092"/>
      <c r="V5" s="1090" t="s">
        <v>372</v>
      </c>
      <c r="W5" s="1091"/>
      <c r="X5" s="1091"/>
      <c r="Y5" s="1091"/>
      <c r="Z5" s="1092"/>
      <c r="AA5" s="1090" t="s">
        <v>373</v>
      </c>
      <c r="AB5" s="1091"/>
      <c r="AC5" s="1091"/>
      <c r="AD5" s="1091"/>
      <c r="AE5" s="1091"/>
      <c r="AF5" s="1202" t="s">
        <v>374</v>
      </c>
      <c r="AG5" s="1091"/>
      <c r="AH5" s="1091"/>
      <c r="AI5" s="1091"/>
      <c r="AJ5" s="1106"/>
      <c r="AK5" s="1091" t="s">
        <v>375</v>
      </c>
      <c r="AL5" s="1091"/>
      <c r="AM5" s="1091"/>
      <c r="AN5" s="1091"/>
      <c r="AO5" s="1092"/>
      <c r="AP5" s="1090" t="s">
        <v>376</v>
      </c>
      <c r="AQ5" s="1091"/>
      <c r="AR5" s="1091"/>
      <c r="AS5" s="1091"/>
      <c r="AT5" s="1092"/>
      <c r="AU5" s="1090" t="s">
        <v>377</v>
      </c>
      <c r="AV5" s="1091"/>
      <c r="AW5" s="1091"/>
      <c r="AX5" s="1091"/>
      <c r="AY5" s="1106"/>
      <c r="AZ5" s="256"/>
      <c r="BA5" s="256"/>
      <c r="BB5" s="256"/>
      <c r="BC5" s="256"/>
      <c r="BD5" s="256"/>
      <c r="BE5" s="257"/>
      <c r="BF5" s="257"/>
      <c r="BG5" s="257"/>
      <c r="BH5" s="257"/>
      <c r="BI5" s="257"/>
      <c r="BJ5" s="257"/>
      <c r="BK5" s="257"/>
      <c r="BL5" s="257"/>
      <c r="BM5" s="257"/>
      <c r="BN5" s="257"/>
      <c r="BO5" s="257"/>
      <c r="BP5" s="257"/>
      <c r="BQ5" s="1084" t="s">
        <v>378</v>
      </c>
      <c r="BR5" s="1085"/>
      <c r="BS5" s="1085"/>
      <c r="BT5" s="1085"/>
      <c r="BU5" s="1085"/>
      <c r="BV5" s="1085"/>
      <c r="BW5" s="1085"/>
      <c r="BX5" s="1085"/>
      <c r="BY5" s="1085"/>
      <c r="BZ5" s="1085"/>
      <c r="CA5" s="1085"/>
      <c r="CB5" s="1085"/>
      <c r="CC5" s="1085"/>
      <c r="CD5" s="1085"/>
      <c r="CE5" s="1085"/>
      <c r="CF5" s="1085"/>
      <c r="CG5" s="1086"/>
      <c r="CH5" s="1090" t="s">
        <v>379</v>
      </c>
      <c r="CI5" s="1091"/>
      <c r="CJ5" s="1091"/>
      <c r="CK5" s="1091"/>
      <c r="CL5" s="1092"/>
      <c r="CM5" s="1090" t="s">
        <v>380</v>
      </c>
      <c r="CN5" s="1091"/>
      <c r="CO5" s="1091"/>
      <c r="CP5" s="1091"/>
      <c r="CQ5" s="1092"/>
      <c r="CR5" s="1090" t="s">
        <v>381</v>
      </c>
      <c r="CS5" s="1091"/>
      <c r="CT5" s="1091"/>
      <c r="CU5" s="1091"/>
      <c r="CV5" s="1092"/>
      <c r="CW5" s="1090" t="s">
        <v>382</v>
      </c>
      <c r="CX5" s="1091"/>
      <c r="CY5" s="1091"/>
      <c r="CZ5" s="1091"/>
      <c r="DA5" s="1092"/>
      <c r="DB5" s="1090" t="s">
        <v>383</v>
      </c>
      <c r="DC5" s="1091"/>
      <c r="DD5" s="1091"/>
      <c r="DE5" s="1091"/>
      <c r="DF5" s="1092"/>
      <c r="DG5" s="1187" t="s">
        <v>384</v>
      </c>
      <c r="DH5" s="1188"/>
      <c r="DI5" s="1188"/>
      <c r="DJ5" s="1188"/>
      <c r="DK5" s="1189"/>
      <c r="DL5" s="1187" t="s">
        <v>385</v>
      </c>
      <c r="DM5" s="1188"/>
      <c r="DN5" s="1188"/>
      <c r="DO5" s="1188"/>
      <c r="DP5" s="1189"/>
      <c r="DQ5" s="1090" t="s">
        <v>386</v>
      </c>
      <c r="DR5" s="1091"/>
      <c r="DS5" s="1091"/>
      <c r="DT5" s="1091"/>
      <c r="DU5" s="1092"/>
      <c r="DV5" s="1090" t="s">
        <v>377</v>
      </c>
      <c r="DW5" s="1091"/>
      <c r="DX5" s="1091"/>
      <c r="DY5" s="1091"/>
      <c r="DZ5" s="1106"/>
      <c r="EA5" s="254"/>
    </row>
    <row r="6" spans="1:131" s="255" customFormat="1" ht="26.25" customHeight="1" thickBot="1" x14ac:dyDescent="0.25">
      <c r="A6" s="1087"/>
      <c r="B6" s="1088"/>
      <c r="C6" s="1088"/>
      <c r="D6" s="1088"/>
      <c r="E6" s="1088"/>
      <c r="F6" s="1088"/>
      <c r="G6" s="1088"/>
      <c r="H6" s="1088"/>
      <c r="I6" s="1088"/>
      <c r="J6" s="1088"/>
      <c r="K6" s="1088"/>
      <c r="L6" s="1088"/>
      <c r="M6" s="1088"/>
      <c r="N6" s="1088"/>
      <c r="O6" s="1088"/>
      <c r="P6" s="1089"/>
      <c r="Q6" s="1093"/>
      <c r="R6" s="1094"/>
      <c r="S6" s="1094"/>
      <c r="T6" s="1094"/>
      <c r="U6" s="1095"/>
      <c r="V6" s="1093"/>
      <c r="W6" s="1094"/>
      <c r="X6" s="1094"/>
      <c r="Y6" s="1094"/>
      <c r="Z6" s="1095"/>
      <c r="AA6" s="1093"/>
      <c r="AB6" s="1094"/>
      <c r="AC6" s="1094"/>
      <c r="AD6" s="1094"/>
      <c r="AE6" s="1094"/>
      <c r="AF6" s="1203"/>
      <c r="AG6" s="1094"/>
      <c r="AH6" s="1094"/>
      <c r="AI6" s="1094"/>
      <c r="AJ6" s="1107"/>
      <c r="AK6" s="1094"/>
      <c r="AL6" s="1094"/>
      <c r="AM6" s="1094"/>
      <c r="AN6" s="1094"/>
      <c r="AO6" s="1095"/>
      <c r="AP6" s="1093"/>
      <c r="AQ6" s="1094"/>
      <c r="AR6" s="1094"/>
      <c r="AS6" s="1094"/>
      <c r="AT6" s="1095"/>
      <c r="AU6" s="1093"/>
      <c r="AV6" s="1094"/>
      <c r="AW6" s="1094"/>
      <c r="AX6" s="1094"/>
      <c r="AY6" s="1107"/>
      <c r="AZ6" s="252"/>
      <c r="BA6" s="252"/>
      <c r="BB6" s="252"/>
      <c r="BC6" s="252"/>
      <c r="BD6" s="252"/>
      <c r="BE6" s="253"/>
      <c r="BF6" s="253"/>
      <c r="BG6" s="253"/>
      <c r="BH6" s="253"/>
      <c r="BI6" s="253"/>
      <c r="BJ6" s="253"/>
      <c r="BK6" s="253"/>
      <c r="BL6" s="253"/>
      <c r="BM6" s="253"/>
      <c r="BN6" s="253"/>
      <c r="BO6" s="253"/>
      <c r="BP6" s="253"/>
      <c r="BQ6" s="1087"/>
      <c r="BR6" s="1088"/>
      <c r="BS6" s="1088"/>
      <c r="BT6" s="1088"/>
      <c r="BU6" s="1088"/>
      <c r="BV6" s="1088"/>
      <c r="BW6" s="1088"/>
      <c r="BX6" s="1088"/>
      <c r="BY6" s="1088"/>
      <c r="BZ6" s="1088"/>
      <c r="CA6" s="1088"/>
      <c r="CB6" s="1088"/>
      <c r="CC6" s="1088"/>
      <c r="CD6" s="1088"/>
      <c r="CE6" s="1088"/>
      <c r="CF6" s="1088"/>
      <c r="CG6" s="1089"/>
      <c r="CH6" s="1093"/>
      <c r="CI6" s="1094"/>
      <c r="CJ6" s="1094"/>
      <c r="CK6" s="1094"/>
      <c r="CL6" s="1095"/>
      <c r="CM6" s="1093"/>
      <c r="CN6" s="1094"/>
      <c r="CO6" s="1094"/>
      <c r="CP6" s="1094"/>
      <c r="CQ6" s="1095"/>
      <c r="CR6" s="1093"/>
      <c r="CS6" s="1094"/>
      <c r="CT6" s="1094"/>
      <c r="CU6" s="1094"/>
      <c r="CV6" s="1095"/>
      <c r="CW6" s="1093"/>
      <c r="CX6" s="1094"/>
      <c r="CY6" s="1094"/>
      <c r="CZ6" s="1094"/>
      <c r="DA6" s="1095"/>
      <c r="DB6" s="1093"/>
      <c r="DC6" s="1094"/>
      <c r="DD6" s="1094"/>
      <c r="DE6" s="1094"/>
      <c r="DF6" s="1095"/>
      <c r="DG6" s="1190"/>
      <c r="DH6" s="1191"/>
      <c r="DI6" s="1191"/>
      <c r="DJ6" s="1191"/>
      <c r="DK6" s="1192"/>
      <c r="DL6" s="1190"/>
      <c r="DM6" s="1191"/>
      <c r="DN6" s="1191"/>
      <c r="DO6" s="1191"/>
      <c r="DP6" s="1192"/>
      <c r="DQ6" s="1093"/>
      <c r="DR6" s="1094"/>
      <c r="DS6" s="1094"/>
      <c r="DT6" s="1094"/>
      <c r="DU6" s="1095"/>
      <c r="DV6" s="1093"/>
      <c r="DW6" s="1094"/>
      <c r="DX6" s="1094"/>
      <c r="DY6" s="1094"/>
      <c r="DZ6" s="1107"/>
      <c r="EA6" s="254"/>
    </row>
    <row r="7" spans="1:131" s="255" customFormat="1" ht="26.25" customHeight="1" thickTop="1" x14ac:dyDescent="0.2">
      <c r="A7" s="258">
        <v>1</v>
      </c>
      <c r="B7" s="1139" t="s">
        <v>387</v>
      </c>
      <c r="C7" s="1140"/>
      <c r="D7" s="1140"/>
      <c r="E7" s="1140"/>
      <c r="F7" s="1140"/>
      <c r="G7" s="1140"/>
      <c r="H7" s="1140"/>
      <c r="I7" s="1140"/>
      <c r="J7" s="1140"/>
      <c r="K7" s="1140"/>
      <c r="L7" s="1140"/>
      <c r="M7" s="1140"/>
      <c r="N7" s="1140"/>
      <c r="O7" s="1140"/>
      <c r="P7" s="1141"/>
      <c r="Q7" s="1193">
        <v>24065</v>
      </c>
      <c r="R7" s="1194"/>
      <c r="S7" s="1194"/>
      <c r="T7" s="1194"/>
      <c r="U7" s="1194"/>
      <c r="V7" s="1194">
        <v>23417</v>
      </c>
      <c r="W7" s="1194"/>
      <c r="X7" s="1194"/>
      <c r="Y7" s="1194"/>
      <c r="Z7" s="1194"/>
      <c r="AA7" s="1194">
        <v>648</v>
      </c>
      <c r="AB7" s="1194"/>
      <c r="AC7" s="1194"/>
      <c r="AD7" s="1194"/>
      <c r="AE7" s="1195"/>
      <c r="AF7" s="1196">
        <v>508</v>
      </c>
      <c r="AG7" s="1197"/>
      <c r="AH7" s="1197"/>
      <c r="AI7" s="1197"/>
      <c r="AJ7" s="1198"/>
      <c r="AK7" s="1180">
        <v>30</v>
      </c>
      <c r="AL7" s="1181"/>
      <c r="AM7" s="1181"/>
      <c r="AN7" s="1181"/>
      <c r="AO7" s="1181"/>
      <c r="AP7" s="1181">
        <v>19783</v>
      </c>
      <c r="AQ7" s="1181"/>
      <c r="AR7" s="1181"/>
      <c r="AS7" s="1181"/>
      <c r="AT7" s="1181"/>
      <c r="AU7" s="1182"/>
      <c r="AV7" s="1182"/>
      <c r="AW7" s="1182"/>
      <c r="AX7" s="1182"/>
      <c r="AY7" s="1183"/>
      <c r="AZ7" s="252"/>
      <c r="BA7" s="252"/>
      <c r="BB7" s="252"/>
      <c r="BC7" s="252"/>
      <c r="BD7" s="252"/>
      <c r="BE7" s="253"/>
      <c r="BF7" s="253"/>
      <c r="BG7" s="253"/>
      <c r="BH7" s="253"/>
      <c r="BI7" s="253"/>
      <c r="BJ7" s="253"/>
      <c r="BK7" s="253"/>
      <c r="BL7" s="253"/>
      <c r="BM7" s="253"/>
      <c r="BN7" s="253"/>
      <c r="BO7" s="253"/>
      <c r="BP7" s="253"/>
      <c r="BQ7" s="259">
        <v>1</v>
      </c>
      <c r="BR7" s="260"/>
      <c r="BS7" s="1184" t="s">
        <v>580</v>
      </c>
      <c r="BT7" s="1185" t="s">
        <v>580</v>
      </c>
      <c r="BU7" s="1185" t="s">
        <v>580</v>
      </c>
      <c r="BV7" s="1185" t="s">
        <v>580</v>
      </c>
      <c r="BW7" s="1185" t="s">
        <v>580</v>
      </c>
      <c r="BX7" s="1185" t="s">
        <v>580</v>
      </c>
      <c r="BY7" s="1185" t="s">
        <v>580</v>
      </c>
      <c r="BZ7" s="1185" t="s">
        <v>580</v>
      </c>
      <c r="CA7" s="1185" t="s">
        <v>580</v>
      </c>
      <c r="CB7" s="1185" t="s">
        <v>580</v>
      </c>
      <c r="CC7" s="1185" t="s">
        <v>580</v>
      </c>
      <c r="CD7" s="1185" t="s">
        <v>580</v>
      </c>
      <c r="CE7" s="1185" t="s">
        <v>580</v>
      </c>
      <c r="CF7" s="1185" t="s">
        <v>580</v>
      </c>
      <c r="CG7" s="1186" t="s">
        <v>580</v>
      </c>
      <c r="CH7" s="1177">
        <v>7</v>
      </c>
      <c r="CI7" s="1178"/>
      <c r="CJ7" s="1178"/>
      <c r="CK7" s="1178"/>
      <c r="CL7" s="1179"/>
      <c r="CM7" s="1177">
        <v>294</v>
      </c>
      <c r="CN7" s="1178"/>
      <c r="CO7" s="1178"/>
      <c r="CP7" s="1178"/>
      <c r="CQ7" s="1179"/>
      <c r="CR7" s="1177">
        <v>12</v>
      </c>
      <c r="CS7" s="1178"/>
      <c r="CT7" s="1178"/>
      <c r="CU7" s="1178"/>
      <c r="CV7" s="1179"/>
      <c r="CW7" s="1177">
        <v>1</v>
      </c>
      <c r="CX7" s="1178"/>
      <c r="CY7" s="1178"/>
      <c r="CZ7" s="1178"/>
      <c r="DA7" s="1179"/>
      <c r="DB7" s="1177" t="s">
        <v>583</v>
      </c>
      <c r="DC7" s="1178"/>
      <c r="DD7" s="1178"/>
      <c r="DE7" s="1178"/>
      <c r="DF7" s="1179"/>
      <c r="DG7" s="1177" t="s">
        <v>582</v>
      </c>
      <c r="DH7" s="1178"/>
      <c r="DI7" s="1178"/>
      <c r="DJ7" s="1178"/>
      <c r="DK7" s="1179"/>
      <c r="DL7" s="1177" t="s">
        <v>582</v>
      </c>
      <c r="DM7" s="1178"/>
      <c r="DN7" s="1178"/>
      <c r="DO7" s="1178"/>
      <c r="DP7" s="1179"/>
      <c r="DQ7" s="1177" t="s">
        <v>586</v>
      </c>
      <c r="DR7" s="1178"/>
      <c r="DS7" s="1178"/>
      <c r="DT7" s="1178"/>
      <c r="DU7" s="1179"/>
      <c r="DV7" s="1204"/>
      <c r="DW7" s="1205"/>
      <c r="DX7" s="1205"/>
      <c r="DY7" s="1205"/>
      <c r="DZ7" s="1206"/>
      <c r="EA7" s="254"/>
    </row>
    <row r="8" spans="1:131" s="255" customFormat="1" ht="26.25" customHeight="1" x14ac:dyDescent="0.2">
      <c r="A8" s="261">
        <v>2</v>
      </c>
      <c r="B8" s="1126" t="s">
        <v>388</v>
      </c>
      <c r="C8" s="1127"/>
      <c r="D8" s="1127"/>
      <c r="E8" s="1127"/>
      <c r="F8" s="1127"/>
      <c r="G8" s="1127"/>
      <c r="H8" s="1127"/>
      <c r="I8" s="1127"/>
      <c r="J8" s="1127"/>
      <c r="K8" s="1127"/>
      <c r="L8" s="1127"/>
      <c r="M8" s="1127"/>
      <c r="N8" s="1127"/>
      <c r="O8" s="1127"/>
      <c r="P8" s="1128"/>
      <c r="Q8" s="1132">
        <v>23</v>
      </c>
      <c r="R8" s="1133"/>
      <c r="S8" s="1133"/>
      <c r="T8" s="1133"/>
      <c r="U8" s="1133"/>
      <c r="V8" s="1133">
        <v>23</v>
      </c>
      <c r="W8" s="1133"/>
      <c r="X8" s="1133"/>
      <c r="Y8" s="1133"/>
      <c r="Z8" s="1133"/>
      <c r="AA8" s="1133">
        <v>0</v>
      </c>
      <c r="AB8" s="1133"/>
      <c r="AC8" s="1133"/>
      <c r="AD8" s="1133"/>
      <c r="AE8" s="1134"/>
      <c r="AF8" s="1108">
        <v>0</v>
      </c>
      <c r="AG8" s="1109"/>
      <c r="AH8" s="1109"/>
      <c r="AI8" s="1109"/>
      <c r="AJ8" s="1110"/>
      <c r="AK8" s="1175">
        <v>15</v>
      </c>
      <c r="AL8" s="1176"/>
      <c r="AM8" s="1176"/>
      <c r="AN8" s="1176"/>
      <c r="AO8" s="1176"/>
      <c r="AP8" s="1176" t="s">
        <v>582</v>
      </c>
      <c r="AQ8" s="1176"/>
      <c r="AR8" s="1176"/>
      <c r="AS8" s="1176"/>
      <c r="AT8" s="1176"/>
      <c r="AU8" s="1173"/>
      <c r="AV8" s="1173"/>
      <c r="AW8" s="1173"/>
      <c r="AX8" s="1173"/>
      <c r="AY8" s="1174"/>
      <c r="AZ8" s="252"/>
      <c r="BA8" s="252"/>
      <c r="BB8" s="252"/>
      <c r="BC8" s="252"/>
      <c r="BD8" s="252"/>
      <c r="BE8" s="253"/>
      <c r="BF8" s="253"/>
      <c r="BG8" s="253"/>
      <c r="BH8" s="253"/>
      <c r="BI8" s="253"/>
      <c r="BJ8" s="253"/>
      <c r="BK8" s="253"/>
      <c r="BL8" s="253"/>
      <c r="BM8" s="253"/>
      <c r="BN8" s="253"/>
      <c r="BO8" s="253"/>
      <c r="BP8" s="253"/>
      <c r="BQ8" s="262">
        <v>2</v>
      </c>
      <c r="BR8" s="263"/>
      <c r="BS8" s="1103" t="s">
        <v>581</v>
      </c>
      <c r="BT8" s="1104" t="s">
        <v>581</v>
      </c>
      <c r="BU8" s="1104" t="s">
        <v>581</v>
      </c>
      <c r="BV8" s="1104" t="s">
        <v>581</v>
      </c>
      <c r="BW8" s="1104" t="s">
        <v>581</v>
      </c>
      <c r="BX8" s="1104" t="s">
        <v>581</v>
      </c>
      <c r="BY8" s="1104" t="s">
        <v>581</v>
      </c>
      <c r="BZ8" s="1104" t="s">
        <v>581</v>
      </c>
      <c r="CA8" s="1104" t="s">
        <v>581</v>
      </c>
      <c r="CB8" s="1104" t="s">
        <v>581</v>
      </c>
      <c r="CC8" s="1104" t="s">
        <v>581</v>
      </c>
      <c r="CD8" s="1104" t="s">
        <v>581</v>
      </c>
      <c r="CE8" s="1104" t="s">
        <v>581</v>
      </c>
      <c r="CF8" s="1104" t="s">
        <v>581</v>
      </c>
      <c r="CG8" s="1105" t="s">
        <v>581</v>
      </c>
      <c r="CH8" s="1078">
        <v>-3</v>
      </c>
      <c r="CI8" s="1079"/>
      <c r="CJ8" s="1079"/>
      <c r="CK8" s="1079"/>
      <c r="CL8" s="1080"/>
      <c r="CM8" s="1078">
        <v>47</v>
      </c>
      <c r="CN8" s="1079"/>
      <c r="CO8" s="1079"/>
      <c r="CP8" s="1079"/>
      <c r="CQ8" s="1080"/>
      <c r="CR8" s="1078">
        <v>3</v>
      </c>
      <c r="CS8" s="1079"/>
      <c r="CT8" s="1079"/>
      <c r="CU8" s="1079"/>
      <c r="CV8" s="1080"/>
      <c r="CW8" s="1078" t="s">
        <v>583</v>
      </c>
      <c r="CX8" s="1079"/>
      <c r="CY8" s="1079"/>
      <c r="CZ8" s="1079"/>
      <c r="DA8" s="1080"/>
      <c r="DB8" s="1078">
        <v>71</v>
      </c>
      <c r="DC8" s="1079"/>
      <c r="DD8" s="1079"/>
      <c r="DE8" s="1079"/>
      <c r="DF8" s="1080"/>
      <c r="DG8" s="1078">
        <v>486</v>
      </c>
      <c r="DH8" s="1079"/>
      <c r="DI8" s="1079"/>
      <c r="DJ8" s="1079"/>
      <c r="DK8" s="1080"/>
      <c r="DL8" s="1078" t="s">
        <v>585</v>
      </c>
      <c r="DM8" s="1079"/>
      <c r="DN8" s="1079"/>
      <c r="DO8" s="1079"/>
      <c r="DP8" s="1080"/>
      <c r="DQ8" s="1078" t="s">
        <v>583</v>
      </c>
      <c r="DR8" s="1079"/>
      <c r="DS8" s="1079"/>
      <c r="DT8" s="1079"/>
      <c r="DU8" s="1080"/>
      <c r="DV8" s="1081"/>
      <c r="DW8" s="1082"/>
      <c r="DX8" s="1082"/>
      <c r="DY8" s="1082"/>
      <c r="DZ8" s="1083"/>
      <c r="EA8" s="254"/>
    </row>
    <row r="9" spans="1:131" s="255" customFormat="1" ht="26.25" customHeight="1" x14ac:dyDescent="0.2">
      <c r="A9" s="261">
        <v>3</v>
      </c>
      <c r="B9" s="1126"/>
      <c r="C9" s="1127"/>
      <c r="D9" s="1127"/>
      <c r="E9" s="1127"/>
      <c r="F9" s="1127"/>
      <c r="G9" s="1127"/>
      <c r="H9" s="1127"/>
      <c r="I9" s="1127"/>
      <c r="J9" s="1127"/>
      <c r="K9" s="1127"/>
      <c r="L9" s="1127"/>
      <c r="M9" s="1127"/>
      <c r="N9" s="1127"/>
      <c r="O9" s="1127"/>
      <c r="P9" s="1128"/>
      <c r="Q9" s="1132"/>
      <c r="R9" s="1133"/>
      <c r="S9" s="1133"/>
      <c r="T9" s="1133"/>
      <c r="U9" s="1133"/>
      <c r="V9" s="1133"/>
      <c r="W9" s="1133"/>
      <c r="X9" s="1133"/>
      <c r="Y9" s="1133"/>
      <c r="Z9" s="1133"/>
      <c r="AA9" s="1133"/>
      <c r="AB9" s="1133"/>
      <c r="AC9" s="1133"/>
      <c r="AD9" s="1133"/>
      <c r="AE9" s="1134"/>
      <c r="AF9" s="1108"/>
      <c r="AG9" s="1109"/>
      <c r="AH9" s="1109"/>
      <c r="AI9" s="1109"/>
      <c r="AJ9" s="1110"/>
      <c r="AK9" s="1175"/>
      <c r="AL9" s="1176"/>
      <c r="AM9" s="1176"/>
      <c r="AN9" s="1176"/>
      <c r="AO9" s="1176"/>
      <c r="AP9" s="1176"/>
      <c r="AQ9" s="1176"/>
      <c r="AR9" s="1176"/>
      <c r="AS9" s="1176"/>
      <c r="AT9" s="1176"/>
      <c r="AU9" s="1173"/>
      <c r="AV9" s="1173"/>
      <c r="AW9" s="1173"/>
      <c r="AX9" s="1173"/>
      <c r="AY9" s="1174"/>
      <c r="AZ9" s="252"/>
      <c r="BA9" s="252"/>
      <c r="BB9" s="252"/>
      <c r="BC9" s="252"/>
      <c r="BD9" s="252"/>
      <c r="BE9" s="253"/>
      <c r="BF9" s="253"/>
      <c r="BG9" s="253"/>
      <c r="BH9" s="253"/>
      <c r="BI9" s="253"/>
      <c r="BJ9" s="253"/>
      <c r="BK9" s="253"/>
      <c r="BL9" s="253"/>
      <c r="BM9" s="253"/>
      <c r="BN9" s="253"/>
      <c r="BO9" s="253"/>
      <c r="BP9" s="253"/>
      <c r="BQ9" s="262">
        <v>3</v>
      </c>
      <c r="BR9" s="263"/>
      <c r="BS9" s="1103"/>
      <c r="BT9" s="1104"/>
      <c r="BU9" s="1104"/>
      <c r="BV9" s="1104"/>
      <c r="BW9" s="1104"/>
      <c r="BX9" s="1104"/>
      <c r="BY9" s="1104"/>
      <c r="BZ9" s="1104"/>
      <c r="CA9" s="1104"/>
      <c r="CB9" s="1104"/>
      <c r="CC9" s="1104"/>
      <c r="CD9" s="1104"/>
      <c r="CE9" s="1104"/>
      <c r="CF9" s="1104"/>
      <c r="CG9" s="1105"/>
      <c r="CH9" s="1078"/>
      <c r="CI9" s="1079"/>
      <c r="CJ9" s="1079"/>
      <c r="CK9" s="1079"/>
      <c r="CL9" s="1080"/>
      <c r="CM9" s="1078"/>
      <c r="CN9" s="1079"/>
      <c r="CO9" s="1079"/>
      <c r="CP9" s="1079"/>
      <c r="CQ9" s="1080"/>
      <c r="CR9" s="1078"/>
      <c r="CS9" s="1079"/>
      <c r="CT9" s="1079"/>
      <c r="CU9" s="1079"/>
      <c r="CV9" s="1080"/>
      <c r="CW9" s="1078"/>
      <c r="CX9" s="1079"/>
      <c r="CY9" s="1079"/>
      <c r="CZ9" s="1079"/>
      <c r="DA9" s="1080"/>
      <c r="DB9" s="1078"/>
      <c r="DC9" s="1079"/>
      <c r="DD9" s="1079"/>
      <c r="DE9" s="1079"/>
      <c r="DF9" s="1080"/>
      <c r="DG9" s="1078"/>
      <c r="DH9" s="1079"/>
      <c r="DI9" s="1079"/>
      <c r="DJ9" s="1079"/>
      <c r="DK9" s="1080"/>
      <c r="DL9" s="1078"/>
      <c r="DM9" s="1079"/>
      <c r="DN9" s="1079"/>
      <c r="DO9" s="1079"/>
      <c r="DP9" s="1080"/>
      <c r="DQ9" s="1078"/>
      <c r="DR9" s="1079"/>
      <c r="DS9" s="1079"/>
      <c r="DT9" s="1079"/>
      <c r="DU9" s="1080"/>
      <c r="DV9" s="1081"/>
      <c r="DW9" s="1082"/>
      <c r="DX9" s="1082"/>
      <c r="DY9" s="1082"/>
      <c r="DZ9" s="1083"/>
      <c r="EA9" s="254"/>
    </row>
    <row r="10" spans="1:131" s="255" customFormat="1" ht="26.25" customHeight="1" x14ac:dyDescent="0.2">
      <c r="A10" s="261">
        <v>4</v>
      </c>
      <c r="B10" s="1126"/>
      <c r="C10" s="1127"/>
      <c r="D10" s="1127"/>
      <c r="E10" s="1127"/>
      <c r="F10" s="1127"/>
      <c r="G10" s="1127"/>
      <c r="H10" s="1127"/>
      <c r="I10" s="1127"/>
      <c r="J10" s="1127"/>
      <c r="K10" s="1127"/>
      <c r="L10" s="1127"/>
      <c r="M10" s="1127"/>
      <c r="N10" s="1127"/>
      <c r="O10" s="1127"/>
      <c r="P10" s="1128"/>
      <c r="Q10" s="1132"/>
      <c r="R10" s="1133"/>
      <c r="S10" s="1133"/>
      <c r="T10" s="1133"/>
      <c r="U10" s="1133"/>
      <c r="V10" s="1133"/>
      <c r="W10" s="1133"/>
      <c r="X10" s="1133"/>
      <c r="Y10" s="1133"/>
      <c r="Z10" s="1133"/>
      <c r="AA10" s="1133"/>
      <c r="AB10" s="1133"/>
      <c r="AC10" s="1133"/>
      <c r="AD10" s="1133"/>
      <c r="AE10" s="1134"/>
      <c r="AF10" s="1108"/>
      <c r="AG10" s="1109"/>
      <c r="AH10" s="1109"/>
      <c r="AI10" s="1109"/>
      <c r="AJ10" s="1110"/>
      <c r="AK10" s="1175"/>
      <c r="AL10" s="1176"/>
      <c r="AM10" s="1176"/>
      <c r="AN10" s="1176"/>
      <c r="AO10" s="1176"/>
      <c r="AP10" s="1176"/>
      <c r="AQ10" s="1176"/>
      <c r="AR10" s="1176"/>
      <c r="AS10" s="1176"/>
      <c r="AT10" s="1176"/>
      <c r="AU10" s="1173"/>
      <c r="AV10" s="1173"/>
      <c r="AW10" s="1173"/>
      <c r="AX10" s="1173"/>
      <c r="AY10" s="1174"/>
      <c r="AZ10" s="252"/>
      <c r="BA10" s="252"/>
      <c r="BB10" s="252"/>
      <c r="BC10" s="252"/>
      <c r="BD10" s="252"/>
      <c r="BE10" s="253"/>
      <c r="BF10" s="253"/>
      <c r="BG10" s="253"/>
      <c r="BH10" s="253"/>
      <c r="BI10" s="253"/>
      <c r="BJ10" s="253"/>
      <c r="BK10" s="253"/>
      <c r="BL10" s="253"/>
      <c r="BM10" s="253"/>
      <c r="BN10" s="253"/>
      <c r="BO10" s="253"/>
      <c r="BP10" s="253"/>
      <c r="BQ10" s="262">
        <v>4</v>
      </c>
      <c r="BR10" s="263"/>
      <c r="BS10" s="1103"/>
      <c r="BT10" s="1104"/>
      <c r="BU10" s="1104"/>
      <c r="BV10" s="1104"/>
      <c r="BW10" s="1104"/>
      <c r="BX10" s="1104"/>
      <c r="BY10" s="1104"/>
      <c r="BZ10" s="1104"/>
      <c r="CA10" s="1104"/>
      <c r="CB10" s="1104"/>
      <c r="CC10" s="1104"/>
      <c r="CD10" s="1104"/>
      <c r="CE10" s="1104"/>
      <c r="CF10" s="1104"/>
      <c r="CG10" s="1105"/>
      <c r="CH10" s="1078"/>
      <c r="CI10" s="1079"/>
      <c r="CJ10" s="1079"/>
      <c r="CK10" s="1079"/>
      <c r="CL10" s="1080"/>
      <c r="CM10" s="1078"/>
      <c r="CN10" s="1079"/>
      <c r="CO10" s="1079"/>
      <c r="CP10" s="1079"/>
      <c r="CQ10" s="1080"/>
      <c r="CR10" s="1078"/>
      <c r="CS10" s="1079"/>
      <c r="CT10" s="1079"/>
      <c r="CU10" s="1079"/>
      <c r="CV10" s="1080"/>
      <c r="CW10" s="1078"/>
      <c r="CX10" s="1079"/>
      <c r="CY10" s="1079"/>
      <c r="CZ10" s="1079"/>
      <c r="DA10" s="1080"/>
      <c r="DB10" s="1078"/>
      <c r="DC10" s="1079"/>
      <c r="DD10" s="1079"/>
      <c r="DE10" s="1079"/>
      <c r="DF10" s="1080"/>
      <c r="DG10" s="1078"/>
      <c r="DH10" s="1079"/>
      <c r="DI10" s="1079"/>
      <c r="DJ10" s="1079"/>
      <c r="DK10" s="1080"/>
      <c r="DL10" s="1078"/>
      <c r="DM10" s="1079"/>
      <c r="DN10" s="1079"/>
      <c r="DO10" s="1079"/>
      <c r="DP10" s="1080"/>
      <c r="DQ10" s="1078"/>
      <c r="DR10" s="1079"/>
      <c r="DS10" s="1079"/>
      <c r="DT10" s="1079"/>
      <c r="DU10" s="1080"/>
      <c r="DV10" s="1081"/>
      <c r="DW10" s="1082"/>
      <c r="DX10" s="1082"/>
      <c r="DY10" s="1082"/>
      <c r="DZ10" s="1083"/>
      <c r="EA10" s="254"/>
    </row>
    <row r="11" spans="1:131" s="255" customFormat="1" ht="26.25" customHeight="1" x14ac:dyDescent="0.2">
      <c r="A11" s="261">
        <v>5</v>
      </c>
      <c r="B11" s="1126"/>
      <c r="C11" s="1127"/>
      <c r="D11" s="1127"/>
      <c r="E11" s="1127"/>
      <c r="F11" s="1127"/>
      <c r="G11" s="1127"/>
      <c r="H11" s="1127"/>
      <c r="I11" s="1127"/>
      <c r="J11" s="1127"/>
      <c r="K11" s="1127"/>
      <c r="L11" s="1127"/>
      <c r="M11" s="1127"/>
      <c r="N11" s="1127"/>
      <c r="O11" s="1127"/>
      <c r="P11" s="1128"/>
      <c r="Q11" s="1132"/>
      <c r="R11" s="1133"/>
      <c r="S11" s="1133"/>
      <c r="T11" s="1133"/>
      <c r="U11" s="1133"/>
      <c r="V11" s="1133"/>
      <c r="W11" s="1133"/>
      <c r="X11" s="1133"/>
      <c r="Y11" s="1133"/>
      <c r="Z11" s="1133"/>
      <c r="AA11" s="1133"/>
      <c r="AB11" s="1133"/>
      <c r="AC11" s="1133"/>
      <c r="AD11" s="1133"/>
      <c r="AE11" s="1134"/>
      <c r="AF11" s="1108"/>
      <c r="AG11" s="1109"/>
      <c r="AH11" s="1109"/>
      <c r="AI11" s="1109"/>
      <c r="AJ11" s="1110"/>
      <c r="AK11" s="1175"/>
      <c r="AL11" s="1176"/>
      <c r="AM11" s="1176"/>
      <c r="AN11" s="1176"/>
      <c r="AO11" s="1176"/>
      <c r="AP11" s="1176"/>
      <c r="AQ11" s="1176"/>
      <c r="AR11" s="1176"/>
      <c r="AS11" s="1176"/>
      <c r="AT11" s="1176"/>
      <c r="AU11" s="1173"/>
      <c r="AV11" s="1173"/>
      <c r="AW11" s="1173"/>
      <c r="AX11" s="1173"/>
      <c r="AY11" s="1174"/>
      <c r="AZ11" s="252"/>
      <c r="BA11" s="252"/>
      <c r="BB11" s="252"/>
      <c r="BC11" s="252"/>
      <c r="BD11" s="252"/>
      <c r="BE11" s="253"/>
      <c r="BF11" s="253"/>
      <c r="BG11" s="253"/>
      <c r="BH11" s="253"/>
      <c r="BI11" s="253"/>
      <c r="BJ11" s="253"/>
      <c r="BK11" s="253"/>
      <c r="BL11" s="253"/>
      <c r="BM11" s="253"/>
      <c r="BN11" s="253"/>
      <c r="BO11" s="253"/>
      <c r="BP11" s="253"/>
      <c r="BQ11" s="262">
        <v>5</v>
      </c>
      <c r="BR11" s="263"/>
      <c r="BS11" s="1103"/>
      <c r="BT11" s="1104"/>
      <c r="BU11" s="1104"/>
      <c r="BV11" s="1104"/>
      <c r="BW11" s="1104"/>
      <c r="BX11" s="1104"/>
      <c r="BY11" s="1104"/>
      <c r="BZ11" s="1104"/>
      <c r="CA11" s="1104"/>
      <c r="CB11" s="1104"/>
      <c r="CC11" s="1104"/>
      <c r="CD11" s="1104"/>
      <c r="CE11" s="1104"/>
      <c r="CF11" s="1104"/>
      <c r="CG11" s="1105"/>
      <c r="CH11" s="1078"/>
      <c r="CI11" s="1079"/>
      <c r="CJ11" s="1079"/>
      <c r="CK11" s="1079"/>
      <c r="CL11" s="1080"/>
      <c r="CM11" s="1078"/>
      <c r="CN11" s="1079"/>
      <c r="CO11" s="1079"/>
      <c r="CP11" s="1079"/>
      <c r="CQ11" s="1080"/>
      <c r="CR11" s="1078"/>
      <c r="CS11" s="1079"/>
      <c r="CT11" s="1079"/>
      <c r="CU11" s="1079"/>
      <c r="CV11" s="1080"/>
      <c r="CW11" s="1078"/>
      <c r="CX11" s="1079"/>
      <c r="CY11" s="1079"/>
      <c r="CZ11" s="1079"/>
      <c r="DA11" s="1080"/>
      <c r="DB11" s="1078"/>
      <c r="DC11" s="1079"/>
      <c r="DD11" s="1079"/>
      <c r="DE11" s="1079"/>
      <c r="DF11" s="1080"/>
      <c r="DG11" s="1078"/>
      <c r="DH11" s="1079"/>
      <c r="DI11" s="1079"/>
      <c r="DJ11" s="1079"/>
      <c r="DK11" s="1080"/>
      <c r="DL11" s="1078"/>
      <c r="DM11" s="1079"/>
      <c r="DN11" s="1079"/>
      <c r="DO11" s="1079"/>
      <c r="DP11" s="1080"/>
      <c r="DQ11" s="1078"/>
      <c r="DR11" s="1079"/>
      <c r="DS11" s="1079"/>
      <c r="DT11" s="1079"/>
      <c r="DU11" s="1080"/>
      <c r="DV11" s="1081"/>
      <c r="DW11" s="1082"/>
      <c r="DX11" s="1082"/>
      <c r="DY11" s="1082"/>
      <c r="DZ11" s="1083"/>
      <c r="EA11" s="254"/>
    </row>
    <row r="12" spans="1:131" s="255" customFormat="1" ht="26.25" customHeight="1" x14ac:dyDescent="0.2">
      <c r="A12" s="261">
        <v>6</v>
      </c>
      <c r="B12" s="1126"/>
      <c r="C12" s="1127"/>
      <c r="D12" s="1127"/>
      <c r="E12" s="1127"/>
      <c r="F12" s="1127"/>
      <c r="G12" s="1127"/>
      <c r="H12" s="1127"/>
      <c r="I12" s="1127"/>
      <c r="J12" s="1127"/>
      <c r="K12" s="1127"/>
      <c r="L12" s="1127"/>
      <c r="M12" s="1127"/>
      <c r="N12" s="1127"/>
      <c r="O12" s="1127"/>
      <c r="P12" s="1128"/>
      <c r="Q12" s="1132"/>
      <c r="R12" s="1133"/>
      <c r="S12" s="1133"/>
      <c r="T12" s="1133"/>
      <c r="U12" s="1133"/>
      <c r="V12" s="1133"/>
      <c r="W12" s="1133"/>
      <c r="X12" s="1133"/>
      <c r="Y12" s="1133"/>
      <c r="Z12" s="1133"/>
      <c r="AA12" s="1133"/>
      <c r="AB12" s="1133"/>
      <c r="AC12" s="1133"/>
      <c r="AD12" s="1133"/>
      <c r="AE12" s="1134"/>
      <c r="AF12" s="1108"/>
      <c r="AG12" s="1109"/>
      <c r="AH12" s="1109"/>
      <c r="AI12" s="1109"/>
      <c r="AJ12" s="1110"/>
      <c r="AK12" s="1175"/>
      <c r="AL12" s="1176"/>
      <c r="AM12" s="1176"/>
      <c r="AN12" s="1176"/>
      <c r="AO12" s="1176"/>
      <c r="AP12" s="1176"/>
      <c r="AQ12" s="1176"/>
      <c r="AR12" s="1176"/>
      <c r="AS12" s="1176"/>
      <c r="AT12" s="1176"/>
      <c r="AU12" s="1173"/>
      <c r="AV12" s="1173"/>
      <c r="AW12" s="1173"/>
      <c r="AX12" s="1173"/>
      <c r="AY12" s="1174"/>
      <c r="AZ12" s="252"/>
      <c r="BA12" s="252"/>
      <c r="BB12" s="252"/>
      <c r="BC12" s="252"/>
      <c r="BD12" s="252"/>
      <c r="BE12" s="253"/>
      <c r="BF12" s="253"/>
      <c r="BG12" s="253"/>
      <c r="BH12" s="253"/>
      <c r="BI12" s="253"/>
      <c r="BJ12" s="253"/>
      <c r="BK12" s="253"/>
      <c r="BL12" s="253"/>
      <c r="BM12" s="253"/>
      <c r="BN12" s="253"/>
      <c r="BO12" s="253"/>
      <c r="BP12" s="253"/>
      <c r="BQ12" s="262">
        <v>6</v>
      </c>
      <c r="BR12" s="263"/>
      <c r="BS12" s="1103"/>
      <c r="BT12" s="1104"/>
      <c r="BU12" s="1104"/>
      <c r="BV12" s="1104"/>
      <c r="BW12" s="1104"/>
      <c r="BX12" s="1104"/>
      <c r="BY12" s="1104"/>
      <c r="BZ12" s="1104"/>
      <c r="CA12" s="1104"/>
      <c r="CB12" s="1104"/>
      <c r="CC12" s="1104"/>
      <c r="CD12" s="1104"/>
      <c r="CE12" s="1104"/>
      <c r="CF12" s="1104"/>
      <c r="CG12" s="1105"/>
      <c r="CH12" s="1078"/>
      <c r="CI12" s="1079"/>
      <c r="CJ12" s="1079"/>
      <c r="CK12" s="1079"/>
      <c r="CL12" s="1080"/>
      <c r="CM12" s="1078"/>
      <c r="CN12" s="1079"/>
      <c r="CO12" s="1079"/>
      <c r="CP12" s="1079"/>
      <c r="CQ12" s="1080"/>
      <c r="CR12" s="1078"/>
      <c r="CS12" s="1079"/>
      <c r="CT12" s="1079"/>
      <c r="CU12" s="1079"/>
      <c r="CV12" s="1080"/>
      <c r="CW12" s="1078"/>
      <c r="CX12" s="1079"/>
      <c r="CY12" s="1079"/>
      <c r="CZ12" s="1079"/>
      <c r="DA12" s="1080"/>
      <c r="DB12" s="1078"/>
      <c r="DC12" s="1079"/>
      <c r="DD12" s="1079"/>
      <c r="DE12" s="1079"/>
      <c r="DF12" s="1080"/>
      <c r="DG12" s="1078"/>
      <c r="DH12" s="1079"/>
      <c r="DI12" s="1079"/>
      <c r="DJ12" s="1079"/>
      <c r="DK12" s="1080"/>
      <c r="DL12" s="1078"/>
      <c r="DM12" s="1079"/>
      <c r="DN12" s="1079"/>
      <c r="DO12" s="1079"/>
      <c r="DP12" s="1080"/>
      <c r="DQ12" s="1078"/>
      <c r="DR12" s="1079"/>
      <c r="DS12" s="1079"/>
      <c r="DT12" s="1079"/>
      <c r="DU12" s="1080"/>
      <c r="DV12" s="1081"/>
      <c r="DW12" s="1082"/>
      <c r="DX12" s="1082"/>
      <c r="DY12" s="1082"/>
      <c r="DZ12" s="1083"/>
      <c r="EA12" s="254"/>
    </row>
    <row r="13" spans="1:131" s="255" customFormat="1" ht="26.25" customHeight="1" x14ac:dyDescent="0.2">
      <c r="A13" s="261">
        <v>7</v>
      </c>
      <c r="B13" s="1126"/>
      <c r="C13" s="1127"/>
      <c r="D13" s="1127"/>
      <c r="E13" s="1127"/>
      <c r="F13" s="1127"/>
      <c r="G13" s="1127"/>
      <c r="H13" s="1127"/>
      <c r="I13" s="1127"/>
      <c r="J13" s="1127"/>
      <c r="K13" s="1127"/>
      <c r="L13" s="1127"/>
      <c r="M13" s="1127"/>
      <c r="N13" s="1127"/>
      <c r="O13" s="1127"/>
      <c r="P13" s="1128"/>
      <c r="Q13" s="1132"/>
      <c r="R13" s="1133"/>
      <c r="S13" s="1133"/>
      <c r="T13" s="1133"/>
      <c r="U13" s="1133"/>
      <c r="V13" s="1133"/>
      <c r="W13" s="1133"/>
      <c r="X13" s="1133"/>
      <c r="Y13" s="1133"/>
      <c r="Z13" s="1133"/>
      <c r="AA13" s="1133"/>
      <c r="AB13" s="1133"/>
      <c r="AC13" s="1133"/>
      <c r="AD13" s="1133"/>
      <c r="AE13" s="1134"/>
      <c r="AF13" s="1108"/>
      <c r="AG13" s="1109"/>
      <c r="AH13" s="1109"/>
      <c r="AI13" s="1109"/>
      <c r="AJ13" s="1110"/>
      <c r="AK13" s="1175"/>
      <c r="AL13" s="1176"/>
      <c r="AM13" s="1176"/>
      <c r="AN13" s="1176"/>
      <c r="AO13" s="1176"/>
      <c r="AP13" s="1176"/>
      <c r="AQ13" s="1176"/>
      <c r="AR13" s="1176"/>
      <c r="AS13" s="1176"/>
      <c r="AT13" s="1176"/>
      <c r="AU13" s="1173"/>
      <c r="AV13" s="1173"/>
      <c r="AW13" s="1173"/>
      <c r="AX13" s="1173"/>
      <c r="AY13" s="1174"/>
      <c r="AZ13" s="252"/>
      <c r="BA13" s="252"/>
      <c r="BB13" s="252"/>
      <c r="BC13" s="252"/>
      <c r="BD13" s="252"/>
      <c r="BE13" s="253"/>
      <c r="BF13" s="253"/>
      <c r="BG13" s="253"/>
      <c r="BH13" s="253"/>
      <c r="BI13" s="253"/>
      <c r="BJ13" s="253"/>
      <c r="BK13" s="253"/>
      <c r="BL13" s="253"/>
      <c r="BM13" s="253"/>
      <c r="BN13" s="253"/>
      <c r="BO13" s="253"/>
      <c r="BP13" s="253"/>
      <c r="BQ13" s="262">
        <v>7</v>
      </c>
      <c r="BR13" s="263"/>
      <c r="BS13" s="1103"/>
      <c r="BT13" s="1104"/>
      <c r="BU13" s="1104"/>
      <c r="BV13" s="1104"/>
      <c r="BW13" s="1104"/>
      <c r="BX13" s="1104"/>
      <c r="BY13" s="1104"/>
      <c r="BZ13" s="1104"/>
      <c r="CA13" s="1104"/>
      <c r="CB13" s="1104"/>
      <c r="CC13" s="1104"/>
      <c r="CD13" s="1104"/>
      <c r="CE13" s="1104"/>
      <c r="CF13" s="1104"/>
      <c r="CG13" s="1105"/>
      <c r="CH13" s="1078"/>
      <c r="CI13" s="1079"/>
      <c r="CJ13" s="1079"/>
      <c r="CK13" s="1079"/>
      <c r="CL13" s="1080"/>
      <c r="CM13" s="1078"/>
      <c r="CN13" s="1079"/>
      <c r="CO13" s="1079"/>
      <c r="CP13" s="1079"/>
      <c r="CQ13" s="1080"/>
      <c r="CR13" s="1078"/>
      <c r="CS13" s="1079"/>
      <c r="CT13" s="1079"/>
      <c r="CU13" s="1079"/>
      <c r="CV13" s="1080"/>
      <c r="CW13" s="1078"/>
      <c r="CX13" s="1079"/>
      <c r="CY13" s="1079"/>
      <c r="CZ13" s="1079"/>
      <c r="DA13" s="1080"/>
      <c r="DB13" s="1078"/>
      <c r="DC13" s="1079"/>
      <c r="DD13" s="1079"/>
      <c r="DE13" s="1079"/>
      <c r="DF13" s="1080"/>
      <c r="DG13" s="1078"/>
      <c r="DH13" s="1079"/>
      <c r="DI13" s="1079"/>
      <c r="DJ13" s="1079"/>
      <c r="DK13" s="1080"/>
      <c r="DL13" s="1078"/>
      <c r="DM13" s="1079"/>
      <c r="DN13" s="1079"/>
      <c r="DO13" s="1079"/>
      <c r="DP13" s="1080"/>
      <c r="DQ13" s="1078"/>
      <c r="DR13" s="1079"/>
      <c r="DS13" s="1079"/>
      <c r="DT13" s="1079"/>
      <c r="DU13" s="1080"/>
      <c r="DV13" s="1081"/>
      <c r="DW13" s="1082"/>
      <c r="DX13" s="1082"/>
      <c r="DY13" s="1082"/>
      <c r="DZ13" s="1083"/>
      <c r="EA13" s="254"/>
    </row>
    <row r="14" spans="1:131" s="255" customFormat="1" ht="26.25" customHeight="1" x14ac:dyDescent="0.2">
      <c r="A14" s="261">
        <v>8</v>
      </c>
      <c r="B14" s="1126"/>
      <c r="C14" s="1127"/>
      <c r="D14" s="1127"/>
      <c r="E14" s="1127"/>
      <c r="F14" s="1127"/>
      <c r="G14" s="1127"/>
      <c r="H14" s="1127"/>
      <c r="I14" s="1127"/>
      <c r="J14" s="1127"/>
      <c r="K14" s="1127"/>
      <c r="L14" s="1127"/>
      <c r="M14" s="1127"/>
      <c r="N14" s="1127"/>
      <c r="O14" s="1127"/>
      <c r="P14" s="1128"/>
      <c r="Q14" s="1132"/>
      <c r="R14" s="1133"/>
      <c r="S14" s="1133"/>
      <c r="T14" s="1133"/>
      <c r="U14" s="1133"/>
      <c r="V14" s="1133"/>
      <c r="W14" s="1133"/>
      <c r="X14" s="1133"/>
      <c r="Y14" s="1133"/>
      <c r="Z14" s="1133"/>
      <c r="AA14" s="1133"/>
      <c r="AB14" s="1133"/>
      <c r="AC14" s="1133"/>
      <c r="AD14" s="1133"/>
      <c r="AE14" s="1134"/>
      <c r="AF14" s="1108"/>
      <c r="AG14" s="1109"/>
      <c r="AH14" s="1109"/>
      <c r="AI14" s="1109"/>
      <c r="AJ14" s="1110"/>
      <c r="AK14" s="1175"/>
      <c r="AL14" s="1176"/>
      <c r="AM14" s="1176"/>
      <c r="AN14" s="1176"/>
      <c r="AO14" s="1176"/>
      <c r="AP14" s="1176"/>
      <c r="AQ14" s="1176"/>
      <c r="AR14" s="1176"/>
      <c r="AS14" s="1176"/>
      <c r="AT14" s="1176"/>
      <c r="AU14" s="1173"/>
      <c r="AV14" s="1173"/>
      <c r="AW14" s="1173"/>
      <c r="AX14" s="1173"/>
      <c r="AY14" s="1174"/>
      <c r="AZ14" s="252"/>
      <c r="BA14" s="252"/>
      <c r="BB14" s="252"/>
      <c r="BC14" s="252"/>
      <c r="BD14" s="252"/>
      <c r="BE14" s="253"/>
      <c r="BF14" s="253"/>
      <c r="BG14" s="253"/>
      <c r="BH14" s="253"/>
      <c r="BI14" s="253"/>
      <c r="BJ14" s="253"/>
      <c r="BK14" s="253"/>
      <c r="BL14" s="253"/>
      <c r="BM14" s="253"/>
      <c r="BN14" s="253"/>
      <c r="BO14" s="253"/>
      <c r="BP14" s="253"/>
      <c r="BQ14" s="262">
        <v>8</v>
      </c>
      <c r="BR14" s="263"/>
      <c r="BS14" s="1103"/>
      <c r="BT14" s="1104"/>
      <c r="BU14" s="1104"/>
      <c r="BV14" s="1104"/>
      <c r="BW14" s="1104"/>
      <c r="BX14" s="1104"/>
      <c r="BY14" s="1104"/>
      <c r="BZ14" s="1104"/>
      <c r="CA14" s="1104"/>
      <c r="CB14" s="1104"/>
      <c r="CC14" s="1104"/>
      <c r="CD14" s="1104"/>
      <c r="CE14" s="1104"/>
      <c r="CF14" s="1104"/>
      <c r="CG14" s="1105"/>
      <c r="CH14" s="1078"/>
      <c r="CI14" s="1079"/>
      <c r="CJ14" s="1079"/>
      <c r="CK14" s="1079"/>
      <c r="CL14" s="1080"/>
      <c r="CM14" s="1078"/>
      <c r="CN14" s="1079"/>
      <c r="CO14" s="1079"/>
      <c r="CP14" s="1079"/>
      <c r="CQ14" s="1080"/>
      <c r="CR14" s="1078"/>
      <c r="CS14" s="1079"/>
      <c r="CT14" s="1079"/>
      <c r="CU14" s="1079"/>
      <c r="CV14" s="1080"/>
      <c r="CW14" s="1078"/>
      <c r="CX14" s="1079"/>
      <c r="CY14" s="1079"/>
      <c r="CZ14" s="1079"/>
      <c r="DA14" s="1080"/>
      <c r="DB14" s="1078"/>
      <c r="DC14" s="1079"/>
      <c r="DD14" s="1079"/>
      <c r="DE14" s="1079"/>
      <c r="DF14" s="1080"/>
      <c r="DG14" s="1078"/>
      <c r="DH14" s="1079"/>
      <c r="DI14" s="1079"/>
      <c r="DJ14" s="1079"/>
      <c r="DK14" s="1080"/>
      <c r="DL14" s="1078"/>
      <c r="DM14" s="1079"/>
      <c r="DN14" s="1079"/>
      <c r="DO14" s="1079"/>
      <c r="DP14" s="1080"/>
      <c r="DQ14" s="1078"/>
      <c r="DR14" s="1079"/>
      <c r="DS14" s="1079"/>
      <c r="DT14" s="1079"/>
      <c r="DU14" s="1080"/>
      <c r="DV14" s="1081"/>
      <c r="DW14" s="1082"/>
      <c r="DX14" s="1082"/>
      <c r="DY14" s="1082"/>
      <c r="DZ14" s="1083"/>
      <c r="EA14" s="254"/>
    </row>
    <row r="15" spans="1:131" s="255" customFormat="1" ht="26.25" customHeight="1" x14ac:dyDescent="0.2">
      <c r="A15" s="261">
        <v>9</v>
      </c>
      <c r="B15" s="1126"/>
      <c r="C15" s="1127"/>
      <c r="D15" s="1127"/>
      <c r="E15" s="1127"/>
      <c r="F15" s="1127"/>
      <c r="G15" s="1127"/>
      <c r="H15" s="1127"/>
      <c r="I15" s="1127"/>
      <c r="J15" s="1127"/>
      <c r="K15" s="1127"/>
      <c r="L15" s="1127"/>
      <c r="M15" s="1127"/>
      <c r="N15" s="1127"/>
      <c r="O15" s="1127"/>
      <c r="P15" s="1128"/>
      <c r="Q15" s="1132"/>
      <c r="R15" s="1133"/>
      <c r="S15" s="1133"/>
      <c r="T15" s="1133"/>
      <c r="U15" s="1133"/>
      <c r="V15" s="1133"/>
      <c r="W15" s="1133"/>
      <c r="X15" s="1133"/>
      <c r="Y15" s="1133"/>
      <c r="Z15" s="1133"/>
      <c r="AA15" s="1133"/>
      <c r="AB15" s="1133"/>
      <c r="AC15" s="1133"/>
      <c r="AD15" s="1133"/>
      <c r="AE15" s="1134"/>
      <c r="AF15" s="1108"/>
      <c r="AG15" s="1109"/>
      <c r="AH15" s="1109"/>
      <c r="AI15" s="1109"/>
      <c r="AJ15" s="1110"/>
      <c r="AK15" s="1175"/>
      <c r="AL15" s="1176"/>
      <c r="AM15" s="1176"/>
      <c r="AN15" s="1176"/>
      <c r="AO15" s="1176"/>
      <c r="AP15" s="1176"/>
      <c r="AQ15" s="1176"/>
      <c r="AR15" s="1176"/>
      <c r="AS15" s="1176"/>
      <c r="AT15" s="1176"/>
      <c r="AU15" s="1173"/>
      <c r="AV15" s="1173"/>
      <c r="AW15" s="1173"/>
      <c r="AX15" s="1173"/>
      <c r="AY15" s="1174"/>
      <c r="AZ15" s="252"/>
      <c r="BA15" s="252"/>
      <c r="BB15" s="252"/>
      <c r="BC15" s="252"/>
      <c r="BD15" s="252"/>
      <c r="BE15" s="253"/>
      <c r="BF15" s="253"/>
      <c r="BG15" s="253"/>
      <c r="BH15" s="253"/>
      <c r="BI15" s="253"/>
      <c r="BJ15" s="253"/>
      <c r="BK15" s="253"/>
      <c r="BL15" s="253"/>
      <c r="BM15" s="253"/>
      <c r="BN15" s="253"/>
      <c r="BO15" s="253"/>
      <c r="BP15" s="253"/>
      <c r="BQ15" s="262">
        <v>9</v>
      </c>
      <c r="BR15" s="263"/>
      <c r="BS15" s="1103"/>
      <c r="BT15" s="1104"/>
      <c r="BU15" s="1104"/>
      <c r="BV15" s="1104"/>
      <c r="BW15" s="1104"/>
      <c r="BX15" s="1104"/>
      <c r="BY15" s="1104"/>
      <c r="BZ15" s="1104"/>
      <c r="CA15" s="1104"/>
      <c r="CB15" s="1104"/>
      <c r="CC15" s="1104"/>
      <c r="CD15" s="1104"/>
      <c r="CE15" s="1104"/>
      <c r="CF15" s="1104"/>
      <c r="CG15" s="1105"/>
      <c r="CH15" s="1078"/>
      <c r="CI15" s="1079"/>
      <c r="CJ15" s="1079"/>
      <c r="CK15" s="1079"/>
      <c r="CL15" s="1080"/>
      <c r="CM15" s="1078"/>
      <c r="CN15" s="1079"/>
      <c r="CO15" s="1079"/>
      <c r="CP15" s="1079"/>
      <c r="CQ15" s="1080"/>
      <c r="CR15" s="1078"/>
      <c r="CS15" s="1079"/>
      <c r="CT15" s="1079"/>
      <c r="CU15" s="1079"/>
      <c r="CV15" s="1080"/>
      <c r="CW15" s="1078"/>
      <c r="CX15" s="1079"/>
      <c r="CY15" s="1079"/>
      <c r="CZ15" s="1079"/>
      <c r="DA15" s="1080"/>
      <c r="DB15" s="1078"/>
      <c r="DC15" s="1079"/>
      <c r="DD15" s="1079"/>
      <c r="DE15" s="1079"/>
      <c r="DF15" s="1080"/>
      <c r="DG15" s="1078"/>
      <c r="DH15" s="1079"/>
      <c r="DI15" s="1079"/>
      <c r="DJ15" s="1079"/>
      <c r="DK15" s="1080"/>
      <c r="DL15" s="1078"/>
      <c r="DM15" s="1079"/>
      <c r="DN15" s="1079"/>
      <c r="DO15" s="1079"/>
      <c r="DP15" s="1080"/>
      <c r="DQ15" s="1078"/>
      <c r="DR15" s="1079"/>
      <c r="DS15" s="1079"/>
      <c r="DT15" s="1079"/>
      <c r="DU15" s="1080"/>
      <c r="DV15" s="1081"/>
      <c r="DW15" s="1082"/>
      <c r="DX15" s="1082"/>
      <c r="DY15" s="1082"/>
      <c r="DZ15" s="1083"/>
      <c r="EA15" s="254"/>
    </row>
    <row r="16" spans="1:131" s="255" customFormat="1" ht="26.25" customHeight="1" x14ac:dyDescent="0.2">
      <c r="A16" s="261">
        <v>10</v>
      </c>
      <c r="B16" s="1126"/>
      <c r="C16" s="1127"/>
      <c r="D16" s="1127"/>
      <c r="E16" s="1127"/>
      <c r="F16" s="1127"/>
      <c r="G16" s="1127"/>
      <c r="H16" s="1127"/>
      <c r="I16" s="1127"/>
      <c r="J16" s="1127"/>
      <c r="K16" s="1127"/>
      <c r="L16" s="1127"/>
      <c r="M16" s="1127"/>
      <c r="N16" s="1127"/>
      <c r="O16" s="1127"/>
      <c r="P16" s="1128"/>
      <c r="Q16" s="1132"/>
      <c r="R16" s="1133"/>
      <c r="S16" s="1133"/>
      <c r="T16" s="1133"/>
      <c r="U16" s="1133"/>
      <c r="V16" s="1133"/>
      <c r="W16" s="1133"/>
      <c r="X16" s="1133"/>
      <c r="Y16" s="1133"/>
      <c r="Z16" s="1133"/>
      <c r="AA16" s="1133"/>
      <c r="AB16" s="1133"/>
      <c r="AC16" s="1133"/>
      <c r="AD16" s="1133"/>
      <c r="AE16" s="1134"/>
      <c r="AF16" s="1108"/>
      <c r="AG16" s="1109"/>
      <c r="AH16" s="1109"/>
      <c r="AI16" s="1109"/>
      <c r="AJ16" s="1110"/>
      <c r="AK16" s="1175"/>
      <c r="AL16" s="1176"/>
      <c r="AM16" s="1176"/>
      <c r="AN16" s="1176"/>
      <c r="AO16" s="1176"/>
      <c r="AP16" s="1176"/>
      <c r="AQ16" s="1176"/>
      <c r="AR16" s="1176"/>
      <c r="AS16" s="1176"/>
      <c r="AT16" s="1176"/>
      <c r="AU16" s="1173"/>
      <c r="AV16" s="1173"/>
      <c r="AW16" s="1173"/>
      <c r="AX16" s="1173"/>
      <c r="AY16" s="1174"/>
      <c r="AZ16" s="252"/>
      <c r="BA16" s="252"/>
      <c r="BB16" s="252"/>
      <c r="BC16" s="252"/>
      <c r="BD16" s="252"/>
      <c r="BE16" s="253"/>
      <c r="BF16" s="253"/>
      <c r="BG16" s="253"/>
      <c r="BH16" s="253"/>
      <c r="BI16" s="253"/>
      <c r="BJ16" s="253"/>
      <c r="BK16" s="253"/>
      <c r="BL16" s="253"/>
      <c r="BM16" s="253"/>
      <c r="BN16" s="253"/>
      <c r="BO16" s="253"/>
      <c r="BP16" s="253"/>
      <c r="BQ16" s="262">
        <v>10</v>
      </c>
      <c r="BR16" s="263"/>
      <c r="BS16" s="1103"/>
      <c r="BT16" s="1104"/>
      <c r="BU16" s="1104"/>
      <c r="BV16" s="1104"/>
      <c r="BW16" s="1104"/>
      <c r="BX16" s="1104"/>
      <c r="BY16" s="1104"/>
      <c r="BZ16" s="1104"/>
      <c r="CA16" s="1104"/>
      <c r="CB16" s="1104"/>
      <c r="CC16" s="1104"/>
      <c r="CD16" s="1104"/>
      <c r="CE16" s="1104"/>
      <c r="CF16" s="1104"/>
      <c r="CG16" s="1105"/>
      <c r="CH16" s="1078"/>
      <c r="CI16" s="1079"/>
      <c r="CJ16" s="1079"/>
      <c r="CK16" s="1079"/>
      <c r="CL16" s="1080"/>
      <c r="CM16" s="1078"/>
      <c r="CN16" s="1079"/>
      <c r="CO16" s="1079"/>
      <c r="CP16" s="1079"/>
      <c r="CQ16" s="1080"/>
      <c r="CR16" s="1078"/>
      <c r="CS16" s="1079"/>
      <c r="CT16" s="1079"/>
      <c r="CU16" s="1079"/>
      <c r="CV16" s="1080"/>
      <c r="CW16" s="1078"/>
      <c r="CX16" s="1079"/>
      <c r="CY16" s="1079"/>
      <c r="CZ16" s="1079"/>
      <c r="DA16" s="1080"/>
      <c r="DB16" s="1078"/>
      <c r="DC16" s="1079"/>
      <c r="DD16" s="1079"/>
      <c r="DE16" s="1079"/>
      <c r="DF16" s="1080"/>
      <c r="DG16" s="1078"/>
      <c r="DH16" s="1079"/>
      <c r="DI16" s="1079"/>
      <c r="DJ16" s="1079"/>
      <c r="DK16" s="1080"/>
      <c r="DL16" s="1078"/>
      <c r="DM16" s="1079"/>
      <c r="DN16" s="1079"/>
      <c r="DO16" s="1079"/>
      <c r="DP16" s="1080"/>
      <c r="DQ16" s="1078"/>
      <c r="DR16" s="1079"/>
      <c r="DS16" s="1079"/>
      <c r="DT16" s="1079"/>
      <c r="DU16" s="1080"/>
      <c r="DV16" s="1081"/>
      <c r="DW16" s="1082"/>
      <c r="DX16" s="1082"/>
      <c r="DY16" s="1082"/>
      <c r="DZ16" s="1083"/>
      <c r="EA16" s="254"/>
    </row>
    <row r="17" spans="1:131" s="255" customFormat="1" ht="26.25" customHeight="1" x14ac:dyDescent="0.2">
      <c r="A17" s="261">
        <v>11</v>
      </c>
      <c r="B17" s="1126"/>
      <c r="C17" s="1127"/>
      <c r="D17" s="1127"/>
      <c r="E17" s="1127"/>
      <c r="F17" s="1127"/>
      <c r="G17" s="1127"/>
      <c r="H17" s="1127"/>
      <c r="I17" s="1127"/>
      <c r="J17" s="1127"/>
      <c r="K17" s="1127"/>
      <c r="L17" s="1127"/>
      <c r="M17" s="1127"/>
      <c r="N17" s="1127"/>
      <c r="O17" s="1127"/>
      <c r="P17" s="1128"/>
      <c r="Q17" s="1132"/>
      <c r="R17" s="1133"/>
      <c r="S17" s="1133"/>
      <c r="T17" s="1133"/>
      <c r="U17" s="1133"/>
      <c r="V17" s="1133"/>
      <c r="W17" s="1133"/>
      <c r="X17" s="1133"/>
      <c r="Y17" s="1133"/>
      <c r="Z17" s="1133"/>
      <c r="AA17" s="1133"/>
      <c r="AB17" s="1133"/>
      <c r="AC17" s="1133"/>
      <c r="AD17" s="1133"/>
      <c r="AE17" s="1134"/>
      <c r="AF17" s="1108"/>
      <c r="AG17" s="1109"/>
      <c r="AH17" s="1109"/>
      <c r="AI17" s="1109"/>
      <c r="AJ17" s="1110"/>
      <c r="AK17" s="1175"/>
      <c r="AL17" s="1176"/>
      <c r="AM17" s="1176"/>
      <c r="AN17" s="1176"/>
      <c r="AO17" s="1176"/>
      <c r="AP17" s="1176"/>
      <c r="AQ17" s="1176"/>
      <c r="AR17" s="1176"/>
      <c r="AS17" s="1176"/>
      <c r="AT17" s="1176"/>
      <c r="AU17" s="1173"/>
      <c r="AV17" s="1173"/>
      <c r="AW17" s="1173"/>
      <c r="AX17" s="1173"/>
      <c r="AY17" s="1174"/>
      <c r="AZ17" s="252"/>
      <c r="BA17" s="252"/>
      <c r="BB17" s="252"/>
      <c r="BC17" s="252"/>
      <c r="BD17" s="252"/>
      <c r="BE17" s="253"/>
      <c r="BF17" s="253"/>
      <c r="BG17" s="253"/>
      <c r="BH17" s="253"/>
      <c r="BI17" s="253"/>
      <c r="BJ17" s="253"/>
      <c r="BK17" s="253"/>
      <c r="BL17" s="253"/>
      <c r="BM17" s="253"/>
      <c r="BN17" s="253"/>
      <c r="BO17" s="253"/>
      <c r="BP17" s="253"/>
      <c r="BQ17" s="262">
        <v>11</v>
      </c>
      <c r="BR17" s="263"/>
      <c r="BS17" s="1103"/>
      <c r="BT17" s="1104"/>
      <c r="BU17" s="1104"/>
      <c r="BV17" s="1104"/>
      <c r="BW17" s="1104"/>
      <c r="BX17" s="1104"/>
      <c r="BY17" s="1104"/>
      <c r="BZ17" s="1104"/>
      <c r="CA17" s="1104"/>
      <c r="CB17" s="1104"/>
      <c r="CC17" s="1104"/>
      <c r="CD17" s="1104"/>
      <c r="CE17" s="1104"/>
      <c r="CF17" s="1104"/>
      <c r="CG17" s="1105"/>
      <c r="CH17" s="1078"/>
      <c r="CI17" s="1079"/>
      <c r="CJ17" s="1079"/>
      <c r="CK17" s="1079"/>
      <c r="CL17" s="1080"/>
      <c r="CM17" s="1078"/>
      <c r="CN17" s="1079"/>
      <c r="CO17" s="1079"/>
      <c r="CP17" s="1079"/>
      <c r="CQ17" s="1080"/>
      <c r="CR17" s="1078"/>
      <c r="CS17" s="1079"/>
      <c r="CT17" s="1079"/>
      <c r="CU17" s="1079"/>
      <c r="CV17" s="1080"/>
      <c r="CW17" s="1078"/>
      <c r="CX17" s="1079"/>
      <c r="CY17" s="1079"/>
      <c r="CZ17" s="1079"/>
      <c r="DA17" s="1080"/>
      <c r="DB17" s="1078"/>
      <c r="DC17" s="1079"/>
      <c r="DD17" s="1079"/>
      <c r="DE17" s="1079"/>
      <c r="DF17" s="1080"/>
      <c r="DG17" s="1078"/>
      <c r="DH17" s="1079"/>
      <c r="DI17" s="1079"/>
      <c r="DJ17" s="1079"/>
      <c r="DK17" s="1080"/>
      <c r="DL17" s="1078"/>
      <c r="DM17" s="1079"/>
      <c r="DN17" s="1079"/>
      <c r="DO17" s="1079"/>
      <c r="DP17" s="1080"/>
      <c r="DQ17" s="1078"/>
      <c r="DR17" s="1079"/>
      <c r="DS17" s="1079"/>
      <c r="DT17" s="1079"/>
      <c r="DU17" s="1080"/>
      <c r="DV17" s="1081"/>
      <c r="DW17" s="1082"/>
      <c r="DX17" s="1082"/>
      <c r="DY17" s="1082"/>
      <c r="DZ17" s="1083"/>
      <c r="EA17" s="254"/>
    </row>
    <row r="18" spans="1:131" s="255" customFormat="1" ht="26.25" customHeight="1" x14ac:dyDescent="0.2">
      <c r="A18" s="261">
        <v>12</v>
      </c>
      <c r="B18" s="1126"/>
      <c r="C18" s="1127"/>
      <c r="D18" s="1127"/>
      <c r="E18" s="1127"/>
      <c r="F18" s="1127"/>
      <c r="G18" s="1127"/>
      <c r="H18" s="1127"/>
      <c r="I18" s="1127"/>
      <c r="J18" s="1127"/>
      <c r="K18" s="1127"/>
      <c r="L18" s="1127"/>
      <c r="M18" s="1127"/>
      <c r="N18" s="1127"/>
      <c r="O18" s="1127"/>
      <c r="P18" s="1128"/>
      <c r="Q18" s="1132"/>
      <c r="R18" s="1133"/>
      <c r="S18" s="1133"/>
      <c r="T18" s="1133"/>
      <c r="U18" s="1133"/>
      <c r="V18" s="1133"/>
      <c r="W18" s="1133"/>
      <c r="X18" s="1133"/>
      <c r="Y18" s="1133"/>
      <c r="Z18" s="1133"/>
      <c r="AA18" s="1133"/>
      <c r="AB18" s="1133"/>
      <c r="AC18" s="1133"/>
      <c r="AD18" s="1133"/>
      <c r="AE18" s="1134"/>
      <c r="AF18" s="1108"/>
      <c r="AG18" s="1109"/>
      <c r="AH18" s="1109"/>
      <c r="AI18" s="1109"/>
      <c r="AJ18" s="1110"/>
      <c r="AK18" s="1175"/>
      <c r="AL18" s="1176"/>
      <c r="AM18" s="1176"/>
      <c r="AN18" s="1176"/>
      <c r="AO18" s="1176"/>
      <c r="AP18" s="1176"/>
      <c r="AQ18" s="1176"/>
      <c r="AR18" s="1176"/>
      <c r="AS18" s="1176"/>
      <c r="AT18" s="1176"/>
      <c r="AU18" s="1173"/>
      <c r="AV18" s="1173"/>
      <c r="AW18" s="1173"/>
      <c r="AX18" s="1173"/>
      <c r="AY18" s="1174"/>
      <c r="AZ18" s="252"/>
      <c r="BA18" s="252"/>
      <c r="BB18" s="252"/>
      <c r="BC18" s="252"/>
      <c r="BD18" s="252"/>
      <c r="BE18" s="253"/>
      <c r="BF18" s="253"/>
      <c r="BG18" s="253"/>
      <c r="BH18" s="253"/>
      <c r="BI18" s="253"/>
      <c r="BJ18" s="253"/>
      <c r="BK18" s="253"/>
      <c r="BL18" s="253"/>
      <c r="BM18" s="253"/>
      <c r="BN18" s="253"/>
      <c r="BO18" s="253"/>
      <c r="BP18" s="253"/>
      <c r="BQ18" s="262">
        <v>12</v>
      </c>
      <c r="BR18" s="263"/>
      <c r="BS18" s="1103"/>
      <c r="BT18" s="1104"/>
      <c r="BU18" s="1104"/>
      <c r="BV18" s="1104"/>
      <c r="BW18" s="1104"/>
      <c r="BX18" s="1104"/>
      <c r="BY18" s="1104"/>
      <c r="BZ18" s="1104"/>
      <c r="CA18" s="1104"/>
      <c r="CB18" s="1104"/>
      <c r="CC18" s="1104"/>
      <c r="CD18" s="1104"/>
      <c r="CE18" s="1104"/>
      <c r="CF18" s="1104"/>
      <c r="CG18" s="1105"/>
      <c r="CH18" s="1078"/>
      <c r="CI18" s="1079"/>
      <c r="CJ18" s="1079"/>
      <c r="CK18" s="1079"/>
      <c r="CL18" s="1080"/>
      <c r="CM18" s="1078"/>
      <c r="CN18" s="1079"/>
      <c r="CO18" s="1079"/>
      <c r="CP18" s="1079"/>
      <c r="CQ18" s="1080"/>
      <c r="CR18" s="1078"/>
      <c r="CS18" s="1079"/>
      <c r="CT18" s="1079"/>
      <c r="CU18" s="1079"/>
      <c r="CV18" s="1080"/>
      <c r="CW18" s="1078"/>
      <c r="CX18" s="1079"/>
      <c r="CY18" s="1079"/>
      <c r="CZ18" s="1079"/>
      <c r="DA18" s="1080"/>
      <c r="DB18" s="1078"/>
      <c r="DC18" s="1079"/>
      <c r="DD18" s="1079"/>
      <c r="DE18" s="1079"/>
      <c r="DF18" s="1080"/>
      <c r="DG18" s="1078"/>
      <c r="DH18" s="1079"/>
      <c r="DI18" s="1079"/>
      <c r="DJ18" s="1079"/>
      <c r="DK18" s="1080"/>
      <c r="DL18" s="1078"/>
      <c r="DM18" s="1079"/>
      <c r="DN18" s="1079"/>
      <c r="DO18" s="1079"/>
      <c r="DP18" s="1080"/>
      <c r="DQ18" s="1078"/>
      <c r="DR18" s="1079"/>
      <c r="DS18" s="1079"/>
      <c r="DT18" s="1079"/>
      <c r="DU18" s="1080"/>
      <c r="DV18" s="1081"/>
      <c r="DW18" s="1082"/>
      <c r="DX18" s="1082"/>
      <c r="DY18" s="1082"/>
      <c r="DZ18" s="1083"/>
      <c r="EA18" s="254"/>
    </row>
    <row r="19" spans="1:131" s="255" customFormat="1" ht="26.25" customHeight="1" x14ac:dyDescent="0.2">
      <c r="A19" s="261">
        <v>13</v>
      </c>
      <c r="B19" s="1126"/>
      <c r="C19" s="1127"/>
      <c r="D19" s="1127"/>
      <c r="E19" s="1127"/>
      <c r="F19" s="1127"/>
      <c r="G19" s="1127"/>
      <c r="H19" s="1127"/>
      <c r="I19" s="1127"/>
      <c r="J19" s="1127"/>
      <c r="K19" s="1127"/>
      <c r="L19" s="1127"/>
      <c r="M19" s="1127"/>
      <c r="N19" s="1127"/>
      <c r="O19" s="1127"/>
      <c r="P19" s="1128"/>
      <c r="Q19" s="1132"/>
      <c r="R19" s="1133"/>
      <c r="S19" s="1133"/>
      <c r="T19" s="1133"/>
      <c r="U19" s="1133"/>
      <c r="V19" s="1133"/>
      <c r="W19" s="1133"/>
      <c r="X19" s="1133"/>
      <c r="Y19" s="1133"/>
      <c r="Z19" s="1133"/>
      <c r="AA19" s="1133"/>
      <c r="AB19" s="1133"/>
      <c r="AC19" s="1133"/>
      <c r="AD19" s="1133"/>
      <c r="AE19" s="1134"/>
      <c r="AF19" s="1108"/>
      <c r="AG19" s="1109"/>
      <c r="AH19" s="1109"/>
      <c r="AI19" s="1109"/>
      <c r="AJ19" s="1110"/>
      <c r="AK19" s="1175"/>
      <c r="AL19" s="1176"/>
      <c r="AM19" s="1176"/>
      <c r="AN19" s="1176"/>
      <c r="AO19" s="1176"/>
      <c r="AP19" s="1176"/>
      <c r="AQ19" s="1176"/>
      <c r="AR19" s="1176"/>
      <c r="AS19" s="1176"/>
      <c r="AT19" s="1176"/>
      <c r="AU19" s="1173"/>
      <c r="AV19" s="1173"/>
      <c r="AW19" s="1173"/>
      <c r="AX19" s="1173"/>
      <c r="AY19" s="1174"/>
      <c r="AZ19" s="252"/>
      <c r="BA19" s="252"/>
      <c r="BB19" s="252"/>
      <c r="BC19" s="252"/>
      <c r="BD19" s="252"/>
      <c r="BE19" s="253"/>
      <c r="BF19" s="253"/>
      <c r="BG19" s="253"/>
      <c r="BH19" s="253"/>
      <c r="BI19" s="253"/>
      <c r="BJ19" s="253"/>
      <c r="BK19" s="253"/>
      <c r="BL19" s="253"/>
      <c r="BM19" s="253"/>
      <c r="BN19" s="253"/>
      <c r="BO19" s="253"/>
      <c r="BP19" s="253"/>
      <c r="BQ19" s="262">
        <v>13</v>
      </c>
      <c r="BR19" s="263"/>
      <c r="BS19" s="1103"/>
      <c r="BT19" s="1104"/>
      <c r="BU19" s="1104"/>
      <c r="BV19" s="1104"/>
      <c r="BW19" s="1104"/>
      <c r="BX19" s="1104"/>
      <c r="BY19" s="1104"/>
      <c r="BZ19" s="1104"/>
      <c r="CA19" s="1104"/>
      <c r="CB19" s="1104"/>
      <c r="CC19" s="1104"/>
      <c r="CD19" s="1104"/>
      <c r="CE19" s="1104"/>
      <c r="CF19" s="1104"/>
      <c r="CG19" s="1105"/>
      <c r="CH19" s="1078"/>
      <c r="CI19" s="1079"/>
      <c r="CJ19" s="1079"/>
      <c r="CK19" s="1079"/>
      <c r="CL19" s="1080"/>
      <c r="CM19" s="1078"/>
      <c r="CN19" s="1079"/>
      <c r="CO19" s="1079"/>
      <c r="CP19" s="1079"/>
      <c r="CQ19" s="1080"/>
      <c r="CR19" s="1078"/>
      <c r="CS19" s="1079"/>
      <c r="CT19" s="1079"/>
      <c r="CU19" s="1079"/>
      <c r="CV19" s="1080"/>
      <c r="CW19" s="1078"/>
      <c r="CX19" s="1079"/>
      <c r="CY19" s="1079"/>
      <c r="CZ19" s="1079"/>
      <c r="DA19" s="1080"/>
      <c r="DB19" s="1078"/>
      <c r="DC19" s="1079"/>
      <c r="DD19" s="1079"/>
      <c r="DE19" s="1079"/>
      <c r="DF19" s="1080"/>
      <c r="DG19" s="1078"/>
      <c r="DH19" s="1079"/>
      <c r="DI19" s="1079"/>
      <c r="DJ19" s="1079"/>
      <c r="DK19" s="1080"/>
      <c r="DL19" s="1078"/>
      <c r="DM19" s="1079"/>
      <c r="DN19" s="1079"/>
      <c r="DO19" s="1079"/>
      <c r="DP19" s="1080"/>
      <c r="DQ19" s="1078"/>
      <c r="DR19" s="1079"/>
      <c r="DS19" s="1079"/>
      <c r="DT19" s="1079"/>
      <c r="DU19" s="1080"/>
      <c r="DV19" s="1081"/>
      <c r="DW19" s="1082"/>
      <c r="DX19" s="1082"/>
      <c r="DY19" s="1082"/>
      <c r="DZ19" s="1083"/>
      <c r="EA19" s="254"/>
    </row>
    <row r="20" spans="1:131" s="255" customFormat="1" ht="26.25" customHeight="1" x14ac:dyDescent="0.2">
      <c r="A20" s="261">
        <v>14</v>
      </c>
      <c r="B20" s="1126"/>
      <c r="C20" s="1127"/>
      <c r="D20" s="1127"/>
      <c r="E20" s="1127"/>
      <c r="F20" s="1127"/>
      <c r="G20" s="1127"/>
      <c r="H20" s="1127"/>
      <c r="I20" s="1127"/>
      <c r="J20" s="1127"/>
      <c r="K20" s="1127"/>
      <c r="L20" s="1127"/>
      <c r="M20" s="1127"/>
      <c r="N20" s="1127"/>
      <c r="O20" s="1127"/>
      <c r="P20" s="1128"/>
      <c r="Q20" s="1132"/>
      <c r="R20" s="1133"/>
      <c r="S20" s="1133"/>
      <c r="T20" s="1133"/>
      <c r="U20" s="1133"/>
      <c r="V20" s="1133"/>
      <c r="W20" s="1133"/>
      <c r="X20" s="1133"/>
      <c r="Y20" s="1133"/>
      <c r="Z20" s="1133"/>
      <c r="AA20" s="1133"/>
      <c r="AB20" s="1133"/>
      <c r="AC20" s="1133"/>
      <c r="AD20" s="1133"/>
      <c r="AE20" s="1134"/>
      <c r="AF20" s="1108"/>
      <c r="AG20" s="1109"/>
      <c r="AH20" s="1109"/>
      <c r="AI20" s="1109"/>
      <c r="AJ20" s="1110"/>
      <c r="AK20" s="1175"/>
      <c r="AL20" s="1176"/>
      <c r="AM20" s="1176"/>
      <c r="AN20" s="1176"/>
      <c r="AO20" s="1176"/>
      <c r="AP20" s="1176"/>
      <c r="AQ20" s="1176"/>
      <c r="AR20" s="1176"/>
      <c r="AS20" s="1176"/>
      <c r="AT20" s="1176"/>
      <c r="AU20" s="1173"/>
      <c r="AV20" s="1173"/>
      <c r="AW20" s="1173"/>
      <c r="AX20" s="1173"/>
      <c r="AY20" s="1174"/>
      <c r="AZ20" s="252"/>
      <c r="BA20" s="252"/>
      <c r="BB20" s="252"/>
      <c r="BC20" s="252"/>
      <c r="BD20" s="252"/>
      <c r="BE20" s="253"/>
      <c r="BF20" s="253"/>
      <c r="BG20" s="253"/>
      <c r="BH20" s="253"/>
      <c r="BI20" s="253"/>
      <c r="BJ20" s="253"/>
      <c r="BK20" s="253"/>
      <c r="BL20" s="253"/>
      <c r="BM20" s="253"/>
      <c r="BN20" s="253"/>
      <c r="BO20" s="253"/>
      <c r="BP20" s="253"/>
      <c r="BQ20" s="262">
        <v>14</v>
      </c>
      <c r="BR20" s="263"/>
      <c r="BS20" s="1103"/>
      <c r="BT20" s="1104"/>
      <c r="BU20" s="1104"/>
      <c r="BV20" s="1104"/>
      <c r="BW20" s="1104"/>
      <c r="BX20" s="1104"/>
      <c r="BY20" s="1104"/>
      <c r="BZ20" s="1104"/>
      <c r="CA20" s="1104"/>
      <c r="CB20" s="1104"/>
      <c r="CC20" s="1104"/>
      <c r="CD20" s="1104"/>
      <c r="CE20" s="1104"/>
      <c r="CF20" s="1104"/>
      <c r="CG20" s="1105"/>
      <c r="CH20" s="1078"/>
      <c r="CI20" s="1079"/>
      <c r="CJ20" s="1079"/>
      <c r="CK20" s="1079"/>
      <c r="CL20" s="1080"/>
      <c r="CM20" s="1078"/>
      <c r="CN20" s="1079"/>
      <c r="CO20" s="1079"/>
      <c r="CP20" s="1079"/>
      <c r="CQ20" s="1080"/>
      <c r="CR20" s="1078"/>
      <c r="CS20" s="1079"/>
      <c r="CT20" s="1079"/>
      <c r="CU20" s="1079"/>
      <c r="CV20" s="1080"/>
      <c r="CW20" s="1078"/>
      <c r="CX20" s="1079"/>
      <c r="CY20" s="1079"/>
      <c r="CZ20" s="1079"/>
      <c r="DA20" s="1080"/>
      <c r="DB20" s="1078"/>
      <c r="DC20" s="1079"/>
      <c r="DD20" s="1079"/>
      <c r="DE20" s="1079"/>
      <c r="DF20" s="1080"/>
      <c r="DG20" s="1078"/>
      <c r="DH20" s="1079"/>
      <c r="DI20" s="1079"/>
      <c r="DJ20" s="1079"/>
      <c r="DK20" s="1080"/>
      <c r="DL20" s="1078"/>
      <c r="DM20" s="1079"/>
      <c r="DN20" s="1079"/>
      <c r="DO20" s="1079"/>
      <c r="DP20" s="1080"/>
      <c r="DQ20" s="1078"/>
      <c r="DR20" s="1079"/>
      <c r="DS20" s="1079"/>
      <c r="DT20" s="1079"/>
      <c r="DU20" s="1080"/>
      <c r="DV20" s="1081"/>
      <c r="DW20" s="1082"/>
      <c r="DX20" s="1082"/>
      <c r="DY20" s="1082"/>
      <c r="DZ20" s="1083"/>
      <c r="EA20" s="254"/>
    </row>
    <row r="21" spans="1:131" s="255" customFormat="1" ht="26.25" customHeight="1" thickBot="1" x14ac:dyDescent="0.25">
      <c r="A21" s="261">
        <v>15</v>
      </c>
      <c r="B21" s="1126"/>
      <c r="C21" s="1127"/>
      <c r="D21" s="1127"/>
      <c r="E21" s="1127"/>
      <c r="F21" s="1127"/>
      <c r="G21" s="1127"/>
      <c r="H21" s="1127"/>
      <c r="I21" s="1127"/>
      <c r="J21" s="1127"/>
      <c r="K21" s="1127"/>
      <c r="L21" s="1127"/>
      <c r="M21" s="1127"/>
      <c r="N21" s="1127"/>
      <c r="O21" s="1127"/>
      <c r="P21" s="1128"/>
      <c r="Q21" s="1132"/>
      <c r="R21" s="1133"/>
      <c r="S21" s="1133"/>
      <c r="T21" s="1133"/>
      <c r="U21" s="1133"/>
      <c r="V21" s="1133"/>
      <c r="W21" s="1133"/>
      <c r="X21" s="1133"/>
      <c r="Y21" s="1133"/>
      <c r="Z21" s="1133"/>
      <c r="AA21" s="1133"/>
      <c r="AB21" s="1133"/>
      <c r="AC21" s="1133"/>
      <c r="AD21" s="1133"/>
      <c r="AE21" s="1134"/>
      <c r="AF21" s="1108"/>
      <c r="AG21" s="1109"/>
      <c r="AH21" s="1109"/>
      <c r="AI21" s="1109"/>
      <c r="AJ21" s="1110"/>
      <c r="AK21" s="1175"/>
      <c r="AL21" s="1176"/>
      <c r="AM21" s="1176"/>
      <c r="AN21" s="1176"/>
      <c r="AO21" s="1176"/>
      <c r="AP21" s="1176"/>
      <c r="AQ21" s="1176"/>
      <c r="AR21" s="1176"/>
      <c r="AS21" s="1176"/>
      <c r="AT21" s="1176"/>
      <c r="AU21" s="1173"/>
      <c r="AV21" s="1173"/>
      <c r="AW21" s="1173"/>
      <c r="AX21" s="1173"/>
      <c r="AY21" s="1174"/>
      <c r="AZ21" s="252"/>
      <c r="BA21" s="252"/>
      <c r="BB21" s="252"/>
      <c r="BC21" s="252"/>
      <c r="BD21" s="252"/>
      <c r="BE21" s="253"/>
      <c r="BF21" s="253"/>
      <c r="BG21" s="253"/>
      <c r="BH21" s="253"/>
      <c r="BI21" s="253"/>
      <c r="BJ21" s="253"/>
      <c r="BK21" s="253"/>
      <c r="BL21" s="253"/>
      <c r="BM21" s="253"/>
      <c r="BN21" s="253"/>
      <c r="BO21" s="253"/>
      <c r="BP21" s="253"/>
      <c r="BQ21" s="262">
        <v>15</v>
      </c>
      <c r="BR21" s="263"/>
      <c r="BS21" s="1103"/>
      <c r="BT21" s="1104"/>
      <c r="BU21" s="1104"/>
      <c r="BV21" s="1104"/>
      <c r="BW21" s="1104"/>
      <c r="BX21" s="1104"/>
      <c r="BY21" s="1104"/>
      <c r="BZ21" s="1104"/>
      <c r="CA21" s="1104"/>
      <c r="CB21" s="1104"/>
      <c r="CC21" s="1104"/>
      <c r="CD21" s="1104"/>
      <c r="CE21" s="1104"/>
      <c r="CF21" s="1104"/>
      <c r="CG21" s="1105"/>
      <c r="CH21" s="1078"/>
      <c r="CI21" s="1079"/>
      <c r="CJ21" s="1079"/>
      <c r="CK21" s="1079"/>
      <c r="CL21" s="1080"/>
      <c r="CM21" s="1078"/>
      <c r="CN21" s="1079"/>
      <c r="CO21" s="1079"/>
      <c r="CP21" s="1079"/>
      <c r="CQ21" s="1080"/>
      <c r="CR21" s="1078"/>
      <c r="CS21" s="1079"/>
      <c r="CT21" s="1079"/>
      <c r="CU21" s="1079"/>
      <c r="CV21" s="1080"/>
      <c r="CW21" s="1078"/>
      <c r="CX21" s="1079"/>
      <c r="CY21" s="1079"/>
      <c r="CZ21" s="1079"/>
      <c r="DA21" s="1080"/>
      <c r="DB21" s="1078"/>
      <c r="DC21" s="1079"/>
      <c r="DD21" s="1079"/>
      <c r="DE21" s="1079"/>
      <c r="DF21" s="1080"/>
      <c r="DG21" s="1078"/>
      <c r="DH21" s="1079"/>
      <c r="DI21" s="1079"/>
      <c r="DJ21" s="1079"/>
      <c r="DK21" s="1080"/>
      <c r="DL21" s="1078"/>
      <c r="DM21" s="1079"/>
      <c r="DN21" s="1079"/>
      <c r="DO21" s="1079"/>
      <c r="DP21" s="1080"/>
      <c r="DQ21" s="1078"/>
      <c r="DR21" s="1079"/>
      <c r="DS21" s="1079"/>
      <c r="DT21" s="1079"/>
      <c r="DU21" s="1080"/>
      <c r="DV21" s="1081"/>
      <c r="DW21" s="1082"/>
      <c r="DX21" s="1082"/>
      <c r="DY21" s="1082"/>
      <c r="DZ21" s="1083"/>
      <c r="EA21" s="254"/>
    </row>
    <row r="22" spans="1:131" s="255" customFormat="1" ht="26.25" customHeight="1" x14ac:dyDescent="0.2">
      <c r="A22" s="261">
        <v>16</v>
      </c>
      <c r="B22" s="1126"/>
      <c r="C22" s="1127"/>
      <c r="D22" s="1127"/>
      <c r="E22" s="1127"/>
      <c r="F22" s="1127"/>
      <c r="G22" s="1127"/>
      <c r="H22" s="1127"/>
      <c r="I22" s="1127"/>
      <c r="J22" s="1127"/>
      <c r="K22" s="1127"/>
      <c r="L22" s="1127"/>
      <c r="M22" s="1127"/>
      <c r="N22" s="1127"/>
      <c r="O22" s="1127"/>
      <c r="P22" s="1128"/>
      <c r="Q22" s="1170"/>
      <c r="R22" s="1171"/>
      <c r="S22" s="1171"/>
      <c r="T22" s="1171"/>
      <c r="U22" s="1171"/>
      <c r="V22" s="1171"/>
      <c r="W22" s="1171"/>
      <c r="X22" s="1171"/>
      <c r="Y22" s="1171"/>
      <c r="Z22" s="1171"/>
      <c r="AA22" s="1171"/>
      <c r="AB22" s="1171"/>
      <c r="AC22" s="1171"/>
      <c r="AD22" s="1171"/>
      <c r="AE22" s="1172"/>
      <c r="AF22" s="1108"/>
      <c r="AG22" s="1109"/>
      <c r="AH22" s="1109"/>
      <c r="AI22" s="1109"/>
      <c r="AJ22" s="1110"/>
      <c r="AK22" s="1166"/>
      <c r="AL22" s="1167"/>
      <c r="AM22" s="1167"/>
      <c r="AN22" s="1167"/>
      <c r="AO22" s="1167"/>
      <c r="AP22" s="1167"/>
      <c r="AQ22" s="1167"/>
      <c r="AR22" s="1167"/>
      <c r="AS22" s="1167"/>
      <c r="AT22" s="1167"/>
      <c r="AU22" s="1168"/>
      <c r="AV22" s="1168"/>
      <c r="AW22" s="1168"/>
      <c r="AX22" s="1168"/>
      <c r="AY22" s="1169"/>
      <c r="AZ22" s="1124" t="s">
        <v>389</v>
      </c>
      <c r="BA22" s="1124"/>
      <c r="BB22" s="1124"/>
      <c r="BC22" s="1124"/>
      <c r="BD22" s="1125"/>
      <c r="BE22" s="253"/>
      <c r="BF22" s="253"/>
      <c r="BG22" s="253"/>
      <c r="BH22" s="253"/>
      <c r="BI22" s="253"/>
      <c r="BJ22" s="253"/>
      <c r="BK22" s="253"/>
      <c r="BL22" s="253"/>
      <c r="BM22" s="253"/>
      <c r="BN22" s="253"/>
      <c r="BO22" s="253"/>
      <c r="BP22" s="253"/>
      <c r="BQ22" s="262">
        <v>16</v>
      </c>
      <c r="BR22" s="263"/>
      <c r="BS22" s="1103"/>
      <c r="BT22" s="1104"/>
      <c r="BU22" s="1104"/>
      <c r="BV22" s="1104"/>
      <c r="BW22" s="1104"/>
      <c r="BX22" s="1104"/>
      <c r="BY22" s="1104"/>
      <c r="BZ22" s="1104"/>
      <c r="CA22" s="1104"/>
      <c r="CB22" s="1104"/>
      <c r="CC22" s="1104"/>
      <c r="CD22" s="1104"/>
      <c r="CE22" s="1104"/>
      <c r="CF22" s="1104"/>
      <c r="CG22" s="1105"/>
      <c r="CH22" s="1078"/>
      <c r="CI22" s="1079"/>
      <c r="CJ22" s="1079"/>
      <c r="CK22" s="1079"/>
      <c r="CL22" s="1080"/>
      <c r="CM22" s="1078"/>
      <c r="CN22" s="1079"/>
      <c r="CO22" s="1079"/>
      <c r="CP22" s="1079"/>
      <c r="CQ22" s="1080"/>
      <c r="CR22" s="1078"/>
      <c r="CS22" s="1079"/>
      <c r="CT22" s="1079"/>
      <c r="CU22" s="1079"/>
      <c r="CV22" s="1080"/>
      <c r="CW22" s="1078"/>
      <c r="CX22" s="1079"/>
      <c r="CY22" s="1079"/>
      <c r="CZ22" s="1079"/>
      <c r="DA22" s="1080"/>
      <c r="DB22" s="1078"/>
      <c r="DC22" s="1079"/>
      <c r="DD22" s="1079"/>
      <c r="DE22" s="1079"/>
      <c r="DF22" s="1080"/>
      <c r="DG22" s="1078"/>
      <c r="DH22" s="1079"/>
      <c r="DI22" s="1079"/>
      <c r="DJ22" s="1079"/>
      <c r="DK22" s="1080"/>
      <c r="DL22" s="1078"/>
      <c r="DM22" s="1079"/>
      <c r="DN22" s="1079"/>
      <c r="DO22" s="1079"/>
      <c r="DP22" s="1080"/>
      <c r="DQ22" s="1078"/>
      <c r="DR22" s="1079"/>
      <c r="DS22" s="1079"/>
      <c r="DT22" s="1079"/>
      <c r="DU22" s="1080"/>
      <c r="DV22" s="1081"/>
      <c r="DW22" s="1082"/>
      <c r="DX22" s="1082"/>
      <c r="DY22" s="1082"/>
      <c r="DZ22" s="1083"/>
      <c r="EA22" s="254"/>
    </row>
    <row r="23" spans="1:131" s="255" customFormat="1" ht="26.25" customHeight="1" thickBot="1" x14ac:dyDescent="0.25">
      <c r="A23" s="264" t="s">
        <v>390</v>
      </c>
      <c r="B23" s="1033" t="s">
        <v>391</v>
      </c>
      <c r="C23" s="1034"/>
      <c r="D23" s="1034"/>
      <c r="E23" s="1034"/>
      <c r="F23" s="1034"/>
      <c r="G23" s="1034"/>
      <c r="H23" s="1034"/>
      <c r="I23" s="1034"/>
      <c r="J23" s="1034"/>
      <c r="K23" s="1034"/>
      <c r="L23" s="1034"/>
      <c r="M23" s="1034"/>
      <c r="N23" s="1034"/>
      <c r="O23" s="1034"/>
      <c r="P23" s="1035"/>
      <c r="Q23" s="1157">
        <v>24089</v>
      </c>
      <c r="R23" s="1158"/>
      <c r="S23" s="1158"/>
      <c r="T23" s="1158"/>
      <c r="U23" s="1158"/>
      <c r="V23" s="1158">
        <v>23440</v>
      </c>
      <c r="W23" s="1158"/>
      <c r="X23" s="1158"/>
      <c r="Y23" s="1158"/>
      <c r="Z23" s="1158"/>
      <c r="AA23" s="1158">
        <v>648</v>
      </c>
      <c r="AB23" s="1158"/>
      <c r="AC23" s="1158"/>
      <c r="AD23" s="1158"/>
      <c r="AE23" s="1159"/>
      <c r="AF23" s="1160">
        <v>509</v>
      </c>
      <c r="AG23" s="1158"/>
      <c r="AH23" s="1158"/>
      <c r="AI23" s="1158"/>
      <c r="AJ23" s="1161"/>
      <c r="AK23" s="1162"/>
      <c r="AL23" s="1163"/>
      <c r="AM23" s="1163"/>
      <c r="AN23" s="1163"/>
      <c r="AO23" s="1163"/>
      <c r="AP23" s="1158">
        <v>19783</v>
      </c>
      <c r="AQ23" s="1158"/>
      <c r="AR23" s="1158"/>
      <c r="AS23" s="1158"/>
      <c r="AT23" s="1158"/>
      <c r="AU23" s="1164"/>
      <c r="AV23" s="1164"/>
      <c r="AW23" s="1164"/>
      <c r="AX23" s="1164"/>
      <c r="AY23" s="1165"/>
      <c r="AZ23" s="1154" t="s">
        <v>392</v>
      </c>
      <c r="BA23" s="1155"/>
      <c r="BB23" s="1155"/>
      <c r="BC23" s="1155"/>
      <c r="BD23" s="1156"/>
      <c r="BE23" s="253"/>
      <c r="BF23" s="253"/>
      <c r="BG23" s="253"/>
      <c r="BH23" s="253"/>
      <c r="BI23" s="253"/>
      <c r="BJ23" s="253"/>
      <c r="BK23" s="253"/>
      <c r="BL23" s="253"/>
      <c r="BM23" s="253"/>
      <c r="BN23" s="253"/>
      <c r="BO23" s="253"/>
      <c r="BP23" s="253"/>
      <c r="BQ23" s="262">
        <v>17</v>
      </c>
      <c r="BR23" s="263"/>
      <c r="BS23" s="1103"/>
      <c r="BT23" s="1104"/>
      <c r="BU23" s="1104"/>
      <c r="BV23" s="1104"/>
      <c r="BW23" s="1104"/>
      <c r="BX23" s="1104"/>
      <c r="BY23" s="1104"/>
      <c r="BZ23" s="1104"/>
      <c r="CA23" s="1104"/>
      <c r="CB23" s="1104"/>
      <c r="CC23" s="1104"/>
      <c r="CD23" s="1104"/>
      <c r="CE23" s="1104"/>
      <c r="CF23" s="1104"/>
      <c r="CG23" s="1105"/>
      <c r="CH23" s="1078"/>
      <c r="CI23" s="1079"/>
      <c r="CJ23" s="1079"/>
      <c r="CK23" s="1079"/>
      <c r="CL23" s="1080"/>
      <c r="CM23" s="1078"/>
      <c r="CN23" s="1079"/>
      <c r="CO23" s="1079"/>
      <c r="CP23" s="1079"/>
      <c r="CQ23" s="1080"/>
      <c r="CR23" s="1078"/>
      <c r="CS23" s="1079"/>
      <c r="CT23" s="1079"/>
      <c r="CU23" s="1079"/>
      <c r="CV23" s="1080"/>
      <c r="CW23" s="1078"/>
      <c r="CX23" s="1079"/>
      <c r="CY23" s="1079"/>
      <c r="CZ23" s="1079"/>
      <c r="DA23" s="1080"/>
      <c r="DB23" s="1078"/>
      <c r="DC23" s="1079"/>
      <c r="DD23" s="1079"/>
      <c r="DE23" s="1079"/>
      <c r="DF23" s="1080"/>
      <c r="DG23" s="1078"/>
      <c r="DH23" s="1079"/>
      <c r="DI23" s="1079"/>
      <c r="DJ23" s="1079"/>
      <c r="DK23" s="1080"/>
      <c r="DL23" s="1078"/>
      <c r="DM23" s="1079"/>
      <c r="DN23" s="1079"/>
      <c r="DO23" s="1079"/>
      <c r="DP23" s="1080"/>
      <c r="DQ23" s="1078"/>
      <c r="DR23" s="1079"/>
      <c r="DS23" s="1079"/>
      <c r="DT23" s="1079"/>
      <c r="DU23" s="1080"/>
      <c r="DV23" s="1081"/>
      <c r="DW23" s="1082"/>
      <c r="DX23" s="1082"/>
      <c r="DY23" s="1082"/>
      <c r="DZ23" s="1083"/>
      <c r="EA23" s="254"/>
    </row>
    <row r="24" spans="1:131" s="255" customFormat="1" ht="26.25" customHeight="1" x14ac:dyDescent="0.2">
      <c r="A24" s="1153" t="s">
        <v>393</v>
      </c>
      <c r="B24" s="1153"/>
      <c r="C24" s="1153"/>
      <c r="D24" s="1153"/>
      <c r="E24" s="1153"/>
      <c r="F24" s="1153"/>
      <c r="G24" s="1153"/>
      <c r="H24" s="1153"/>
      <c r="I24" s="1153"/>
      <c r="J24" s="1153"/>
      <c r="K24" s="1153"/>
      <c r="L24" s="1153"/>
      <c r="M24" s="1153"/>
      <c r="N24" s="1153"/>
      <c r="O24" s="1153"/>
      <c r="P24" s="1153"/>
      <c r="Q24" s="1153"/>
      <c r="R24" s="1153"/>
      <c r="S24" s="1153"/>
      <c r="T24" s="1153"/>
      <c r="U24" s="1153"/>
      <c r="V24" s="1153"/>
      <c r="W24" s="1153"/>
      <c r="X24" s="1153"/>
      <c r="Y24" s="1153"/>
      <c r="Z24" s="1153"/>
      <c r="AA24" s="1153"/>
      <c r="AB24" s="1153"/>
      <c r="AC24" s="1153"/>
      <c r="AD24" s="1153"/>
      <c r="AE24" s="1153"/>
      <c r="AF24" s="1153"/>
      <c r="AG24" s="1153"/>
      <c r="AH24" s="1153"/>
      <c r="AI24" s="1153"/>
      <c r="AJ24" s="1153"/>
      <c r="AK24" s="1153"/>
      <c r="AL24" s="1153"/>
      <c r="AM24" s="1153"/>
      <c r="AN24" s="1153"/>
      <c r="AO24" s="1153"/>
      <c r="AP24" s="1153"/>
      <c r="AQ24" s="1153"/>
      <c r="AR24" s="1153"/>
      <c r="AS24" s="1153"/>
      <c r="AT24" s="1153"/>
      <c r="AU24" s="1153"/>
      <c r="AV24" s="1153"/>
      <c r="AW24" s="1153"/>
      <c r="AX24" s="1153"/>
      <c r="AY24" s="1153"/>
      <c r="AZ24" s="252"/>
      <c r="BA24" s="252"/>
      <c r="BB24" s="252"/>
      <c r="BC24" s="252"/>
      <c r="BD24" s="252"/>
      <c r="BE24" s="253"/>
      <c r="BF24" s="253"/>
      <c r="BG24" s="253"/>
      <c r="BH24" s="253"/>
      <c r="BI24" s="253"/>
      <c r="BJ24" s="253"/>
      <c r="BK24" s="253"/>
      <c r="BL24" s="253"/>
      <c r="BM24" s="253"/>
      <c r="BN24" s="253"/>
      <c r="BO24" s="253"/>
      <c r="BP24" s="253"/>
      <c r="BQ24" s="262">
        <v>18</v>
      </c>
      <c r="BR24" s="263"/>
      <c r="BS24" s="1103"/>
      <c r="BT24" s="1104"/>
      <c r="BU24" s="1104"/>
      <c r="BV24" s="1104"/>
      <c r="BW24" s="1104"/>
      <c r="BX24" s="1104"/>
      <c r="BY24" s="1104"/>
      <c r="BZ24" s="1104"/>
      <c r="CA24" s="1104"/>
      <c r="CB24" s="1104"/>
      <c r="CC24" s="1104"/>
      <c r="CD24" s="1104"/>
      <c r="CE24" s="1104"/>
      <c r="CF24" s="1104"/>
      <c r="CG24" s="1105"/>
      <c r="CH24" s="1078"/>
      <c r="CI24" s="1079"/>
      <c r="CJ24" s="1079"/>
      <c r="CK24" s="1079"/>
      <c r="CL24" s="1080"/>
      <c r="CM24" s="1078"/>
      <c r="CN24" s="1079"/>
      <c r="CO24" s="1079"/>
      <c r="CP24" s="1079"/>
      <c r="CQ24" s="1080"/>
      <c r="CR24" s="1078"/>
      <c r="CS24" s="1079"/>
      <c r="CT24" s="1079"/>
      <c r="CU24" s="1079"/>
      <c r="CV24" s="1080"/>
      <c r="CW24" s="1078"/>
      <c r="CX24" s="1079"/>
      <c r="CY24" s="1079"/>
      <c r="CZ24" s="1079"/>
      <c r="DA24" s="1080"/>
      <c r="DB24" s="1078"/>
      <c r="DC24" s="1079"/>
      <c r="DD24" s="1079"/>
      <c r="DE24" s="1079"/>
      <c r="DF24" s="1080"/>
      <c r="DG24" s="1078"/>
      <c r="DH24" s="1079"/>
      <c r="DI24" s="1079"/>
      <c r="DJ24" s="1079"/>
      <c r="DK24" s="1080"/>
      <c r="DL24" s="1078"/>
      <c r="DM24" s="1079"/>
      <c r="DN24" s="1079"/>
      <c r="DO24" s="1079"/>
      <c r="DP24" s="1080"/>
      <c r="DQ24" s="1078"/>
      <c r="DR24" s="1079"/>
      <c r="DS24" s="1079"/>
      <c r="DT24" s="1079"/>
      <c r="DU24" s="1080"/>
      <c r="DV24" s="1081"/>
      <c r="DW24" s="1082"/>
      <c r="DX24" s="1082"/>
      <c r="DY24" s="1082"/>
      <c r="DZ24" s="1083"/>
      <c r="EA24" s="254"/>
    </row>
    <row r="25" spans="1:131" s="247" customFormat="1" ht="26.25" customHeight="1" thickBot="1" x14ac:dyDescent="0.25">
      <c r="A25" s="1152" t="s">
        <v>394</v>
      </c>
      <c r="B25" s="1152"/>
      <c r="C25" s="1152"/>
      <c r="D25" s="1152"/>
      <c r="E25" s="1152"/>
      <c r="F25" s="1152"/>
      <c r="G25" s="1152"/>
      <c r="H25" s="1152"/>
      <c r="I25" s="1152"/>
      <c r="J25" s="1152"/>
      <c r="K25" s="1152"/>
      <c r="L25" s="1152"/>
      <c r="M25" s="1152"/>
      <c r="N25" s="1152"/>
      <c r="O25" s="1152"/>
      <c r="P25" s="1152"/>
      <c r="Q25" s="1152"/>
      <c r="R25" s="1152"/>
      <c r="S25" s="1152"/>
      <c r="T25" s="1152"/>
      <c r="U25" s="1152"/>
      <c r="V25" s="1152"/>
      <c r="W25" s="1152"/>
      <c r="X25" s="1152"/>
      <c r="Y25" s="1152"/>
      <c r="Z25" s="1152"/>
      <c r="AA25" s="1152"/>
      <c r="AB25" s="1152"/>
      <c r="AC25" s="1152"/>
      <c r="AD25" s="1152"/>
      <c r="AE25" s="1152"/>
      <c r="AF25" s="1152"/>
      <c r="AG25" s="1152"/>
      <c r="AH25" s="1152"/>
      <c r="AI25" s="1152"/>
      <c r="AJ25" s="1152"/>
      <c r="AK25" s="1152"/>
      <c r="AL25" s="1152"/>
      <c r="AM25" s="1152"/>
      <c r="AN25" s="1152"/>
      <c r="AO25" s="1152"/>
      <c r="AP25" s="1152"/>
      <c r="AQ25" s="1152"/>
      <c r="AR25" s="1152"/>
      <c r="AS25" s="1152"/>
      <c r="AT25" s="1152"/>
      <c r="AU25" s="1152"/>
      <c r="AV25" s="1152"/>
      <c r="AW25" s="1152"/>
      <c r="AX25" s="1152"/>
      <c r="AY25" s="1152"/>
      <c r="AZ25" s="1152"/>
      <c r="BA25" s="1152"/>
      <c r="BB25" s="1152"/>
      <c r="BC25" s="1152"/>
      <c r="BD25" s="1152"/>
      <c r="BE25" s="1152"/>
      <c r="BF25" s="1152"/>
      <c r="BG25" s="1152"/>
      <c r="BH25" s="1152"/>
      <c r="BI25" s="1152"/>
      <c r="BJ25" s="252"/>
      <c r="BK25" s="252"/>
      <c r="BL25" s="252"/>
      <c r="BM25" s="252"/>
      <c r="BN25" s="252"/>
      <c r="BO25" s="265"/>
      <c r="BP25" s="265"/>
      <c r="BQ25" s="262">
        <v>19</v>
      </c>
      <c r="BR25" s="263"/>
      <c r="BS25" s="1103"/>
      <c r="BT25" s="1104"/>
      <c r="BU25" s="1104"/>
      <c r="BV25" s="1104"/>
      <c r="BW25" s="1104"/>
      <c r="BX25" s="1104"/>
      <c r="BY25" s="1104"/>
      <c r="BZ25" s="1104"/>
      <c r="CA25" s="1104"/>
      <c r="CB25" s="1104"/>
      <c r="CC25" s="1104"/>
      <c r="CD25" s="1104"/>
      <c r="CE25" s="1104"/>
      <c r="CF25" s="1104"/>
      <c r="CG25" s="1105"/>
      <c r="CH25" s="1078"/>
      <c r="CI25" s="1079"/>
      <c r="CJ25" s="1079"/>
      <c r="CK25" s="1079"/>
      <c r="CL25" s="1080"/>
      <c r="CM25" s="1078"/>
      <c r="CN25" s="1079"/>
      <c r="CO25" s="1079"/>
      <c r="CP25" s="1079"/>
      <c r="CQ25" s="1080"/>
      <c r="CR25" s="1078"/>
      <c r="CS25" s="1079"/>
      <c r="CT25" s="1079"/>
      <c r="CU25" s="1079"/>
      <c r="CV25" s="1080"/>
      <c r="CW25" s="1078"/>
      <c r="CX25" s="1079"/>
      <c r="CY25" s="1079"/>
      <c r="CZ25" s="1079"/>
      <c r="DA25" s="1080"/>
      <c r="DB25" s="1078"/>
      <c r="DC25" s="1079"/>
      <c r="DD25" s="1079"/>
      <c r="DE25" s="1079"/>
      <c r="DF25" s="1080"/>
      <c r="DG25" s="1078"/>
      <c r="DH25" s="1079"/>
      <c r="DI25" s="1079"/>
      <c r="DJ25" s="1079"/>
      <c r="DK25" s="1080"/>
      <c r="DL25" s="1078"/>
      <c r="DM25" s="1079"/>
      <c r="DN25" s="1079"/>
      <c r="DO25" s="1079"/>
      <c r="DP25" s="1080"/>
      <c r="DQ25" s="1078"/>
      <c r="DR25" s="1079"/>
      <c r="DS25" s="1079"/>
      <c r="DT25" s="1079"/>
      <c r="DU25" s="1080"/>
      <c r="DV25" s="1081"/>
      <c r="DW25" s="1082"/>
      <c r="DX25" s="1082"/>
      <c r="DY25" s="1082"/>
      <c r="DZ25" s="1083"/>
      <c r="EA25" s="246"/>
    </row>
    <row r="26" spans="1:131" s="247" customFormat="1" ht="26.25" customHeight="1" x14ac:dyDescent="0.2">
      <c r="A26" s="1084" t="s">
        <v>370</v>
      </c>
      <c r="B26" s="1085"/>
      <c r="C26" s="1085"/>
      <c r="D26" s="1085"/>
      <c r="E26" s="1085"/>
      <c r="F26" s="1085"/>
      <c r="G26" s="1085"/>
      <c r="H26" s="1085"/>
      <c r="I26" s="1085"/>
      <c r="J26" s="1085"/>
      <c r="K26" s="1085"/>
      <c r="L26" s="1085"/>
      <c r="M26" s="1085"/>
      <c r="N26" s="1085"/>
      <c r="O26" s="1085"/>
      <c r="P26" s="1086"/>
      <c r="Q26" s="1090" t="s">
        <v>395</v>
      </c>
      <c r="R26" s="1091"/>
      <c r="S26" s="1091"/>
      <c r="T26" s="1091"/>
      <c r="U26" s="1092"/>
      <c r="V26" s="1090" t="s">
        <v>396</v>
      </c>
      <c r="W26" s="1091"/>
      <c r="X26" s="1091"/>
      <c r="Y26" s="1091"/>
      <c r="Z26" s="1092"/>
      <c r="AA26" s="1090" t="s">
        <v>397</v>
      </c>
      <c r="AB26" s="1091"/>
      <c r="AC26" s="1091"/>
      <c r="AD26" s="1091"/>
      <c r="AE26" s="1091"/>
      <c r="AF26" s="1148" t="s">
        <v>398</v>
      </c>
      <c r="AG26" s="1097"/>
      <c r="AH26" s="1097"/>
      <c r="AI26" s="1097"/>
      <c r="AJ26" s="1149"/>
      <c r="AK26" s="1091" t="s">
        <v>399</v>
      </c>
      <c r="AL26" s="1091"/>
      <c r="AM26" s="1091"/>
      <c r="AN26" s="1091"/>
      <c r="AO26" s="1092"/>
      <c r="AP26" s="1090" t="s">
        <v>400</v>
      </c>
      <c r="AQ26" s="1091"/>
      <c r="AR26" s="1091"/>
      <c r="AS26" s="1091"/>
      <c r="AT26" s="1092"/>
      <c r="AU26" s="1090" t="s">
        <v>401</v>
      </c>
      <c r="AV26" s="1091"/>
      <c r="AW26" s="1091"/>
      <c r="AX26" s="1091"/>
      <c r="AY26" s="1092"/>
      <c r="AZ26" s="1090" t="s">
        <v>402</v>
      </c>
      <c r="BA26" s="1091"/>
      <c r="BB26" s="1091"/>
      <c r="BC26" s="1091"/>
      <c r="BD26" s="1092"/>
      <c r="BE26" s="1090" t="s">
        <v>377</v>
      </c>
      <c r="BF26" s="1091"/>
      <c r="BG26" s="1091"/>
      <c r="BH26" s="1091"/>
      <c r="BI26" s="1106"/>
      <c r="BJ26" s="252"/>
      <c r="BK26" s="252"/>
      <c r="BL26" s="252"/>
      <c r="BM26" s="252"/>
      <c r="BN26" s="252"/>
      <c r="BO26" s="265"/>
      <c r="BP26" s="265"/>
      <c r="BQ26" s="262">
        <v>20</v>
      </c>
      <c r="BR26" s="263"/>
      <c r="BS26" s="1103"/>
      <c r="BT26" s="1104"/>
      <c r="BU26" s="1104"/>
      <c r="BV26" s="1104"/>
      <c r="BW26" s="1104"/>
      <c r="BX26" s="1104"/>
      <c r="BY26" s="1104"/>
      <c r="BZ26" s="1104"/>
      <c r="CA26" s="1104"/>
      <c r="CB26" s="1104"/>
      <c r="CC26" s="1104"/>
      <c r="CD26" s="1104"/>
      <c r="CE26" s="1104"/>
      <c r="CF26" s="1104"/>
      <c r="CG26" s="1105"/>
      <c r="CH26" s="1078"/>
      <c r="CI26" s="1079"/>
      <c r="CJ26" s="1079"/>
      <c r="CK26" s="1079"/>
      <c r="CL26" s="1080"/>
      <c r="CM26" s="1078"/>
      <c r="CN26" s="1079"/>
      <c r="CO26" s="1079"/>
      <c r="CP26" s="1079"/>
      <c r="CQ26" s="1080"/>
      <c r="CR26" s="1078"/>
      <c r="CS26" s="1079"/>
      <c r="CT26" s="1079"/>
      <c r="CU26" s="1079"/>
      <c r="CV26" s="1080"/>
      <c r="CW26" s="1078"/>
      <c r="CX26" s="1079"/>
      <c r="CY26" s="1079"/>
      <c r="CZ26" s="1079"/>
      <c r="DA26" s="1080"/>
      <c r="DB26" s="1078"/>
      <c r="DC26" s="1079"/>
      <c r="DD26" s="1079"/>
      <c r="DE26" s="1079"/>
      <c r="DF26" s="1080"/>
      <c r="DG26" s="1078"/>
      <c r="DH26" s="1079"/>
      <c r="DI26" s="1079"/>
      <c r="DJ26" s="1079"/>
      <c r="DK26" s="1080"/>
      <c r="DL26" s="1078"/>
      <c r="DM26" s="1079"/>
      <c r="DN26" s="1079"/>
      <c r="DO26" s="1079"/>
      <c r="DP26" s="1080"/>
      <c r="DQ26" s="1078"/>
      <c r="DR26" s="1079"/>
      <c r="DS26" s="1079"/>
      <c r="DT26" s="1079"/>
      <c r="DU26" s="1080"/>
      <c r="DV26" s="1081"/>
      <c r="DW26" s="1082"/>
      <c r="DX26" s="1082"/>
      <c r="DY26" s="1082"/>
      <c r="DZ26" s="1083"/>
      <c r="EA26" s="246"/>
    </row>
    <row r="27" spans="1:131" s="247" customFormat="1" ht="26.25" customHeight="1" thickBot="1" x14ac:dyDescent="0.25">
      <c r="A27" s="1087"/>
      <c r="B27" s="1088"/>
      <c r="C27" s="1088"/>
      <c r="D27" s="1088"/>
      <c r="E27" s="1088"/>
      <c r="F27" s="1088"/>
      <c r="G27" s="1088"/>
      <c r="H27" s="1088"/>
      <c r="I27" s="1088"/>
      <c r="J27" s="1088"/>
      <c r="K27" s="1088"/>
      <c r="L27" s="1088"/>
      <c r="M27" s="1088"/>
      <c r="N27" s="1088"/>
      <c r="O27" s="1088"/>
      <c r="P27" s="1089"/>
      <c r="Q27" s="1093"/>
      <c r="R27" s="1094"/>
      <c r="S27" s="1094"/>
      <c r="T27" s="1094"/>
      <c r="U27" s="1095"/>
      <c r="V27" s="1093"/>
      <c r="W27" s="1094"/>
      <c r="X27" s="1094"/>
      <c r="Y27" s="1094"/>
      <c r="Z27" s="1095"/>
      <c r="AA27" s="1093"/>
      <c r="AB27" s="1094"/>
      <c r="AC27" s="1094"/>
      <c r="AD27" s="1094"/>
      <c r="AE27" s="1094"/>
      <c r="AF27" s="1150"/>
      <c r="AG27" s="1100"/>
      <c r="AH27" s="1100"/>
      <c r="AI27" s="1100"/>
      <c r="AJ27" s="1151"/>
      <c r="AK27" s="1094"/>
      <c r="AL27" s="1094"/>
      <c r="AM27" s="1094"/>
      <c r="AN27" s="1094"/>
      <c r="AO27" s="1095"/>
      <c r="AP27" s="1093"/>
      <c r="AQ27" s="1094"/>
      <c r="AR27" s="1094"/>
      <c r="AS27" s="1094"/>
      <c r="AT27" s="1095"/>
      <c r="AU27" s="1093"/>
      <c r="AV27" s="1094"/>
      <c r="AW27" s="1094"/>
      <c r="AX27" s="1094"/>
      <c r="AY27" s="1095"/>
      <c r="AZ27" s="1093"/>
      <c r="BA27" s="1094"/>
      <c r="BB27" s="1094"/>
      <c r="BC27" s="1094"/>
      <c r="BD27" s="1095"/>
      <c r="BE27" s="1093"/>
      <c r="BF27" s="1094"/>
      <c r="BG27" s="1094"/>
      <c r="BH27" s="1094"/>
      <c r="BI27" s="1107"/>
      <c r="BJ27" s="252"/>
      <c r="BK27" s="252"/>
      <c r="BL27" s="252"/>
      <c r="BM27" s="252"/>
      <c r="BN27" s="252"/>
      <c r="BO27" s="265"/>
      <c r="BP27" s="265"/>
      <c r="BQ27" s="262">
        <v>21</v>
      </c>
      <c r="BR27" s="263"/>
      <c r="BS27" s="1103"/>
      <c r="BT27" s="1104"/>
      <c r="BU27" s="1104"/>
      <c r="BV27" s="1104"/>
      <c r="BW27" s="1104"/>
      <c r="BX27" s="1104"/>
      <c r="BY27" s="1104"/>
      <c r="BZ27" s="1104"/>
      <c r="CA27" s="1104"/>
      <c r="CB27" s="1104"/>
      <c r="CC27" s="1104"/>
      <c r="CD27" s="1104"/>
      <c r="CE27" s="1104"/>
      <c r="CF27" s="1104"/>
      <c r="CG27" s="1105"/>
      <c r="CH27" s="1078"/>
      <c r="CI27" s="1079"/>
      <c r="CJ27" s="1079"/>
      <c r="CK27" s="1079"/>
      <c r="CL27" s="1080"/>
      <c r="CM27" s="1078"/>
      <c r="CN27" s="1079"/>
      <c r="CO27" s="1079"/>
      <c r="CP27" s="1079"/>
      <c r="CQ27" s="1080"/>
      <c r="CR27" s="1078"/>
      <c r="CS27" s="1079"/>
      <c r="CT27" s="1079"/>
      <c r="CU27" s="1079"/>
      <c r="CV27" s="1080"/>
      <c r="CW27" s="1078"/>
      <c r="CX27" s="1079"/>
      <c r="CY27" s="1079"/>
      <c r="CZ27" s="1079"/>
      <c r="DA27" s="1080"/>
      <c r="DB27" s="1078"/>
      <c r="DC27" s="1079"/>
      <c r="DD27" s="1079"/>
      <c r="DE27" s="1079"/>
      <c r="DF27" s="1080"/>
      <c r="DG27" s="1078"/>
      <c r="DH27" s="1079"/>
      <c r="DI27" s="1079"/>
      <c r="DJ27" s="1079"/>
      <c r="DK27" s="1080"/>
      <c r="DL27" s="1078"/>
      <c r="DM27" s="1079"/>
      <c r="DN27" s="1079"/>
      <c r="DO27" s="1079"/>
      <c r="DP27" s="1080"/>
      <c r="DQ27" s="1078"/>
      <c r="DR27" s="1079"/>
      <c r="DS27" s="1079"/>
      <c r="DT27" s="1079"/>
      <c r="DU27" s="1080"/>
      <c r="DV27" s="1081"/>
      <c r="DW27" s="1082"/>
      <c r="DX27" s="1082"/>
      <c r="DY27" s="1082"/>
      <c r="DZ27" s="1083"/>
      <c r="EA27" s="246"/>
    </row>
    <row r="28" spans="1:131" s="247" customFormat="1" ht="26.25" customHeight="1" thickTop="1" x14ac:dyDescent="0.2">
      <c r="A28" s="266">
        <v>1</v>
      </c>
      <c r="B28" s="1139" t="s">
        <v>403</v>
      </c>
      <c r="C28" s="1140"/>
      <c r="D28" s="1140"/>
      <c r="E28" s="1140"/>
      <c r="F28" s="1140"/>
      <c r="G28" s="1140"/>
      <c r="H28" s="1140"/>
      <c r="I28" s="1140"/>
      <c r="J28" s="1140"/>
      <c r="K28" s="1140"/>
      <c r="L28" s="1140"/>
      <c r="M28" s="1140"/>
      <c r="N28" s="1140"/>
      <c r="O28" s="1140"/>
      <c r="P28" s="1141"/>
      <c r="Q28" s="1142">
        <v>6453</v>
      </c>
      <c r="R28" s="1143"/>
      <c r="S28" s="1143"/>
      <c r="T28" s="1143"/>
      <c r="U28" s="1143"/>
      <c r="V28" s="1143">
        <v>6414</v>
      </c>
      <c r="W28" s="1143"/>
      <c r="X28" s="1143"/>
      <c r="Y28" s="1143"/>
      <c r="Z28" s="1143"/>
      <c r="AA28" s="1143">
        <v>39</v>
      </c>
      <c r="AB28" s="1143"/>
      <c r="AC28" s="1143"/>
      <c r="AD28" s="1143"/>
      <c r="AE28" s="1144"/>
      <c r="AF28" s="1145">
        <v>39</v>
      </c>
      <c r="AG28" s="1143"/>
      <c r="AH28" s="1143"/>
      <c r="AI28" s="1143"/>
      <c r="AJ28" s="1146"/>
      <c r="AK28" s="1147">
        <v>633</v>
      </c>
      <c r="AL28" s="1135"/>
      <c r="AM28" s="1135"/>
      <c r="AN28" s="1135"/>
      <c r="AO28" s="1135"/>
      <c r="AP28" s="1135" t="s">
        <v>582</v>
      </c>
      <c r="AQ28" s="1135"/>
      <c r="AR28" s="1135"/>
      <c r="AS28" s="1135"/>
      <c r="AT28" s="1135"/>
      <c r="AU28" s="1135" t="s">
        <v>582</v>
      </c>
      <c r="AV28" s="1135"/>
      <c r="AW28" s="1135"/>
      <c r="AX28" s="1135"/>
      <c r="AY28" s="1135"/>
      <c r="AZ28" s="1136" t="s">
        <v>582</v>
      </c>
      <c r="BA28" s="1136"/>
      <c r="BB28" s="1136"/>
      <c r="BC28" s="1136"/>
      <c r="BD28" s="1136"/>
      <c r="BE28" s="1137"/>
      <c r="BF28" s="1137"/>
      <c r="BG28" s="1137"/>
      <c r="BH28" s="1137"/>
      <c r="BI28" s="1138"/>
      <c r="BJ28" s="252"/>
      <c r="BK28" s="252"/>
      <c r="BL28" s="252"/>
      <c r="BM28" s="252"/>
      <c r="BN28" s="252"/>
      <c r="BO28" s="265"/>
      <c r="BP28" s="265"/>
      <c r="BQ28" s="262">
        <v>22</v>
      </c>
      <c r="BR28" s="263"/>
      <c r="BS28" s="1103"/>
      <c r="BT28" s="1104"/>
      <c r="BU28" s="1104"/>
      <c r="BV28" s="1104"/>
      <c r="BW28" s="1104"/>
      <c r="BX28" s="1104"/>
      <c r="BY28" s="1104"/>
      <c r="BZ28" s="1104"/>
      <c r="CA28" s="1104"/>
      <c r="CB28" s="1104"/>
      <c r="CC28" s="1104"/>
      <c r="CD28" s="1104"/>
      <c r="CE28" s="1104"/>
      <c r="CF28" s="1104"/>
      <c r="CG28" s="1105"/>
      <c r="CH28" s="1078"/>
      <c r="CI28" s="1079"/>
      <c r="CJ28" s="1079"/>
      <c r="CK28" s="1079"/>
      <c r="CL28" s="1080"/>
      <c r="CM28" s="1078"/>
      <c r="CN28" s="1079"/>
      <c r="CO28" s="1079"/>
      <c r="CP28" s="1079"/>
      <c r="CQ28" s="1080"/>
      <c r="CR28" s="1078"/>
      <c r="CS28" s="1079"/>
      <c r="CT28" s="1079"/>
      <c r="CU28" s="1079"/>
      <c r="CV28" s="1080"/>
      <c r="CW28" s="1078"/>
      <c r="CX28" s="1079"/>
      <c r="CY28" s="1079"/>
      <c r="CZ28" s="1079"/>
      <c r="DA28" s="1080"/>
      <c r="DB28" s="1078"/>
      <c r="DC28" s="1079"/>
      <c r="DD28" s="1079"/>
      <c r="DE28" s="1079"/>
      <c r="DF28" s="1080"/>
      <c r="DG28" s="1078"/>
      <c r="DH28" s="1079"/>
      <c r="DI28" s="1079"/>
      <c r="DJ28" s="1079"/>
      <c r="DK28" s="1080"/>
      <c r="DL28" s="1078"/>
      <c r="DM28" s="1079"/>
      <c r="DN28" s="1079"/>
      <c r="DO28" s="1079"/>
      <c r="DP28" s="1080"/>
      <c r="DQ28" s="1078"/>
      <c r="DR28" s="1079"/>
      <c r="DS28" s="1079"/>
      <c r="DT28" s="1079"/>
      <c r="DU28" s="1080"/>
      <c r="DV28" s="1081"/>
      <c r="DW28" s="1082"/>
      <c r="DX28" s="1082"/>
      <c r="DY28" s="1082"/>
      <c r="DZ28" s="1083"/>
      <c r="EA28" s="246"/>
    </row>
    <row r="29" spans="1:131" s="247" customFormat="1" ht="26.25" customHeight="1" x14ac:dyDescent="0.2">
      <c r="A29" s="266">
        <v>2</v>
      </c>
      <c r="B29" s="1126" t="s">
        <v>404</v>
      </c>
      <c r="C29" s="1127"/>
      <c r="D29" s="1127"/>
      <c r="E29" s="1127"/>
      <c r="F29" s="1127"/>
      <c r="G29" s="1127"/>
      <c r="H29" s="1127"/>
      <c r="I29" s="1127"/>
      <c r="J29" s="1127"/>
      <c r="K29" s="1127"/>
      <c r="L29" s="1127"/>
      <c r="M29" s="1127"/>
      <c r="N29" s="1127"/>
      <c r="O29" s="1127"/>
      <c r="P29" s="1128"/>
      <c r="Q29" s="1132">
        <v>4490</v>
      </c>
      <c r="R29" s="1133"/>
      <c r="S29" s="1133"/>
      <c r="T29" s="1133"/>
      <c r="U29" s="1133"/>
      <c r="V29" s="1133">
        <v>4388</v>
      </c>
      <c r="W29" s="1133"/>
      <c r="X29" s="1133"/>
      <c r="Y29" s="1133"/>
      <c r="Z29" s="1133"/>
      <c r="AA29" s="1133">
        <v>102</v>
      </c>
      <c r="AB29" s="1133"/>
      <c r="AC29" s="1133"/>
      <c r="AD29" s="1133"/>
      <c r="AE29" s="1134"/>
      <c r="AF29" s="1108">
        <v>102</v>
      </c>
      <c r="AG29" s="1109"/>
      <c r="AH29" s="1109"/>
      <c r="AI29" s="1109"/>
      <c r="AJ29" s="1110"/>
      <c r="AK29" s="1069">
        <v>613</v>
      </c>
      <c r="AL29" s="1060"/>
      <c r="AM29" s="1060"/>
      <c r="AN29" s="1060"/>
      <c r="AO29" s="1060"/>
      <c r="AP29" s="1060" t="s">
        <v>582</v>
      </c>
      <c r="AQ29" s="1060"/>
      <c r="AR29" s="1060"/>
      <c r="AS29" s="1060"/>
      <c r="AT29" s="1060"/>
      <c r="AU29" s="1060" t="s">
        <v>583</v>
      </c>
      <c r="AV29" s="1060"/>
      <c r="AW29" s="1060"/>
      <c r="AX29" s="1060"/>
      <c r="AY29" s="1060"/>
      <c r="AZ29" s="1131" t="s">
        <v>583</v>
      </c>
      <c r="BA29" s="1131"/>
      <c r="BB29" s="1131"/>
      <c r="BC29" s="1131"/>
      <c r="BD29" s="1131"/>
      <c r="BE29" s="1121"/>
      <c r="BF29" s="1121"/>
      <c r="BG29" s="1121"/>
      <c r="BH29" s="1121"/>
      <c r="BI29" s="1122"/>
      <c r="BJ29" s="252"/>
      <c r="BK29" s="252"/>
      <c r="BL29" s="252"/>
      <c r="BM29" s="252"/>
      <c r="BN29" s="252"/>
      <c r="BO29" s="265"/>
      <c r="BP29" s="265"/>
      <c r="BQ29" s="262">
        <v>23</v>
      </c>
      <c r="BR29" s="263"/>
      <c r="BS29" s="1103"/>
      <c r="BT29" s="1104"/>
      <c r="BU29" s="1104"/>
      <c r="BV29" s="1104"/>
      <c r="BW29" s="1104"/>
      <c r="BX29" s="1104"/>
      <c r="BY29" s="1104"/>
      <c r="BZ29" s="1104"/>
      <c r="CA29" s="1104"/>
      <c r="CB29" s="1104"/>
      <c r="CC29" s="1104"/>
      <c r="CD29" s="1104"/>
      <c r="CE29" s="1104"/>
      <c r="CF29" s="1104"/>
      <c r="CG29" s="1105"/>
      <c r="CH29" s="1078"/>
      <c r="CI29" s="1079"/>
      <c r="CJ29" s="1079"/>
      <c r="CK29" s="1079"/>
      <c r="CL29" s="1080"/>
      <c r="CM29" s="1078"/>
      <c r="CN29" s="1079"/>
      <c r="CO29" s="1079"/>
      <c r="CP29" s="1079"/>
      <c r="CQ29" s="1080"/>
      <c r="CR29" s="1078"/>
      <c r="CS29" s="1079"/>
      <c r="CT29" s="1079"/>
      <c r="CU29" s="1079"/>
      <c r="CV29" s="1080"/>
      <c r="CW29" s="1078"/>
      <c r="CX29" s="1079"/>
      <c r="CY29" s="1079"/>
      <c r="CZ29" s="1079"/>
      <c r="DA29" s="1080"/>
      <c r="DB29" s="1078"/>
      <c r="DC29" s="1079"/>
      <c r="DD29" s="1079"/>
      <c r="DE29" s="1079"/>
      <c r="DF29" s="1080"/>
      <c r="DG29" s="1078"/>
      <c r="DH29" s="1079"/>
      <c r="DI29" s="1079"/>
      <c r="DJ29" s="1079"/>
      <c r="DK29" s="1080"/>
      <c r="DL29" s="1078"/>
      <c r="DM29" s="1079"/>
      <c r="DN29" s="1079"/>
      <c r="DO29" s="1079"/>
      <c r="DP29" s="1080"/>
      <c r="DQ29" s="1078"/>
      <c r="DR29" s="1079"/>
      <c r="DS29" s="1079"/>
      <c r="DT29" s="1079"/>
      <c r="DU29" s="1080"/>
      <c r="DV29" s="1081"/>
      <c r="DW29" s="1082"/>
      <c r="DX29" s="1082"/>
      <c r="DY29" s="1082"/>
      <c r="DZ29" s="1083"/>
      <c r="EA29" s="246"/>
    </row>
    <row r="30" spans="1:131" s="247" customFormat="1" ht="26.25" customHeight="1" x14ac:dyDescent="0.2">
      <c r="A30" s="266">
        <v>3</v>
      </c>
      <c r="B30" s="1126" t="s">
        <v>405</v>
      </c>
      <c r="C30" s="1127"/>
      <c r="D30" s="1127"/>
      <c r="E30" s="1127"/>
      <c r="F30" s="1127"/>
      <c r="G30" s="1127"/>
      <c r="H30" s="1127"/>
      <c r="I30" s="1127"/>
      <c r="J30" s="1127"/>
      <c r="K30" s="1127"/>
      <c r="L30" s="1127"/>
      <c r="M30" s="1127"/>
      <c r="N30" s="1127"/>
      <c r="O30" s="1127"/>
      <c r="P30" s="1128"/>
      <c r="Q30" s="1132">
        <v>863</v>
      </c>
      <c r="R30" s="1133"/>
      <c r="S30" s="1133"/>
      <c r="T30" s="1133"/>
      <c r="U30" s="1133"/>
      <c r="V30" s="1133">
        <v>861</v>
      </c>
      <c r="W30" s="1133"/>
      <c r="X30" s="1133"/>
      <c r="Y30" s="1133"/>
      <c r="Z30" s="1133"/>
      <c r="AA30" s="1133">
        <v>1</v>
      </c>
      <c r="AB30" s="1133"/>
      <c r="AC30" s="1133"/>
      <c r="AD30" s="1133"/>
      <c r="AE30" s="1134"/>
      <c r="AF30" s="1108">
        <v>1</v>
      </c>
      <c r="AG30" s="1109"/>
      <c r="AH30" s="1109"/>
      <c r="AI30" s="1109"/>
      <c r="AJ30" s="1110"/>
      <c r="AK30" s="1069">
        <v>156</v>
      </c>
      <c r="AL30" s="1060"/>
      <c r="AM30" s="1060"/>
      <c r="AN30" s="1060"/>
      <c r="AO30" s="1060"/>
      <c r="AP30" s="1060" t="s">
        <v>582</v>
      </c>
      <c r="AQ30" s="1060"/>
      <c r="AR30" s="1060"/>
      <c r="AS30" s="1060"/>
      <c r="AT30" s="1060"/>
      <c r="AU30" s="1060" t="s">
        <v>582</v>
      </c>
      <c r="AV30" s="1060"/>
      <c r="AW30" s="1060"/>
      <c r="AX30" s="1060"/>
      <c r="AY30" s="1060"/>
      <c r="AZ30" s="1131" t="s">
        <v>582</v>
      </c>
      <c r="BA30" s="1131"/>
      <c r="BB30" s="1131"/>
      <c r="BC30" s="1131"/>
      <c r="BD30" s="1131"/>
      <c r="BE30" s="1121"/>
      <c r="BF30" s="1121"/>
      <c r="BG30" s="1121"/>
      <c r="BH30" s="1121"/>
      <c r="BI30" s="1122"/>
      <c r="BJ30" s="252"/>
      <c r="BK30" s="252"/>
      <c r="BL30" s="252"/>
      <c r="BM30" s="252"/>
      <c r="BN30" s="252"/>
      <c r="BO30" s="265"/>
      <c r="BP30" s="265"/>
      <c r="BQ30" s="262">
        <v>24</v>
      </c>
      <c r="BR30" s="263"/>
      <c r="BS30" s="1103"/>
      <c r="BT30" s="1104"/>
      <c r="BU30" s="1104"/>
      <c r="BV30" s="1104"/>
      <c r="BW30" s="1104"/>
      <c r="BX30" s="1104"/>
      <c r="BY30" s="1104"/>
      <c r="BZ30" s="1104"/>
      <c r="CA30" s="1104"/>
      <c r="CB30" s="1104"/>
      <c r="CC30" s="1104"/>
      <c r="CD30" s="1104"/>
      <c r="CE30" s="1104"/>
      <c r="CF30" s="1104"/>
      <c r="CG30" s="1105"/>
      <c r="CH30" s="1078"/>
      <c r="CI30" s="1079"/>
      <c r="CJ30" s="1079"/>
      <c r="CK30" s="1079"/>
      <c r="CL30" s="1080"/>
      <c r="CM30" s="1078"/>
      <c r="CN30" s="1079"/>
      <c r="CO30" s="1079"/>
      <c r="CP30" s="1079"/>
      <c r="CQ30" s="1080"/>
      <c r="CR30" s="1078"/>
      <c r="CS30" s="1079"/>
      <c r="CT30" s="1079"/>
      <c r="CU30" s="1079"/>
      <c r="CV30" s="1080"/>
      <c r="CW30" s="1078"/>
      <c r="CX30" s="1079"/>
      <c r="CY30" s="1079"/>
      <c r="CZ30" s="1079"/>
      <c r="DA30" s="1080"/>
      <c r="DB30" s="1078"/>
      <c r="DC30" s="1079"/>
      <c r="DD30" s="1079"/>
      <c r="DE30" s="1079"/>
      <c r="DF30" s="1080"/>
      <c r="DG30" s="1078"/>
      <c r="DH30" s="1079"/>
      <c r="DI30" s="1079"/>
      <c r="DJ30" s="1079"/>
      <c r="DK30" s="1080"/>
      <c r="DL30" s="1078"/>
      <c r="DM30" s="1079"/>
      <c r="DN30" s="1079"/>
      <c r="DO30" s="1079"/>
      <c r="DP30" s="1080"/>
      <c r="DQ30" s="1078"/>
      <c r="DR30" s="1079"/>
      <c r="DS30" s="1079"/>
      <c r="DT30" s="1079"/>
      <c r="DU30" s="1080"/>
      <c r="DV30" s="1081"/>
      <c r="DW30" s="1082"/>
      <c r="DX30" s="1082"/>
      <c r="DY30" s="1082"/>
      <c r="DZ30" s="1083"/>
      <c r="EA30" s="246"/>
    </row>
    <row r="31" spans="1:131" s="247" customFormat="1" ht="26.25" customHeight="1" x14ac:dyDescent="0.2">
      <c r="A31" s="266">
        <v>4</v>
      </c>
      <c r="B31" s="1126" t="s">
        <v>406</v>
      </c>
      <c r="C31" s="1127"/>
      <c r="D31" s="1127"/>
      <c r="E31" s="1127"/>
      <c r="F31" s="1127"/>
      <c r="G31" s="1127"/>
      <c r="H31" s="1127"/>
      <c r="I31" s="1127"/>
      <c r="J31" s="1127"/>
      <c r="K31" s="1127"/>
      <c r="L31" s="1127"/>
      <c r="M31" s="1127"/>
      <c r="N31" s="1127"/>
      <c r="O31" s="1127"/>
      <c r="P31" s="1128"/>
      <c r="Q31" s="1132">
        <v>1480</v>
      </c>
      <c r="R31" s="1133"/>
      <c r="S31" s="1133"/>
      <c r="T31" s="1133"/>
      <c r="U31" s="1133"/>
      <c r="V31" s="1133">
        <v>1472</v>
      </c>
      <c r="W31" s="1133"/>
      <c r="X31" s="1133"/>
      <c r="Y31" s="1133"/>
      <c r="Z31" s="1133"/>
      <c r="AA31" s="1133">
        <v>8</v>
      </c>
      <c r="AB31" s="1133"/>
      <c r="AC31" s="1133"/>
      <c r="AD31" s="1133"/>
      <c r="AE31" s="1134"/>
      <c r="AF31" s="1108">
        <v>3910</v>
      </c>
      <c r="AG31" s="1109"/>
      <c r="AH31" s="1109"/>
      <c r="AI31" s="1109"/>
      <c r="AJ31" s="1110"/>
      <c r="AK31" s="1069">
        <v>11</v>
      </c>
      <c r="AL31" s="1060"/>
      <c r="AM31" s="1060"/>
      <c r="AN31" s="1060"/>
      <c r="AO31" s="1060"/>
      <c r="AP31" s="1060">
        <v>139</v>
      </c>
      <c r="AQ31" s="1060"/>
      <c r="AR31" s="1060"/>
      <c r="AS31" s="1060"/>
      <c r="AT31" s="1060"/>
      <c r="AU31" s="1060" t="s">
        <v>582</v>
      </c>
      <c r="AV31" s="1060"/>
      <c r="AW31" s="1060"/>
      <c r="AX31" s="1060"/>
      <c r="AY31" s="1060"/>
      <c r="AZ31" s="1131" t="s">
        <v>582</v>
      </c>
      <c r="BA31" s="1131"/>
      <c r="BB31" s="1131"/>
      <c r="BC31" s="1131"/>
      <c r="BD31" s="1131"/>
      <c r="BE31" s="1121" t="s">
        <v>407</v>
      </c>
      <c r="BF31" s="1121"/>
      <c r="BG31" s="1121"/>
      <c r="BH31" s="1121"/>
      <c r="BI31" s="1122"/>
      <c r="BJ31" s="252"/>
      <c r="BK31" s="252"/>
      <c r="BL31" s="252"/>
      <c r="BM31" s="252"/>
      <c r="BN31" s="252"/>
      <c r="BO31" s="265"/>
      <c r="BP31" s="265"/>
      <c r="BQ31" s="262">
        <v>25</v>
      </c>
      <c r="BR31" s="263"/>
      <c r="BS31" s="1103"/>
      <c r="BT31" s="1104"/>
      <c r="BU31" s="1104"/>
      <c r="BV31" s="1104"/>
      <c r="BW31" s="1104"/>
      <c r="BX31" s="1104"/>
      <c r="BY31" s="1104"/>
      <c r="BZ31" s="1104"/>
      <c r="CA31" s="1104"/>
      <c r="CB31" s="1104"/>
      <c r="CC31" s="1104"/>
      <c r="CD31" s="1104"/>
      <c r="CE31" s="1104"/>
      <c r="CF31" s="1104"/>
      <c r="CG31" s="1105"/>
      <c r="CH31" s="1078"/>
      <c r="CI31" s="1079"/>
      <c r="CJ31" s="1079"/>
      <c r="CK31" s="1079"/>
      <c r="CL31" s="1080"/>
      <c r="CM31" s="1078"/>
      <c r="CN31" s="1079"/>
      <c r="CO31" s="1079"/>
      <c r="CP31" s="1079"/>
      <c r="CQ31" s="1080"/>
      <c r="CR31" s="1078"/>
      <c r="CS31" s="1079"/>
      <c r="CT31" s="1079"/>
      <c r="CU31" s="1079"/>
      <c r="CV31" s="1080"/>
      <c r="CW31" s="1078"/>
      <c r="CX31" s="1079"/>
      <c r="CY31" s="1079"/>
      <c r="CZ31" s="1079"/>
      <c r="DA31" s="1080"/>
      <c r="DB31" s="1078"/>
      <c r="DC31" s="1079"/>
      <c r="DD31" s="1079"/>
      <c r="DE31" s="1079"/>
      <c r="DF31" s="1080"/>
      <c r="DG31" s="1078"/>
      <c r="DH31" s="1079"/>
      <c r="DI31" s="1079"/>
      <c r="DJ31" s="1079"/>
      <c r="DK31" s="1080"/>
      <c r="DL31" s="1078"/>
      <c r="DM31" s="1079"/>
      <c r="DN31" s="1079"/>
      <c r="DO31" s="1079"/>
      <c r="DP31" s="1080"/>
      <c r="DQ31" s="1078"/>
      <c r="DR31" s="1079"/>
      <c r="DS31" s="1079"/>
      <c r="DT31" s="1079"/>
      <c r="DU31" s="1080"/>
      <c r="DV31" s="1081"/>
      <c r="DW31" s="1082"/>
      <c r="DX31" s="1082"/>
      <c r="DY31" s="1082"/>
      <c r="DZ31" s="1083"/>
      <c r="EA31" s="246"/>
    </row>
    <row r="32" spans="1:131" s="247" customFormat="1" ht="26.25" customHeight="1" x14ac:dyDescent="0.2">
      <c r="A32" s="266">
        <v>5</v>
      </c>
      <c r="B32" s="1126" t="s">
        <v>408</v>
      </c>
      <c r="C32" s="1127"/>
      <c r="D32" s="1127"/>
      <c r="E32" s="1127"/>
      <c r="F32" s="1127"/>
      <c r="G32" s="1127"/>
      <c r="H32" s="1127"/>
      <c r="I32" s="1127"/>
      <c r="J32" s="1127"/>
      <c r="K32" s="1127"/>
      <c r="L32" s="1127"/>
      <c r="M32" s="1127"/>
      <c r="N32" s="1127"/>
      <c r="O32" s="1127"/>
      <c r="P32" s="1128"/>
      <c r="Q32" s="1132">
        <v>1782</v>
      </c>
      <c r="R32" s="1133"/>
      <c r="S32" s="1133"/>
      <c r="T32" s="1133"/>
      <c r="U32" s="1133"/>
      <c r="V32" s="1133">
        <v>1760</v>
      </c>
      <c r="W32" s="1133"/>
      <c r="X32" s="1133"/>
      <c r="Y32" s="1133"/>
      <c r="Z32" s="1133"/>
      <c r="AA32" s="1133">
        <v>22</v>
      </c>
      <c r="AB32" s="1133"/>
      <c r="AC32" s="1133"/>
      <c r="AD32" s="1133"/>
      <c r="AE32" s="1134"/>
      <c r="AF32" s="1108">
        <v>70</v>
      </c>
      <c r="AG32" s="1109"/>
      <c r="AH32" s="1109"/>
      <c r="AI32" s="1109"/>
      <c r="AJ32" s="1110"/>
      <c r="AK32" s="1069">
        <v>735</v>
      </c>
      <c r="AL32" s="1060"/>
      <c r="AM32" s="1060"/>
      <c r="AN32" s="1060"/>
      <c r="AO32" s="1060"/>
      <c r="AP32" s="1060">
        <v>9901</v>
      </c>
      <c r="AQ32" s="1060"/>
      <c r="AR32" s="1060"/>
      <c r="AS32" s="1060"/>
      <c r="AT32" s="1060"/>
      <c r="AU32" s="1060">
        <v>5129</v>
      </c>
      <c r="AV32" s="1060"/>
      <c r="AW32" s="1060"/>
      <c r="AX32" s="1060"/>
      <c r="AY32" s="1060"/>
      <c r="AZ32" s="1131" t="s">
        <v>583</v>
      </c>
      <c r="BA32" s="1131"/>
      <c r="BB32" s="1131"/>
      <c r="BC32" s="1131"/>
      <c r="BD32" s="1131"/>
      <c r="BE32" s="1121" t="s">
        <v>409</v>
      </c>
      <c r="BF32" s="1121"/>
      <c r="BG32" s="1121"/>
      <c r="BH32" s="1121"/>
      <c r="BI32" s="1122"/>
      <c r="BJ32" s="252"/>
      <c r="BK32" s="252"/>
      <c r="BL32" s="252"/>
      <c r="BM32" s="252"/>
      <c r="BN32" s="252"/>
      <c r="BO32" s="265"/>
      <c r="BP32" s="265"/>
      <c r="BQ32" s="262">
        <v>26</v>
      </c>
      <c r="BR32" s="263"/>
      <c r="BS32" s="1103"/>
      <c r="BT32" s="1104"/>
      <c r="BU32" s="1104"/>
      <c r="BV32" s="1104"/>
      <c r="BW32" s="1104"/>
      <c r="BX32" s="1104"/>
      <c r="BY32" s="1104"/>
      <c r="BZ32" s="1104"/>
      <c r="CA32" s="1104"/>
      <c r="CB32" s="1104"/>
      <c r="CC32" s="1104"/>
      <c r="CD32" s="1104"/>
      <c r="CE32" s="1104"/>
      <c r="CF32" s="1104"/>
      <c r="CG32" s="1105"/>
      <c r="CH32" s="1078"/>
      <c r="CI32" s="1079"/>
      <c r="CJ32" s="1079"/>
      <c r="CK32" s="1079"/>
      <c r="CL32" s="1080"/>
      <c r="CM32" s="1078"/>
      <c r="CN32" s="1079"/>
      <c r="CO32" s="1079"/>
      <c r="CP32" s="1079"/>
      <c r="CQ32" s="1080"/>
      <c r="CR32" s="1078"/>
      <c r="CS32" s="1079"/>
      <c r="CT32" s="1079"/>
      <c r="CU32" s="1079"/>
      <c r="CV32" s="1080"/>
      <c r="CW32" s="1078"/>
      <c r="CX32" s="1079"/>
      <c r="CY32" s="1079"/>
      <c r="CZ32" s="1079"/>
      <c r="DA32" s="1080"/>
      <c r="DB32" s="1078"/>
      <c r="DC32" s="1079"/>
      <c r="DD32" s="1079"/>
      <c r="DE32" s="1079"/>
      <c r="DF32" s="1080"/>
      <c r="DG32" s="1078"/>
      <c r="DH32" s="1079"/>
      <c r="DI32" s="1079"/>
      <c r="DJ32" s="1079"/>
      <c r="DK32" s="1080"/>
      <c r="DL32" s="1078"/>
      <c r="DM32" s="1079"/>
      <c r="DN32" s="1079"/>
      <c r="DO32" s="1079"/>
      <c r="DP32" s="1080"/>
      <c r="DQ32" s="1078"/>
      <c r="DR32" s="1079"/>
      <c r="DS32" s="1079"/>
      <c r="DT32" s="1079"/>
      <c r="DU32" s="1080"/>
      <c r="DV32" s="1081"/>
      <c r="DW32" s="1082"/>
      <c r="DX32" s="1082"/>
      <c r="DY32" s="1082"/>
      <c r="DZ32" s="1083"/>
      <c r="EA32" s="246"/>
    </row>
    <row r="33" spans="1:131" s="247" customFormat="1" ht="26.25" customHeight="1" x14ac:dyDescent="0.2">
      <c r="A33" s="266">
        <v>6</v>
      </c>
      <c r="B33" s="1126" t="s">
        <v>410</v>
      </c>
      <c r="C33" s="1127"/>
      <c r="D33" s="1127"/>
      <c r="E33" s="1127"/>
      <c r="F33" s="1127"/>
      <c r="G33" s="1127"/>
      <c r="H33" s="1127"/>
      <c r="I33" s="1127"/>
      <c r="J33" s="1127"/>
      <c r="K33" s="1127"/>
      <c r="L33" s="1127"/>
      <c r="M33" s="1127"/>
      <c r="N33" s="1127"/>
      <c r="O33" s="1127"/>
      <c r="P33" s="1128"/>
      <c r="Q33" s="1132">
        <v>84</v>
      </c>
      <c r="R33" s="1133"/>
      <c r="S33" s="1133"/>
      <c r="T33" s="1133"/>
      <c r="U33" s="1133"/>
      <c r="V33" s="1133">
        <v>82</v>
      </c>
      <c r="W33" s="1133"/>
      <c r="X33" s="1133"/>
      <c r="Y33" s="1133"/>
      <c r="Z33" s="1133"/>
      <c r="AA33" s="1133">
        <v>2</v>
      </c>
      <c r="AB33" s="1133"/>
      <c r="AC33" s="1133"/>
      <c r="AD33" s="1133"/>
      <c r="AE33" s="1134"/>
      <c r="AF33" s="1108">
        <v>7</v>
      </c>
      <c r="AG33" s="1109"/>
      <c r="AH33" s="1109"/>
      <c r="AI33" s="1109"/>
      <c r="AJ33" s="1110"/>
      <c r="AK33" s="1069">
        <v>42</v>
      </c>
      <c r="AL33" s="1060"/>
      <c r="AM33" s="1060"/>
      <c r="AN33" s="1060"/>
      <c r="AO33" s="1060"/>
      <c r="AP33" s="1060">
        <v>267</v>
      </c>
      <c r="AQ33" s="1060"/>
      <c r="AR33" s="1060"/>
      <c r="AS33" s="1060"/>
      <c r="AT33" s="1060"/>
      <c r="AU33" s="1060">
        <v>237</v>
      </c>
      <c r="AV33" s="1060"/>
      <c r="AW33" s="1060"/>
      <c r="AX33" s="1060"/>
      <c r="AY33" s="1060"/>
      <c r="AZ33" s="1131" t="s">
        <v>584</v>
      </c>
      <c r="BA33" s="1131"/>
      <c r="BB33" s="1131"/>
      <c r="BC33" s="1131"/>
      <c r="BD33" s="1131"/>
      <c r="BE33" s="1121" t="s">
        <v>411</v>
      </c>
      <c r="BF33" s="1121"/>
      <c r="BG33" s="1121"/>
      <c r="BH33" s="1121"/>
      <c r="BI33" s="1122"/>
      <c r="BJ33" s="252"/>
      <c r="BK33" s="252"/>
      <c r="BL33" s="252"/>
      <c r="BM33" s="252"/>
      <c r="BN33" s="252"/>
      <c r="BO33" s="265"/>
      <c r="BP33" s="265"/>
      <c r="BQ33" s="262">
        <v>27</v>
      </c>
      <c r="BR33" s="263"/>
      <c r="BS33" s="1103"/>
      <c r="BT33" s="1104"/>
      <c r="BU33" s="1104"/>
      <c r="BV33" s="1104"/>
      <c r="BW33" s="1104"/>
      <c r="BX33" s="1104"/>
      <c r="BY33" s="1104"/>
      <c r="BZ33" s="1104"/>
      <c r="CA33" s="1104"/>
      <c r="CB33" s="1104"/>
      <c r="CC33" s="1104"/>
      <c r="CD33" s="1104"/>
      <c r="CE33" s="1104"/>
      <c r="CF33" s="1104"/>
      <c r="CG33" s="1105"/>
      <c r="CH33" s="1078"/>
      <c r="CI33" s="1079"/>
      <c r="CJ33" s="1079"/>
      <c r="CK33" s="1079"/>
      <c r="CL33" s="1080"/>
      <c r="CM33" s="1078"/>
      <c r="CN33" s="1079"/>
      <c r="CO33" s="1079"/>
      <c r="CP33" s="1079"/>
      <c r="CQ33" s="1080"/>
      <c r="CR33" s="1078"/>
      <c r="CS33" s="1079"/>
      <c r="CT33" s="1079"/>
      <c r="CU33" s="1079"/>
      <c r="CV33" s="1080"/>
      <c r="CW33" s="1078"/>
      <c r="CX33" s="1079"/>
      <c r="CY33" s="1079"/>
      <c r="CZ33" s="1079"/>
      <c r="DA33" s="1080"/>
      <c r="DB33" s="1078"/>
      <c r="DC33" s="1079"/>
      <c r="DD33" s="1079"/>
      <c r="DE33" s="1079"/>
      <c r="DF33" s="1080"/>
      <c r="DG33" s="1078"/>
      <c r="DH33" s="1079"/>
      <c r="DI33" s="1079"/>
      <c r="DJ33" s="1079"/>
      <c r="DK33" s="1080"/>
      <c r="DL33" s="1078"/>
      <c r="DM33" s="1079"/>
      <c r="DN33" s="1079"/>
      <c r="DO33" s="1079"/>
      <c r="DP33" s="1080"/>
      <c r="DQ33" s="1078"/>
      <c r="DR33" s="1079"/>
      <c r="DS33" s="1079"/>
      <c r="DT33" s="1079"/>
      <c r="DU33" s="1080"/>
      <c r="DV33" s="1081"/>
      <c r="DW33" s="1082"/>
      <c r="DX33" s="1082"/>
      <c r="DY33" s="1082"/>
      <c r="DZ33" s="1083"/>
      <c r="EA33" s="246"/>
    </row>
    <row r="34" spans="1:131" s="247" customFormat="1" ht="26.25" customHeight="1" x14ac:dyDescent="0.2">
      <c r="A34" s="266">
        <v>7</v>
      </c>
      <c r="B34" s="1126"/>
      <c r="C34" s="1127"/>
      <c r="D34" s="1127"/>
      <c r="E34" s="1127"/>
      <c r="F34" s="1127"/>
      <c r="G34" s="1127"/>
      <c r="H34" s="1127"/>
      <c r="I34" s="1127"/>
      <c r="J34" s="1127"/>
      <c r="K34" s="1127"/>
      <c r="L34" s="1127"/>
      <c r="M34" s="1127"/>
      <c r="N34" s="1127"/>
      <c r="O34" s="1127"/>
      <c r="P34" s="1128"/>
      <c r="Q34" s="1132"/>
      <c r="R34" s="1133"/>
      <c r="S34" s="1133"/>
      <c r="T34" s="1133"/>
      <c r="U34" s="1133"/>
      <c r="V34" s="1133"/>
      <c r="W34" s="1133"/>
      <c r="X34" s="1133"/>
      <c r="Y34" s="1133"/>
      <c r="Z34" s="1133"/>
      <c r="AA34" s="1133"/>
      <c r="AB34" s="1133"/>
      <c r="AC34" s="1133"/>
      <c r="AD34" s="1133"/>
      <c r="AE34" s="1134"/>
      <c r="AF34" s="1108"/>
      <c r="AG34" s="1109"/>
      <c r="AH34" s="1109"/>
      <c r="AI34" s="1109"/>
      <c r="AJ34" s="1110"/>
      <c r="AK34" s="1069"/>
      <c r="AL34" s="1060"/>
      <c r="AM34" s="1060"/>
      <c r="AN34" s="1060"/>
      <c r="AO34" s="1060"/>
      <c r="AP34" s="1060"/>
      <c r="AQ34" s="1060"/>
      <c r="AR34" s="1060"/>
      <c r="AS34" s="1060"/>
      <c r="AT34" s="1060"/>
      <c r="AU34" s="1060"/>
      <c r="AV34" s="1060"/>
      <c r="AW34" s="1060"/>
      <c r="AX34" s="1060"/>
      <c r="AY34" s="1060"/>
      <c r="AZ34" s="1131"/>
      <c r="BA34" s="1131"/>
      <c r="BB34" s="1131"/>
      <c r="BC34" s="1131"/>
      <c r="BD34" s="1131"/>
      <c r="BE34" s="1121"/>
      <c r="BF34" s="1121"/>
      <c r="BG34" s="1121"/>
      <c r="BH34" s="1121"/>
      <c r="BI34" s="1122"/>
      <c r="BJ34" s="252"/>
      <c r="BK34" s="252"/>
      <c r="BL34" s="252"/>
      <c r="BM34" s="252"/>
      <c r="BN34" s="252"/>
      <c r="BO34" s="265"/>
      <c r="BP34" s="265"/>
      <c r="BQ34" s="262">
        <v>28</v>
      </c>
      <c r="BR34" s="263"/>
      <c r="BS34" s="1103"/>
      <c r="BT34" s="1104"/>
      <c r="BU34" s="1104"/>
      <c r="BV34" s="1104"/>
      <c r="BW34" s="1104"/>
      <c r="BX34" s="1104"/>
      <c r="BY34" s="1104"/>
      <c r="BZ34" s="1104"/>
      <c r="CA34" s="1104"/>
      <c r="CB34" s="1104"/>
      <c r="CC34" s="1104"/>
      <c r="CD34" s="1104"/>
      <c r="CE34" s="1104"/>
      <c r="CF34" s="1104"/>
      <c r="CG34" s="1105"/>
      <c r="CH34" s="1078"/>
      <c r="CI34" s="1079"/>
      <c r="CJ34" s="1079"/>
      <c r="CK34" s="1079"/>
      <c r="CL34" s="1080"/>
      <c r="CM34" s="1078"/>
      <c r="CN34" s="1079"/>
      <c r="CO34" s="1079"/>
      <c r="CP34" s="1079"/>
      <c r="CQ34" s="1080"/>
      <c r="CR34" s="1078"/>
      <c r="CS34" s="1079"/>
      <c r="CT34" s="1079"/>
      <c r="CU34" s="1079"/>
      <c r="CV34" s="1080"/>
      <c r="CW34" s="1078"/>
      <c r="CX34" s="1079"/>
      <c r="CY34" s="1079"/>
      <c r="CZ34" s="1079"/>
      <c r="DA34" s="1080"/>
      <c r="DB34" s="1078"/>
      <c r="DC34" s="1079"/>
      <c r="DD34" s="1079"/>
      <c r="DE34" s="1079"/>
      <c r="DF34" s="1080"/>
      <c r="DG34" s="1078"/>
      <c r="DH34" s="1079"/>
      <c r="DI34" s="1079"/>
      <c r="DJ34" s="1079"/>
      <c r="DK34" s="1080"/>
      <c r="DL34" s="1078"/>
      <c r="DM34" s="1079"/>
      <c r="DN34" s="1079"/>
      <c r="DO34" s="1079"/>
      <c r="DP34" s="1080"/>
      <c r="DQ34" s="1078"/>
      <c r="DR34" s="1079"/>
      <c r="DS34" s="1079"/>
      <c r="DT34" s="1079"/>
      <c r="DU34" s="1080"/>
      <c r="DV34" s="1081"/>
      <c r="DW34" s="1082"/>
      <c r="DX34" s="1082"/>
      <c r="DY34" s="1082"/>
      <c r="DZ34" s="1083"/>
      <c r="EA34" s="246"/>
    </row>
    <row r="35" spans="1:131" s="247" customFormat="1" ht="26.25" customHeight="1" x14ac:dyDescent="0.2">
      <c r="A35" s="266">
        <v>8</v>
      </c>
      <c r="B35" s="1126"/>
      <c r="C35" s="1127"/>
      <c r="D35" s="1127"/>
      <c r="E35" s="1127"/>
      <c r="F35" s="1127"/>
      <c r="G35" s="1127"/>
      <c r="H35" s="1127"/>
      <c r="I35" s="1127"/>
      <c r="J35" s="1127"/>
      <c r="K35" s="1127"/>
      <c r="L35" s="1127"/>
      <c r="M35" s="1127"/>
      <c r="N35" s="1127"/>
      <c r="O35" s="1127"/>
      <c r="P35" s="1128"/>
      <c r="Q35" s="1132"/>
      <c r="R35" s="1133"/>
      <c r="S35" s="1133"/>
      <c r="T35" s="1133"/>
      <c r="U35" s="1133"/>
      <c r="V35" s="1133"/>
      <c r="W35" s="1133"/>
      <c r="X35" s="1133"/>
      <c r="Y35" s="1133"/>
      <c r="Z35" s="1133"/>
      <c r="AA35" s="1133"/>
      <c r="AB35" s="1133"/>
      <c r="AC35" s="1133"/>
      <c r="AD35" s="1133"/>
      <c r="AE35" s="1134"/>
      <c r="AF35" s="1108"/>
      <c r="AG35" s="1109"/>
      <c r="AH35" s="1109"/>
      <c r="AI35" s="1109"/>
      <c r="AJ35" s="1110"/>
      <c r="AK35" s="1069"/>
      <c r="AL35" s="1060"/>
      <c r="AM35" s="1060"/>
      <c r="AN35" s="1060"/>
      <c r="AO35" s="1060"/>
      <c r="AP35" s="1060"/>
      <c r="AQ35" s="1060"/>
      <c r="AR35" s="1060"/>
      <c r="AS35" s="1060"/>
      <c r="AT35" s="1060"/>
      <c r="AU35" s="1060"/>
      <c r="AV35" s="1060"/>
      <c r="AW35" s="1060"/>
      <c r="AX35" s="1060"/>
      <c r="AY35" s="1060"/>
      <c r="AZ35" s="1131"/>
      <c r="BA35" s="1131"/>
      <c r="BB35" s="1131"/>
      <c r="BC35" s="1131"/>
      <c r="BD35" s="1131"/>
      <c r="BE35" s="1121"/>
      <c r="BF35" s="1121"/>
      <c r="BG35" s="1121"/>
      <c r="BH35" s="1121"/>
      <c r="BI35" s="1122"/>
      <c r="BJ35" s="252"/>
      <c r="BK35" s="252"/>
      <c r="BL35" s="252"/>
      <c r="BM35" s="252"/>
      <c r="BN35" s="252"/>
      <c r="BO35" s="265"/>
      <c r="BP35" s="265"/>
      <c r="BQ35" s="262">
        <v>29</v>
      </c>
      <c r="BR35" s="263"/>
      <c r="BS35" s="1103"/>
      <c r="BT35" s="1104"/>
      <c r="BU35" s="1104"/>
      <c r="BV35" s="1104"/>
      <c r="BW35" s="1104"/>
      <c r="BX35" s="1104"/>
      <c r="BY35" s="1104"/>
      <c r="BZ35" s="1104"/>
      <c r="CA35" s="1104"/>
      <c r="CB35" s="1104"/>
      <c r="CC35" s="1104"/>
      <c r="CD35" s="1104"/>
      <c r="CE35" s="1104"/>
      <c r="CF35" s="1104"/>
      <c r="CG35" s="1105"/>
      <c r="CH35" s="1078"/>
      <c r="CI35" s="1079"/>
      <c r="CJ35" s="1079"/>
      <c r="CK35" s="1079"/>
      <c r="CL35" s="1080"/>
      <c r="CM35" s="1078"/>
      <c r="CN35" s="1079"/>
      <c r="CO35" s="1079"/>
      <c r="CP35" s="1079"/>
      <c r="CQ35" s="1080"/>
      <c r="CR35" s="1078"/>
      <c r="CS35" s="1079"/>
      <c r="CT35" s="1079"/>
      <c r="CU35" s="1079"/>
      <c r="CV35" s="1080"/>
      <c r="CW35" s="1078"/>
      <c r="CX35" s="1079"/>
      <c r="CY35" s="1079"/>
      <c r="CZ35" s="1079"/>
      <c r="DA35" s="1080"/>
      <c r="DB35" s="1078"/>
      <c r="DC35" s="1079"/>
      <c r="DD35" s="1079"/>
      <c r="DE35" s="1079"/>
      <c r="DF35" s="1080"/>
      <c r="DG35" s="1078"/>
      <c r="DH35" s="1079"/>
      <c r="DI35" s="1079"/>
      <c r="DJ35" s="1079"/>
      <c r="DK35" s="1080"/>
      <c r="DL35" s="1078"/>
      <c r="DM35" s="1079"/>
      <c r="DN35" s="1079"/>
      <c r="DO35" s="1079"/>
      <c r="DP35" s="1080"/>
      <c r="DQ35" s="1078"/>
      <c r="DR35" s="1079"/>
      <c r="DS35" s="1079"/>
      <c r="DT35" s="1079"/>
      <c r="DU35" s="1080"/>
      <c r="DV35" s="1081"/>
      <c r="DW35" s="1082"/>
      <c r="DX35" s="1082"/>
      <c r="DY35" s="1082"/>
      <c r="DZ35" s="1083"/>
      <c r="EA35" s="246"/>
    </row>
    <row r="36" spans="1:131" s="247" customFormat="1" ht="26.25" customHeight="1" x14ac:dyDescent="0.2">
      <c r="A36" s="266">
        <v>9</v>
      </c>
      <c r="B36" s="1126"/>
      <c r="C36" s="1127"/>
      <c r="D36" s="1127"/>
      <c r="E36" s="1127"/>
      <c r="F36" s="1127"/>
      <c r="G36" s="1127"/>
      <c r="H36" s="1127"/>
      <c r="I36" s="1127"/>
      <c r="J36" s="1127"/>
      <c r="K36" s="1127"/>
      <c r="L36" s="1127"/>
      <c r="M36" s="1127"/>
      <c r="N36" s="1127"/>
      <c r="O36" s="1127"/>
      <c r="P36" s="1128"/>
      <c r="Q36" s="1132"/>
      <c r="R36" s="1133"/>
      <c r="S36" s="1133"/>
      <c r="T36" s="1133"/>
      <c r="U36" s="1133"/>
      <c r="V36" s="1133"/>
      <c r="W36" s="1133"/>
      <c r="X36" s="1133"/>
      <c r="Y36" s="1133"/>
      <c r="Z36" s="1133"/>
      <c r="AA36" s="1133"/>
      <c r="AB36" s="1133"/>
      <c r="AC36" s="1133"/>
      <c r="AD36" s="1133"/>
      <c r="AE36" s="1134"/>
      <c r="AF36" s="1108"/>
      <c r="AG36" s="1109"/>
      <c r="AH36" s="1109"/>
      <c r="AI36" s="1109"/>
      <c r="AJ36" s="1110"/>
      <c r="AK36" s="1069"/>
      <c r="AL36" s="1060"/>
      <c r="AM36" s="1060"/>
      <c r="AN36" s="1060"/>
      <c r="AO36" s="1060"/>
      <c r="AP36" s="1060"/>
      <c r="AQ36" s="1060"/>
      <c r="AR36" s="1060"/>
      <c r="AS36" s="1060"/>
      <c r="AT36" s="1060"/>
      <c r="AU36" s="1060"/>
      <c r="AV36" s="1060"/>
      <c r="AW36" s="1060"/>
      <c r="AX36" s="1060"/>
      <c r="AY36" s="1060"/>
      <c r="AZ36" s="1131"/>
      <c r="BA36" s="1131"/>
      <c r="BB36" s="1131"/>
      <c r="BC36" s="1131"/>
      <c r="BD36" s="1131"/>
      <c r="BE36" s="1121"/>
      <c r="BF36" s="1121"/>
      <c r="BG36" s="1121"/>
      <c r="BH36" s="1121"/>
      <c r="BI36" s="1122"/>
      <c r="BJ36" s="252"/>
      <c r="BK36" s="252"/>
      <c r="BL36" s="252"/>
      <c r="BM36" s="252"/>
      <c r="BN36" s="252"/>
      <c r="BO36" s="265"/>
      <c r="BP36" s="265"/>
      <c r="BQ36" s="262">
        <v>30</v>
      </c>
      <c r="BR36" s="263"/>
      <c r="BS36" s="1103"/>
      <c r="BT36" s="1104"/>
      <c r="BU36" s="1104"/>
      <c r="BV36" s="1104"/>
      <c r="BW36" s="1104"/>
      <c r="BX36" s="1104"/>
      <c r="BY36" s="1104"/>
      <c r="BZ36" s="1104"/>
      <c r="CA36" s="1104"/>
      <c r="CB36" s="1104"/>
      <c r="CC36" s="1104"/>
      <c r="CD36" s="1104"/>
      <c r="CE36" s="1104"/>
      <c r="CF36" s="1104"/>
      <c r="CG36" s="1105"/>
      <c r="CH36" s="1078"/>
      <c r="CI36" s="1079"/>
      <c r="CJ36" s="1079"/>
      <c r="CK36" s="1079"/>
      <c r="CL36" s="1080"/>
      <c r="CM36" s="1078"/>
      <c r="CN36" s="1079"/>
      <c r="CO36" s="1079"/>
      <c r="CP36" s="1079"/>
      <c r="CQ36" s="1080"/>
      <c r="CR36" s="1078"/>
      <c r="CS36" s="1079"/>
      <c r="CT36" s="1079"/>
      <c r="CU36" s="1079"/>
      <c r="CV36" s="1080"/>
      <c r="CW36" s="1078"/>
      <c r="CX36" s="1079"/>
      <c r="CY36" s="1079"/>
      <c r="CZ36" s="1079"/>
      <c r="DA36" s="1080"/>
      <c r="DB36" s="1078"/>
      <c r="DC36" s="1079"/>
      <c r="DD36" s="1079"/>
      <c r="DE36" s="1079"/>
      <c r="DF36" s="1080"/>
      <c r="DG36" s="1078"/>
      <c r="DH36" s="1079"/>
      <c r="DI36" s="1079"/>
      <c r="DJ36" s="1079"/>
      <c r="DK36" s="1080"/>
      <c r="DL36" s="1078"/>
      <c r="DM36" s="1079"/>
      <c r="DN36" s="1079"/>
      <c r="DO36" s="1079"/>
      <c r="DP36" s="1080"/>
      <c r="DQ36" s="1078"/>
      <c r="DR36" s="1079"/>
      <c r="DS36" s="1079"/>
      <c r="DT36" s="1079"/>
      <c r="DU36" s="1080"/>
      <c r="DV36" s="1081"/>
      <c r="DW36" s="1082"/>
      <c r="DX36" s="1082"/>
      <c r="DY36" s="1082"/>
      <c r="DZ36" s="1083"/>
      <c r="EA36" s="246"/>
    </row>
    <row r="37" spans="1:131" s="247" customFormat="1" ht="26.25" customHeight="1" x14ac:dyDescent="0.2">
      <c r="A37" s="266">
        <v>10</v>
      </c>
      <c r="B37" s="1126"/>
      <c r="C37" s="1127"/>
      <c r="D37" s="1127"/>
      <c r="E37" s="1127"/>
      <c r="F37" s="1127"/>
      <c r="G37" s="1127"/>
      <c r="H37" s="1127"/>
      <c r="I37" s="1127"/>
      <c r="J37" s="1127"/>
      <c r="K37" s="1127"/>
      <c r="L37" s="1127"/>
      <c r="M37" s="1127"/>
      <c r="N37" s="1127"/>
      <c r="O37" s="1127"/>
      <c r="P37" s="1128"/>
      <c r="Q37" s="1132"/>
      <c r="R37" s="1133"/>
      <c r="S37" s="1133"/>
      <c r="T37" s="1133"/>
      <c r="U37" s="1133"/>
      <c r="V37" s="1133"/>
      <c r="W37" s="1133"/>
      <c r="X37" s="1133"/>
      <c r="Y37" s="1133"/>
      <c r="Z37" s="1133"/>
      <c r="AA37" s="1133"/>
      <c r="AB37" s="1133"/>
      <c r="AC37" s="1133"/>
      <c r="AD37" s="1133"/>
      <c r="AE37" s="1134"/>
      <c r="AF37" s="1108"/>
      <c r="AG37" s="1109"/>
      <c r="AH37" s="1109"/>
      <c r="AI37" s="1109"/>
      <c r="AJ37" s="1110"/>
      <c r="AK37" s="1069"/>
      <c r="AL37" s="1060"/>
      <c r="AM37" s="1060"/>
      <c r="AN37" s="1060"/>
      <c r="AO37" s="1060"/>
      <c r="AP37" s="1060"/>
      <c r="AQ37" s="1060"/>
      <c r="AR37" s="1060"/>
      <c r="AS37" s="1060"/>
      <c r="AT37" s="1060"/>
      <c r="AU37" s="1060"/>
      <c r="AV37" s="1060"/>
      <c r="AW37" s="1060"/>
      <c r="AX37" s="1060"/>
      <c r="AY37" s="1060"/>
      <c r="AZ37" s="1131"/>
      <c r="BA37" s="1131"/>
      <c r="BB37" s="1131"/>
      <c r="BC37" s="1131"/>
      <c r="BD37" s="1131"/>
      <c r="BE37" s="1121"/>
      <c r="BF37" s="1121"/>
      <c r="BG37" s="1121"/>
      <c r="BH37" s="1121"/>
      <c r="BI37" s="1122"/>
      <c r="BJ37" s="252"/>
      <c r="BK37" s="252"/>
      <c r="BL37" s="252"/>
      <c r="BM37" s="252"/>
      <c r="BN37" s="252"/>
      <c r="BO37" s="265"/>
      <c r="BP37" s="265"/>
      <c r="BQ37" s="262">
        <v>31</v>
      </c>
      <c r="BR37" s="263"/>
      <c r="BS37" s="1103"/>
      <c r="BT37" s="1104"/>
      <c r="BU37" s="1104"/>
      <c r="BV37" s="1104"/>
      <c r="BW37" s="1104"/>
      <c r="BX37" s="1104"/>
      <c r="BY37" s="1104"/>
      <c r="BZ37" s="1104"/>
      <c r="CA37" s="1104"/>
      <c r="CB37" s="1104"/>
      <c r="CC37" s="1104"/>
      <c r="CD37" s="1104"/>
      <c r="CE37" s="1104"/>
      <c r="CF37" s="1104"/>
      <c r="CG37" s="1105"/>
      <c r="CH37" s="1078"/>
      <c r="CI37" s="1079"/>
      <c r="CJ37" s="1079"/>
      <c r="CK37" s="1079"/>
      <c r="CL37" s="1080"/>
      <c r="CM37" s="1078"/>
      <c r="CN37" s="1079"/>
      <c r="CO37" s="1079"/>
      <c r="CP37" s="1079"/>
      <c r="CQ37" s="1080"/>
      <c r="CR37" s="1078"/>
      <c r="CS37" s="1079"/>
      <c r="CT37" s="1079"/>
      <c r="CU37" s="1079"/>
      <c r="CV37" s="1080"/>
      <c r="CW37" s="1078"/>
      <c r="CX37" s="1079"/>
      <c r="CY37" s="1079"/>
      <c r="CZ37" s="1079"/>
      <c r="DA37" s="1080"/>
      <c r="DB37" s="1078"/>
      <c r="DC37" s="1079"/>
      <c r="DD37" s="1079"/>
      <c r="DE37" s="1079"/>
      <c r="DF37" s="1080"/>
      <c r="DG37" s="1078"/>
      <c r="DH37" s="1079"/>
      <c r="DI37" s="1079"/>
      <c r="DJ37" s="1079"/>
      <c r="DK37" s="1080"/>
      <c r="DL37" s="1078"/>
      <c r="DM37" s="1079"/>
      <c r="DN37" s="1079"/>
      <c r="DO37" s="1079"/>
      <c r="DP37" s="1080"/>
      <c r="DQ37" s="1078"/>
      <c r="DR37" s="1079"/>
      <c r="DS37" s="1079"/>
      <c r="DT37" s="1079"/>
      <c r="DU37" s="1080"/>
      <c r="DV37" s="1081"/>
      <c r="DW37" s="1082"/>
      <c r="DX37" s="1082"/>
      <c r="DY37" s="1082"/>
      <c r="DZ37" s="1083"/>
      <c r="EA37" s="246"/>
    </row>
    <row r="38" spans="1:131" s="247" customFormat="1" ht="26.25" customHeight="1" x14ac:dyDescent="0.2">
      <c r="A38" s="266">
        <v>11</v>
      </c>
      <c r="B38" s="1126"/>
      <c r="C38" s="1127"/>
      <c r="D38" s="1127"/>
      <c r="E38" s="1127"/>
      <c r="F38" s="1127"/>
      <c r="G38" s="1127"/>
      <c r="H38" s="1127"/>
      <c r="I38" s="1127"/>
      <c r="J38" s="1127"/>
      <c r="K38" s="1127"/>
      <c r="L38" s="1127"/>
      <c r="M38" s="1127"/>
      <c r="N38" s="1127"/>
      <c r="O38" s="1127"/>
      <c r="P38" s="1128"/>
      <c r="Q38" s="1132"/>
      <c r="R38" s="1133"/>
      <c r="S38" s="1133"/>
      <c r="T38" s="1133"/>
      <c r="U38" s="1133"/>
      <c r="V38" s="1133"/>
      <c r="W38" s="1133"/>
      <c r="X38" s="1133"/>
      <c r="Y38" s="1133"/>
      <c r="Z38" s="1133"/>
      <c r="AA38" s="1133"/>
      <c r="AB38" s="1133"/>
      <c r="AC38" s="1133"/>
      <c r="AD38" s="1133"/>
      <c r="AE38" s="1134"/>
      <c r="AF38" s="1108"/>
      <c r="AG38" s="1109"/>
      <c r="AH38" s="1109"/>
      <c r="AI38" s="1109"/>
      <c r="AJ38" s="1110"/>
      <c r="AK38" s="1069"/>
      <c r="AL38" s="1060"/>
      <c r="AM38" s="1060"/>
      <c r="AN38" s="1060"/>
      <c r="AO38" s="1060"/>
      <c r="AP38" s="1060"/>
      <c r="AQ38" s="1060"/>
      <c r="AR38" s="1060"/>
      <c r="AS38" s="1060"/>
      <c r="AT38" s="1060"/>
      <c r="AU38" s="1060"/>
      <c r="AV38" s="1060"/>
      <c r="AW38" s="1060"/>
      <c r="AX38" s="1060"/>
      <c r="AY38" s="1060"/>
      <c r="AZ38" s="1131"/>
      <c r="BA38" s="1131"/>
      <c r="BB38" s="1131"/>
      <c r="BC38" s="1131"/>
      <c r="BD38" s="1131"/>
      <c r="BE38" s="1121"/>
      <c r="BF38" s="1121"/>
      <c r="BG38" s="1121"/>
      <c r="BH38" s="1121"/>
      <c r="BI38" s="1122"/>
      <c r="BJ38" s="252"/>
      <c r="BK38" s="252"/>
      <c r="BL38" s="252"/>
      <c r="BM38" s="252"/>
      <c r="BN38" s="252"/>
      <c r="BO38" s="265"/>
      <c r="BP38" s="265"/>
      <c r="BQ38" s="262">
        <v>32</v>
      </c>
      <c r="BR38" s="263"/>
      <c r="BS38" s="1103"/>
      <c r="BT38" s="1104"/>
      <c r="BU38" s="1104"/>
      <c r="BV38" s="1104"/>
      <c r="BW38" s="1104"/>
      <c r="BX38" s="1104"/>
      <c r="BY38" s="1104"/>
      <c r="BZ38" s="1104"/>
      <c r="CA38" s="1104"/>
      <c r="CB38" s="1104"/>
      <c r="CC38" s="1104"/>
      <c r="CD38" s="1104"/>
      <c r="CE38" s="1104"/>
      <c r="CF38" s="1104"/>
      <c r="CG38" s="1105"/>
      <c r="CH38" s="1078"/>
      <c r="CI38" s="1079"/>
      <c r="CJ38" s="1079"/>
      <c r="CK38" s="1079"/>
      <c r="CL38" s="1080"/>
      <c r="CM38" s="1078"/>
      <c r="CN38" s="1079"/>
      <c r="CO38" s="1079"/>
      <c r="CP38" s="1079"/>
      <c r="CQ38" s="1080"/>
      <c r="CR38" s="1078"/>
      <c r="CS38" s="1079"/>
      <c r="CT38" s="1079"/>
      <c r="CU38" s="1079"/>
      <c r="CV38" s="1080"/>
      <c r="CW38" s="1078"/>
      <c r="CX38" s="1079"/>
      <c r="CY38" s="1079"/>
      <c r="CZ38" s="1079"/>
      <c r="DA38" s="1080"/>
      <c r="DB38" s="1078"/>
      <c r="DC38" s="1079"/>
      <c r="DD38" s="1079"/>
      <c r="DE38" s="1079"/>
      <c r="DF38" s="1080"/>
      <c r="DG38" s="1078"/>
      <c r="DH38" s="1079"/>
      <c r="DI38" s="1079"/>
      <c r="DJ38" s="1079"/>
      <c r="DK38" s="1080"/>
      <c r="DL38" s="1078"/>
      <c r="DM38" s="1079"/>
      <c r="DN38" s="1079"/>
      <c r="DO38" s="1079"/>
      <c r="DP38" s="1080"/>
      <c r="DQ38" s="1078"/>
      <c r="DR38" s="1079"/>
      <c r="DS38" s="1079"/>
      <c r="DT38" s="1079"/>
      <c r="DU38" s="1080"/>
      <c r="DV38" s="1081"/>
      <c r="DW38" s="1082"/>
      <c r="DX38" s="1082"/>
      <c r="DY38" s="1082"/>
      <c r="DZ38" s="1083"/>
      <c r="EA38" s="246"/>
    </row>
    <row r="39" spans="1:131" s="247" customFormat="1" ht="26.25" customHeight="1" x14ac:dyDescent="0.2">
      <c r="A39" s="266">
        <v>12</v>
      </c>
      <c r="B39" s="1126"/>
      <c r="C39" s="1127"/>
      <c r="D39" s="1127"/>
      <c r="E39" s="1127"/>
      <c r="F39" s="1127"/>
      <c r="G39" s="1127"/>
      <c r="H39" s="1127"/>
      <c r="I39" s="1127"/>
      <c r="J39" s="1127"/>
      <c r="K39" s="1127"/>
      <c r="L39" s="1127"/>
      <c r="M39" s="1127"/>
      <c r="N39" s="1127"/>
      <c r="O39" s="1127"/>
      <c r="P39" s="1128"/>
      <c r="Q39" s="1132"/>
      <c r="R39" s="1133"/>
      <c r="S39" s="1133"/>
      <c r="T39" s="1133"/>
      <c r="U39" s="1133"/>
      <c r="V39" s="1133"/>
      <c r="W39" s="1133"/>
      <c r="X39" s="1133"/>
      <c r="Y39" s="1133"/>
      <c r="Z39" s="1133"/>
      <c r="AA39" s="1133"/>
      <c r="AB39" s="1133"/>
      <c r="AC39" s="1133"/>
      <c r="AD39" s="1133"/>
      <c r="AE39" s="1134"/>
      <c r="AF39" s="1108"/>
      <c r="AG39" s="1109"/>
      <c r="AH39" s="1109"/>
      <c r="AI39" s="1109"/>
      <c r="AJ39" s="1110"/>
      <c r="AK39" s="1069"/>
      <c r="AL39" s="1060"/>
      <c r="AM39" s="1060"/>
      <c r="AN39" s="1060"/>
      <c r="AO39" s="1060"/>
      <c r="AP39" s="1060"/>
      <c r="AQ39" s="1060"/>
      <c r="AR39" s="1060"/>
      <c r="AS39" s="1060"/>
      <c r="AT39" s="1060"/>
      <c r="AU39" s="1060"/>
      <c r="AV39" s="1060"/>
      <c r="AW39" s="1060"/>
      <c r="AX39" s="1060"/>
      <c r="AY39" s="1060"/>
      <c r="AZ39" s="1131"/>
      <c r="BA39" s="1131"/>
      <c r="BB39" s="1131"/>
      <c r="BC39" s="1131"/>
      <c r="BD39" s="1131"/>
      <c r="BE39" s="1121"/>
      <c r="BF39" s="1121"/>
      <c r="BG39" s="1121"/>
      <c r="BH39" s="1121"/>
      <c r="BI39" s="1122"/>
      <c r="BJ39" s="252"/>
      <c r="BK39" s="252"/>
      <c r="BL39" s="252"/>
      <c r="BM39" s="252"/>
      <c r="BN39" s="252"/>
      <c r="BO39" s="265"/>
      <c r="BP39" s="265"/>
      <c r="BQ39" s="262">
        <v>33</v>
      </c>
      <c r="BR39" s="263"/>
      <c r="BS39" s="1103"/>
      <c r="BT39" s="1104"/>
      <c r="BU39" s="1104"/>
      <c r="BV39" s="1104"/>
      <c r="BW39" s="1104"/>
      <c r="BX39" s="1104"/>
      <c r="BY39" s="1104"/>
      <c r="BZ39" s="1104"/>
      <c r="CA39" s="1104"/>
      <c r="CB39" s="1104"/>
      <c r="CC39" s="1104"/>
      <c r="CD39" s="1104"/>
      <c r="CE39" s="1104"/>
      <c r="CF39" s="1104"/>
      <c r="CG39" s="1105"/>
      <c r="CH39" s="1078"/>
      <c r="CI39" s="1079"/>
      <c r="CJ39" s="1079"/>
      <c r="CK39" s="1079"/>
      <c r="CL39" s="1080"/>
      <c r="CM39" s="1078"/>
      <c r="CN39" s="1079"/>
      <c r="CO39" s="1079"/>
      <c r="CP39" s="1079"/>
      <c r="CQ39" s="1080"/>
      <c r="CR39" s="1078"/>
      <c r="CS39" s="1079"/>
      <c r="CT39" s="1079"/>
      <c r="CU39" s="1079"/>
      <c r="CV39" s="1080"/>
      <c r="CW39" s="1078"/>
      <c r="CX39" s="1079"/>
      <c r="CY39" s="1079"/>
      <c r="CZ39" s="1079"/>
      <c r="DA39" s="1080"/>
      <c r="DB39" s="1078"/>
      <c r="DC39" s="1079"/>
      <c r="DD39" s="1079"/>
      <c r="DE39" s="1079"/>
      <c r="DF39" s="1080"/>
      <c r="DG39" s="1078"/>
      <c r="DH39" s="1079"/>
      <c r="DI39" s="1079"/>
      <c r="DJ39" s="1079"/>
      <c r="DK39" s="1080"/>
      <c r="DL39" s="1078"/>
      <c r="DM39" s="1079"/>
      <c r="DN39" s="1079"/>
      <c r="DO39" s="1079"/>
      <c r="DP39" s="1080"/>
      <c r="DQ39" s="1078"/>
      <c r="DR39" s="1079"/>
      <c r="DS39" s="1079"/>
      <c r="DT39" s="1079"/>
      <c r="DU39" s="1080"/>
      <c r="DV39" s="1081"/>
      <c r="DW39" s="1082"/>
      <c r="DX39" s="1082"/>
      <c r="DY39" s="1082"/>
      <c r="DZ39" s="1083"/>
      <c r="EA39" s="246"/>
    </row>
    <row r="40" spans="1:131" s="247" customFormat="1" ht="26.25" customHeight="1" x14ac:dyDescent="0.2">
      <c r="A40" s="261">
        <v>13</v>
      </c>
      <c r="B40" s="1126"/>
      <c r="C40" s="1127"/>
      <c r="D40" s="1127"/>
      <c r="E40" s="1127"/>
      <c r="F40" s="1127"/>
      <c r="G40" s="1127"/>
      <c r="H40" s="1127"/>
      <c r="I40" s="1127"/>
      <c r="J40" s="1127"/>
      <c r="K40" s="1127"/>
      <c r="L40" s="1127"/>
      <c r="M40" s="1127"/>
      <c r="N40" s="1127"/>
      <c r="O40" s="1127"/>
      <c r="P40" s="1128"/>
      <c r="Q40" s="1132"/>
      <c r="R40" s="1133"/>
      <c r="S40" s="1133"/>
      <c r="T40" s="1133"/>
      <c r="U40" s="1133"/>
      <c r="V40" s="1133"/>
      <c r="W40" s="1133"/>
      <c r="X40" s="1133"/>
      <c r="Y40" s="1133"/>
      <c r="Z40" s="1133"/>
      <c r="AA40" s="1133"/>
      <c r="AB40" s="1133"/>
      <c r="AC40" s="1133"/>
      <c r="AD40" s="1133"/>
      <c r="AE40" s="1134"/>
      <c r="AF40" s="1108"/>
      <c r="AG40" s="1109"/>
      <c r="AH40" s="1109"/>
      <c r="AI40" s="1109"/>
      <c r="AJ40" s="1110"/>
      <c r="AK40" s="1069"/>
      <c r="AL40" s="1060"/>
      <c r="AM40" s="1060"/>
      <c r="AN40" s="1060"/>
      <c r="AO40" s="1060"/>
      <c r="AP40" s="1060"/>
      <c r="AQ40" s="1060"/>
      <c r="AR40" s="1060"/>
      <c r="AS40" s="1060"/>
      <c r="AT40" s="1060"/>
      <c r="AU40" s="1060"/>
      <c r="AV40" s="1060"/>
      <c r="AW40" s="1060"/>
      <c r="AX40" s="1060"/>
      <c r="AY40" s="1060"/>
      <c r="AZ40" s="1131"/>
      <c r="BA40" s="1131"/>
      <c r="BB40" s="1131"/>
      <c r="BC40" s="1131"/>
      <c r="BD40" s="1131"/>
      <c r="BE40" s="1121"/>
      <c r="BF40" s="1121"/>
      <c r="BG40" s="1121"/>
      <c r="BH40" s="1121"/>
      <c r="BI40" s="1122"/>
      <c r="BJ40" s="252"/>
      <c r="BK40" s="252"/>
      <c r="BL40" s="252"/>
      <c r="BM40" s="252"/>
      <c r="BN40" s="252"/>
      <c r="BO40" s="265"/>
      <c r="BP40" s="265"/>
      <c r="BQ40" s="262">
        <v>34</v>
      </c>
      <c r="BR40" s="263"/>
      <c r="BS40" s="1103"/>
      <c r="BT40" s="1104"/>
      <c r="BU40" s="1104"/>
      <c r="BV40" s="1104"/>
      <c r="BW40" s="1104"/>
      <c r="BX40" s="1104"/>
      <c r="BY40" s="1104"/>
      <c r="BZ40" s="1104"/>
      <c r="CA40" s="1104"/>
      <c r="CB40" s="1104"/>
      <c r="CC40" s="1104"/>
      <c r="CD40" s="1104"/>
      <c r="CE40" s="1104"/>
      <c r="CF40" s="1104"/>
      <c r="CG40" s="1105"/>
      <c r="CH40" s="1078"/>
      <c r="CI40" s="1079"/>
      <c r="CJ40" s="1079"/>
      <c r="CK40" s="1079"/>
      <c r="CL40" s="1080"/>
      <c r="CM40" s="1078"/>
      <c r="CN40" s="1079"/>
      <c r="CO40" s="1079"/>
      <c r="CP40" s="1079"/>
      <c r="CQ40" s="1080"/>
      <c r="CR40" s="1078"/>
      <c r="CS40" s="1079"/>
      <c r="CT40" s="1079"/>
      <c r="CU40" s="1079"/>
      <c r="CV40" s="1080"/>
      <c r="CW40" s="1078"/>
      <c r="CX40" s="1079"/>
      <c r="CY40" s="1079"/>
      <c r="CZ40" s="1079"/>
      <c r="DA40" s="1080"/>
      <c r="DB40" s="1078"/>
      <c r="DC40" s="1079"/>
      <c r="DD40" s="1079"/>
      <c r="DE40" s="1079"/>
      <c r="DF40" s="1080"/>
      <c r="DG40" s="1078"/>
      <c r="DH40" s="1079"/>
      <c r="DI40" s="1079"/>
      <c r="DJ40" s="1079"/>
      <c r="DK40" s="1080"/>
      <c r="DL40" s="1078"/>
      <c r="DM40" s="1079"/>
      <c r="DN40" s="1079"/>
      <c r="DO40" s="1079"/>
      <c r="DP40" s="1080"/>
      <c r="DQ40" s="1078"/>
      <c r="DR40" s="1079"/>
      <c r="DS40" s="1079"/>
      <c r="DT40" s="1079"/>
      <c r="DU40" s="1080"/>
      <c r="DV40" s="1081"/>
      <c r="DW40" s="1082"/>
      <c r="DX40" s="1082"/>
      <c r="DY40" s="1082"/>
      <c r="DZ40" s="1083"/>
      <c r="EA40" s="246"/>
    </row>
    <row r="41" spans="1:131" s="247" customFormat="1" ht="26.25" customHeight="1" x14ac:dyDescent="0.2">
      <c r="A41" s="261">
        <v>14</v>
      </c>
      <c r="B41" s="1126"/>
      <c r="C41" s="1127"/>
      <c r="D41" s="1127"/>
      <c r="E41" s="1127"/>
      <c r="F41" s="1127"/>
      <c r="G41" s="1127"/>
      <c r="H41" s="1127"/>
      <c r="I41" s="1127"/>
      <c r="J41" s="1127"/>
      <c r="K41" s="1127"/>
      <c r="L41" s="1127"/>
      <c r="M41" s="1127"/>
      <c r="N41" s="1127"/>
      <c r="O41" s="1127"/>
      <c r="P41" s="1128"/>
      <c r="Q41" s="1132"/>
      <c r="R41" s="1133"/>
      <c r="S41" s="1133"/>
      <c r="T41" s="1133"/>
      <c r="U41" s="1133"/>
      <c r="V41" s="1133"/>
      <c r="W41" s="1133"/>
      <c r="X41" s="1133"/>
      <c r="Y41" s="1133"/>
      <c r="Z41" s="1133"/>
      <c r="AA41" s="1133"/>
      <c r="AB41" s="1133"/>
      <c r="AC41" s="1133"/>
      <c r="AD41" s="1133"/>
      <c r="AE41" s="1134"/>
      <c r="AF41" s="1108"/>
      <c r="AG41" s="1109"/>
      <c r="AH41" s="1109"/>
      <c r="AI41" s="1109"/>
      <c r="AJ41" s="1110"/>
      <c r="AK41" s="1069"/>
      <c r="AL41" s="1060"/>
      <c r="AM41" s="1060"/>
      <c r="AN41" s="1060"/>
      <c r="AO41" s="1060"/>
      <c r="AP41" s="1060"/>
      <c r="AQ41" s="1060"/>
      <c r="AR41" s="1060"/>
      <c r="AS41" s="1060"/>
      <c r="AT41" s="1060"/>
      <c r="AU41" s="1060"/>
      <c r="AV41" s="1060"/>
      <c r="AW41" s="1060"/>
      <c r="AX41" s="1060"/>
      <c r="AY41" s="1060"/>
      <c r="AZ41" s="1131"/>
      <c r="BA41" s="1131"/>
      <c r="BB41" s="1131"/>
      <c r="BC41" s="1131"/>
      <c r="BD41" s="1131"/>
      <c r="BE41" s="1121"/>
      <c r="BF41" s="1121"/>
      <c r="BG41" s="1121"/>
      <c r="BH41" s="1121"/>
      <c r="BI41" s="1122"/>
      <c r="BJ41" s="252"/>
      <c r="BK41" s="252"/>
      <c r="BL41" s="252"/>
      <c r="BM41" s="252"/>
      <c r="BN41" s="252"/>
      <c r="BO41" s="265"/>
      <c r="BP41" s="265"/>
      <c r="BQ41" s="262">
        <v>35</v>
      </c>
      <c r="BR41" s="263"/>
      <c r="BS41" s="1103"/>
      <c r="BT41" s="1104"/>
      <c r="BU41" s="1104"/>
      <c r="BV41" s="1104"/>
      <c r="BW41" s="1104"/>
      <c r="BX41" s="1104"/>
      <c r="BY41" s="1104"/>
      <c r="BZ41" s="1104"/>
      <c r="CA41" s="1104"/>
      <c r="CB41" s="1104"/>
      <c r="CC41" s="1104"/>
      <c r="CD41" s="1104"/>
      <c r="CE41" s="1104"/>
      <c r="CF41" s="1104"/>
      <c r="CG41" s="1105"/>
      <c r="CH41" s="1078"/>
      <c r="CI41" s="1079"/>
      <c r="CJ41" s="1079"/>
      <c r="CK41" s="1079"/>
      <c r="CL41" s="1080"/>
      <c r="CM41" s="1078"/>
      <c r="CN41" s="1079"/>
      <c r="CO41" s="1079"/>
      <c r="CP41" s="1079"/>
      <c r="CQ41" s="1080"/>
      <c r="CR41" s="1078"/>
      <c r="CS41" s="1079"/>
      <c r="CT41" s="1079"/>
      <c r="CU41" s="1079"/>
      <c r="CV41" s="1080"/>
      <c r="CW41" s="1078"/>
      <c r="CX41" s="1079"/>
      <c r="CY41" s="1079"/>
      <c r="CZ41" s="1079"/>
      <c r="DA41" s="1080"/>
      <c r="DB41" s="1078"/>
      <c r="DC41" s="1079"/>
      <c r="DD41" s="1079"/>
      <c r="DE41" s="1079"/>
      <c r="DF41" s="1080"/>
      <c r="DG41" s="1078"/>
      <c r="DH41" s="1079"/>
      <c r="DI41" s="1079"/>
      <c r="DJ41" s="1079"/>
      <c r="DK41" s="1080"/>
      <c r="DL41" s="1078"/>
      <c r="DM41" s="1079"/>
      <c r="DN41" s="1079"/>
      <c r="DO41" s="1079"/>
      <c r="DP41" s="1080"/>
      <c r="DQ41" s="1078"/>
      <c r="DR41" s="1079"/>
      <c r="DS41" s="1079"/>
      <c r="DT41" s="1079"/>
      <c r="DU41" s="1080"/>
      <c r="DV41" s="1081"/>
      <c r="DW41" s="1082"/>
      <c r="DX41" s="1082"/>
      <c r="DY41" s="1082"/>
      <c r="DZ41" s="1083"/>
      <c r="EA41" s="246"/>
    </row>
    <row r="42" spans="1:131" s="247" customFormat="1" ht="26.25" customHeight="1" x14ac:dyDescent="0.2">
      <c r="A42" s="261">
        <v>15</v>
      </c>
      <c r="B42" s="1126"/>
      <c r="C42" s="1127"/>
      <c r="D42" s="1127"/>
      <c r="E42" s="1127"/>
      <c r="F42" s="1127"/>
      <c r="G42" s="1127"/>
      <c r="H42" s="1127"/>
      <c r="I42" s="1127"/>
      <c r="J42" s="1127"/>
      <c r="K42" s="1127"/>
      <c r="L42" s="1127"/>
      <c r="M42" s="1127"/>
      <c r="N42" s="1127"/>
      <c r="O42" s="1127"/>
      <c r="P42" s="1128"/>
      <c r="Q42" s="1132"/>
      <c r="R42" s="1133"/>
      <c r="S42" s="1133"/>
      <c r="T42" s="1133"/>
      <c r="U42" s="1133"/>
      <c r="V42" s="1133"/>
      <c r="W42" s="1133"/>
      <c r="X42" s="1133"/>
      <c r="Y42" s="1133"/>
      <c r="Z42" s="1133"/>
      <c r="AA42" s="1133"/>
      <c r="AB42" s="1133"/>
      <c r="AC42" s="1133"/>
      <c r="AD42" s="1133"/>
      <c r="AE42" s="1134"/>
      <c r="AF42" s="1108"/>
      <c r="AG42" s="1109"/>
      <c r="AH42" s="1109"/>
      <c r="AI42" s="1109"/>
      <c r="AJ42" s="1110"/>
      <c r="AK42" s="1069"/>
      <c r="AL42" s="1060"/>
      <c r="AM42" s="1060"/>
      <c r="AN42" s="1060"/>
      <c r="AO42" s="1060"/>
      <c r="AP42" s="1060"/>
      <c r="AQ42" s="1060"/>
      <c r="AR42" s="1060"/>
      <c r="AS42" s="1060"/>
      <c r="AT42" s="1060"/>
      <c r="AU42" s="1060"/>
      <c r="AV42" s="1060"/>
      <c r="AW42" s="1060"/>
      <c r="AX42" s="1060"/>
      <c r="AY42" s="1060"/>
      <c r="AZ42" s="1131"/>
      <c r="BA42" s="1131"/>
      <c r="BB42" s="1131"/>
      <c r="BC42" s="1131"/>
      <c r="BD42" s="1131"/>
      <c r="BE42" s="1121"/>
      <c r="BF42" s="1121"/>
      <c r="BG42" s="1121"/>
      <c r="BH42" s="1121"/>
      <c r="BI42" s="1122"/>
      <c r="BJ42" s="252"/>
      <c r="BK42" s="252"/>
      <c r="BL42" s="252"/>
      <c r="BM42" s="252"/>
      <c r="BN42" s="252"/>
      <c r="BO42" s="265"/>
      <c r="BP42" s="265"/>
      <c r="BQ42" s="262">
        <v>36</v>
      </c>
      <c r="BR42" s="263"/>
      <c r="BS42" s="1103"/>
      <c r="BT42" s="1104"/>
      <c r="BU42" s="1104"/>
      <c r="BV42" s="1104"/>
      <c r="BW42" s="1104"/>
      <c r="BX42" s="1104"/>
      <c r="BY42" s="1104"/>
      <c r="BZ42" s="1104"/>
      <c r="CA42" s="1104"/>
      <c r="CB42" s="1104"/>
      <c r="CC42" s="1104"/>
      <c r="CD42" s="1104"/>
      <c r="CE42" s="1104"/>
      <c r="CF42" s="1104"/>
      <c r="CG42" s="1105"/>
      <c r="CH42" s="1078"/>
      <c r="CI42" s="1079"/>
      <c r="CJ42" s="1079"/>
      <c r="CK42" s="1079"/>
      <c r="CL42" s="1080"/>
      <c r="CM42" s="1078"/>
      <c r="CN42" s="1079"/>
      <c r="CO42" s="1079"/>
      <c r="CP42" s="1079"/>
      <c r="CQ42" s="1080"/>
      <c r="CR42" s="1078"/>
      <c r="CS42" s="1079"/>
      <c r="CT42" s="1079"/>
      <c r="CU42" s="1079"/>
      <c r="CV42" s="1080"/>
      <c r="CW42" s="1078"/>
      <c r="CX42" s="1079"/>
      <c r="CY42" s="1079"/>
      <c r="CZ42" s="1079"/>
      <c r="DA42" s="1080"/>
      <c r="DB42" s="1078"/>
      <c r="DC42" s="1079"/>
      <c r="DD42" s="1079"/>
      <c r="DE42" s="1079"/>
      <c r="DF42" s="1080"/>
      <c r="DG42" s="1078"/>
      <c r="DH42" s="1079"/>
      <c r="DI42" s="1079"/>
      <c r="DJ42" s="1079"/>
      <c r="DK42" s="1080"/>
      <c r="DL42" s="1078"/>
      <c r="DM42" s="1079"/>
      <c r="DN42" s="1079"/>
      <c r="DO42" s="1079"/>
      <c r="DP42" s="1080"/>
      <c r="DQ42" s="1078"/>
      <c r="DR42" s="1079"/>
      <c r="DS42" s="1079"/>
      <c r="DT42" s="1079"/>
      <c r="DU42" s="1080"/>
      <c r="DV42" s="1081"/>
      <c r="DW42" s="1082"/>
      <c r="DX42" s="1082"/>
      <c r="DY42" s="1082"/>
      <c r="DZ42" s="1083"/>
      <c r="EA42" s="246"/>
    </row>
    <row r="43" spans="1:131" s="247" customFormat="1" ht="26.25" customHeight="1" x14ac:dyDescent="0.2">
      <c r="A43" s="261">
        <v>16</v>
      </c>
      <c r="B43" s="1126"/>
      <c r="C43" s="1127"/>
      <c r="D43" s="1127"/>
      <c r="E43" s="1127"/>
      <c r="F43" s="1127"/>
      <c r="G43" s="1127"/>
      <c r="H43" s="1127"/>
      <c r="I43" s="1127"/>
      <c r="J43" s="1127"/>
      <c r="K43" s="1127"/>
      <c r="L43" s="1127"/>
      <c r="M43" s="1127"/>
      <c r="N43" s="1127"/>
      <c r="O43" s="1127"/>
      <c r="P43" s="1128"/>
      <c r="Q43" s="1132"/>
      <c r="R43" s="1133"/>
      <c r="S43" s="1133"/>
      <c r="T43" s="1133"/>
      <c r="U43" s="1133"/>
      <c r="V43" s="1133"/>
      <c r="W43" s="1133"/>
      <c r="X43" s="1133"/>
      <c r="Y43" s="1133"/>
      <c r="Z43" s="1133"/>
      <c r="AA43" s="1133"/>
      <c r="AB43" s="1133"/>
      <c r="AC43" s="1133"/>
      <c r="AD43" s="1133"/>
      <c r="AE43" s="1134"/>
      <c r="AF43" s="1108"/>
      <c r="AG43" s="1109"/>
      <c r="AH43" s="1109"/>
      <c r="AI43" s="1109"/>
      <c r="AJ43" s="1110"/>
      <c r="AK43" s="1069"/>
      <c r="AL43" s="1060"/>
      <c r="AM43" s="1060"/>
      <c r="AN43" s="1060"/>
      <c r="AO43" s="1060"/>
      <c r="AP43" s="1060"/>
      <c r="AQ43" s="1060"/>
      <c r="AR43" s="1060"/>
      <c r="AS43" s="1060"/>
      <c r="AT43" s="1060"/>
      <c r="AU43" s="1060"/>
      <c r="AV43" s="1060"/>
      <c r="AW43" s="1060"/>
      <c r="AX43" s="1060"/>
      <c r="AY43" s="1060"/>
      <c r="AZ43" s="1131"/>
      <c r="BA43" s="1131"/>
      <c r="BB43" s="1131"/>
      <c r="BC43" s="1131"/>
      <c r="BD43" s="1131"/>
      <c r="BE43" s="1121"/>
      <c r="BF43" s="1121"/>
      <c r="BG43" s="1121"/>
      <c r="BH43" s="1121"/>
      <c r="BI43" s="1122"/>
      <c r="BJ43" s="252"/>
      <c r="BK43" s="252"/>
      <c r="BL43" s="252"/>
      <c r="BM43" s="252"/>
      <c r="BN43" s="252"/>
      <c r="BO43" s="265"/>
      <c r="BP43" s="265"/>
      <c r="BQ43" s="262">
        <v>37</v>
      </c>
      <c r="BR43" s="263"/>
      <c r="BS43" s="1103"/>
      <c r="BT43" s="1104"/>
      <c r="BU43" s="1104"/>
      <c r="BV43" s="1104"/>
      <c r="BW43" s="1104"/>
      <c r="BX43" s="1104"/>
      <c r="BY43" s="1104"/>
      <c r="BZ43" s="1104"/>
      <c r="CA43" s="1104"/>
      <c r="CB43" s="1104"/>
      <c r="CC43" s="1104"/>
      <c r="CD43" s="1104"/>
      <c r="CE43" s="1104"/>
      <c r="CF43" s="1104"/>
      <c r="CG43" s="1105"/>
      <c r="CH43" s="1078"/>
      <c r="CI43" s="1079"/>
      <c r="CJ43" s="1079"/>
      <c r="CK43" s="1079"/>
      <c r="CL43" s="1080"/>
      <c r="CM43" s="1078"/>
      <c r="CN43" s="1079"/>
      <c r="CO43" s="1079"/>
      <c r="CP43" s="1079"/>
      <c r="CQ43" s="1080"/>
      <c r="CR43" s="1078"/>
      <c r="CS43" s="1079"/>
      <c r="CT43" s="1079"/>
      <c r="CU43" s="1079"/>
      <c r="CV43" s="1080"/>
      <c r="CW43" s="1078"/>
      <c r="CX43" s="1079"/>
      <c r="CY43" s="1079"/>
      <c r="CZ43" s="1079"/>
      <c r="DA43" s="1080"/>
      <c r="DB43" s="1078"/>
      <c r="DC43" s="1079"/>
      <c r="DD43" s="1079"/>
      <c r="DE43" s="1079"/>
      <c r="DF43" s="1080"/>
      <c r="DG43" s="1078"/>
      <c r="DH43" s="1079"/>
      <c r="DI43" s="1079"/>
      <c r="DJ43" s="1079"/>
      <c r="DK43" s="1080"/>
      <c r="DL43" s="1078"/>
      <c r="DM43" s="1079"/>
      <c r="DN43" s="1079"/>
      <c r="DO43" s="1079"/>
      <c r="DP43" s="1080"/>
      <c r="DQ43" s="1078"/>
      <c r="DR43" s="1079"/>
      <c r="DS43" s="1079"/>
      <c r="DT43" s="1079"/>
      <c r="DU43" s="1080"/>
      <c r="DV43" s="1081"/>
      <c r="DW43" s="1082"/>
      <c r="DX43" s="1082"/>
      <c r="DY43" s="1082"/>
      <c r="DZ43" s="1083"/>
      <c r="EA43" s="246"/>
    </row>
    <row r="44" spans="1:131" s="247" customFormat="1" ht="26.25" customHeight="1" x14ac:dyDescent="0.2">
      <c r="A44" s="261">
        <v>17</v>
      </c>
      <c r="B44" s="1126"/>
      <c r="C44" s="1127"/>
      <c r="D44" s="1127"/>
      <c r="E44" s="1127"/>
      <c r="F44" s="1127"/>
      <c r="G44" s="1127"/>
      <c r="H44" s="1127"/>
      <c r="I44" s="1127"/>
      <c r="J44" s="1127"/>
      <c r="K44" s="1127"/>
      <c r="L44" s="1127"/>
      <c r="M44" s="1127"/>
      <c r="N44" s="1127"/>
      <c r="O44" s="1127"/>
      <c r="P44" s="1128"/>
      <c r="Q44" s="1132"/>
      <c r="R44" s="1133"/>
      <c r="S44" s="1133"/>
      <c r="T44" s="1133"/>
      <c r="U44" s="1133"/>
      <c r="V44" s="1133"/>
      <c r="W44" s="1133"/>
      <c r="X44" s="1133"/>
      <c r="Y44" s="1133"/>
      <c r="Z44" s="1133"/>
      <c r="AA44" s="1133"/>
      <c r="AB44" s="1133"/>
      <c r="AC44" s="1133"/>
      <c r="AD44" s="1133"/>
      <c r="AE44" s="1134"/>
      <c r="AF44" s="1108"/>
      <c r="AG44" s="1109"/>
      <c r="AH44" s="1109"/>
      <c r="AI44" s="1109"/>
      <c r="AJ44" s="1110"/>
      <c r="AK44" s="1069"/>
      <c r="AL44" s="1060"/>
      <c r="AM44" s="1060"/>
      <c r="AN44" s="1060"/>
      <c r="AO44" s="1060"/>
      <c r="AP44" s="1060"/>
      <c r="AQ44" s="1060"/>
      <c r="AR44" s="1060"/>
      <c r="AS44" s="1060"/>
      <c r="AT44" s="1060"/>
      <c r="AU44" s="1060"/>
      <c r="AV44" s="1060"/>
      <c r="AW44" s="1060"/>
      <c r="AX44" s="1060"/>
      <c r="AY44" s="1060"/>
      <c r="AZ44" s="1131"/>
      <c r="BA44" s="1131"/>
      <c r="BB44" s="1131"/>
      <c r="BC44" s="1131"/>
      <c r="BD44" s="1131"/>
      <c r="BE44" s="1121"/>
      <c r="BF44" s="1121"/>
      <c r="BG44" s="1121"/>
      <c r="BH44" s="1121"/>
      <c r="BI44" s="1122"/>
      <c r="BJ44" s="252"/>
      <c r="BK44" s="252"/>
      <c r="BL44" s="252"/>
      <c r="BM44" s="252"/>
      <c r="BN44" s="252"/>
      <c r="BO44" s="265"/>
      <c r="BP44" s="265"/>
      <c r="BQ44" s="262">
        <v>38</v>
      </c>
      <c r="BR44" s="263"/>
      <c r="BS44" s="1103"/>
      <c r="BT44" s="1104"/>
      <c r="BU44" s="1104"/>
      <c r="BV44" s="1104"/>
      <c r="BW44" s="1104"/>
      <c r="BX44" s="1104"/>
      <c r="BY44" s="1104"/>
      <c r="BZ44" s="1104"/>
      <c r="CA44" s="1104"/>
      <c r="CB44" s="1104"/>
      <c r="CC44" s="1104"/>
      <c r="CD44" s="1104"/>
      <c r="CE44" s="1104"/>
      <c r="CF44" s="1104"/>
      <c r="CG44" s="1105"/>
      <c r="CH44" s="1078"/>
      <c r="CI44" s="1079"/>
      <c r="CJ44" s="1079"/>
      <c r="CK44" s="1079"/>
      <c r="CL44" s="1080"/>
      <c r="CM44" s="1078"/>
      <c r="CN44" s="1079"/>
      <c r="CO44" s="1079"/>
      <c r="CP44" s="1079"/>
      <c r="CQ44" s="1080"/>
      <c r="CR44" s="1078"/>
      <c r="CS44" s="1079"/>
      <c r="CT44" s="1079"/>
      <c r="CU44" s="1079"/>
      <c r="CV44" s="1080"/>
      <c r="CW44" s="1078"/>
      <c r="CX44" s="1079"/>
      <c r="CY44" s="1079"/>
      <c r="CZ44" s="1079"/>
      <c r="DA44" s="1080"/>
      <c r="DB44" s="1078"/>
      <c r="DC44" s="1079"/>
      <c r="DD44" s="1079"/>
      <c r="DE44" s="1079"/>
      <c r="DF44" s="1080"/>
      <c r="DG44" s="1078"/>
      <c r="DH44" s="1079"/>
      <c r="DI44" s="1079"/>
      <c r="DJ44" s="1079"/>
      <c r="DK44" s="1080"/>
      <c r="DL44" s="1078"/>
      <c r="DM44" s="1079"/>
      <c r="DN44" s="1079"/>
      <c r="DO44" s="1079"/>
      <c r="DP44" s="1080"/>
      <c r="DQ44" s="1078"/>
      <c r="DR44" s="1079"/>
      <c r="DS44" s="1079"/>
      <c r="DT44" s="1079"/>
      <c r="DU44" s="1080"/>
      <c r="DV44" s="1081"/>
      <c r="DW44" s="1082"/>
      <c r="DX44" s="1082"/>
      <c r="DY44" s="1082"/>
      <c r="DZ44" s="1083"/>
      <c r="EA44" s="246"/>
    </row>
    <row r="45" spans="1:131" s="247" customFormat="1" ht="26.25" customHeight="1" x14ac:dyDescent="0.2">
      <c r="A45" s="261">
        <v>18</v>
      </c>
      <c r="B45" s="1126"/>
      <c r="C45" s="1127"/>
      <c r="D45" s="1127"/>
      <c r="E45" s="1127"/>
      <c r="F45" s="1127"/>
      <c r="G45" s="1127"/>
      <c r="H45" s="1127"/>
      <c r="I45" s="1127"/>
      <c r="J45" s="1127"/>
      <c r="K45" s="1127"/>
      <c r="L45" s="1127"/>
      <c r="M45" s="1127"/>
      <c r="N45" s="1127"/>
      <c r="O45" s="1127"/>
      <c r="P45" s="1128"/>
      <c r="Q45" s="1132"/>
      <c r="R45" s="1133"/>
      <c r="S45" s="1133"/>
      <c r="T45" s="1133"/>
      <c r="U45" s="1133"/>
      <c r="V45" s="1133"/>
      <c r="W45" s="1133"/>
      <c r="X45" s="1133"/>
      <c r="Y45" s="1133"/>
      <c r="Z45" s="1133"/>
      <c r="AA45" s="1133"/>
      <c r="AB45" s="1133"/>
      <c r="AC45" s="1133"/>
      <c r="AD45" s="1133"/>
      <c r="AE45" s="1134"/>
      <c r="AF45" s="1108"/>
      <c r="AG45" s="1109"/>
      <c r="AH45" s="1109"/>
      <c r="AI45" s="1109"/>
      <c r="AJ45" s="1110"/>
      <c r="AK45" s="1069"/>
      <c r="AL45" s="1060"/>
      <c r="AM45" s="1060"/>
      <c r="AN45" s="1060"/>
      <c r="AO45" s="1060"/>
      <c r="AP45" s="1060"/>
      <c r="AQ45" s="1060"/>
      <c r="AR45" s="1060"/>
      <c r="AS45" s="1060"/>
      <c r="AT45" s="1060"/>
      <c r="AU45" s="1060"/>
      <c r="AV45" s="1060"/>
      <c r="AW45" s="1060"/>
      <c r="AX45" s="1060"/>
      <c r="AY45" s="1060"/>
      <c r="AZ45" s="1131"/>
      <c r="BA45" s="1131"/>
      <c r="BB45" s="1131"/>
      <c r="BC45" s="1131"/>
      <c r="BD45" s="1131"/>
      <c r="BE45" s="1121"/>
      <c r="BF45" s="1121"/>
      <c r="BG45" s="1121"/>
      <c r="BH45" s="1121"/>
      <c r="BI45" s="1122"/>
      <c r="BJ45" s="252"/>
      <c r="BK45" s="252"/>
      <c r="BL45" s="252"/>
      <c r="BM45" s="252"/>
      <c r="BN45" s="252"/>
      <c r="BO45" s="265"/>
      <c r="BP45" s="265"/>
      <c r="BQ45" s="262">
        <v>39</v>
      </c>
      <c r="BR45" s="263"/>
      <c r="BS45" s="1103"/>
      <c r="BT45" s="1104"/>
      <c r="BU45" s="1104"/>
      <c r="BV45" s="1104"/>
      <c r="BW45" s="1104"/>
      <c r="BX45" s="1104"/>
      <c r="BY45" s="1104"/>
      <c r="BZ45" s="1104"/>
      <c r="CA45" s="1104"/>
      <c r="CB45" s="1104"/>
      <c r="CC45" s="1104"/>
      <c r="CD45" s="1104"/>
      <c r="CE45" s="1104"/>
      <c r="CF45" s="1104"/>
      <c r="CG45" s="1105"/>
      <c r="CH45" s="1078"/>
      <c r="CI45" s="1079"/>
      <c r="CJ45" s="1079"/>
      <c r="CK45" s="1079"/>
      <c r="CL45" s="1080"/>
      <c r="CM45" s="1078"/>
      <c r="CN45" s="1079"/>
      <c r="CO45" s="1079"/>
      <c r="CP45" s="1079"/>
      <c r="CQ45" s="1080"/>
      <c r="CR45" s="1078"/>
      <c r="CS45" s="1079"/>
      <c r="CT45" s="1079"/>
      <c r="CU45" s="1079"/>
      <c r="CV45" s="1080"/>
      <c r="CW45" s="1078"/>
      <c r="CX45" s="1079"/>
      <c r="CY45" s="1079"/>
      <c r="CZ45" s="1079"/>
      <c r="DA45" s="1080"/>
      <c r="DB45" s="1078"/>
      <c r="DC45" s="1079"/>
      <c r="DD45" s="1079"/>
      <c r="DE45" s="1079"/>
      <c r="DF45" s="1080"/>
      <c r="DG45" s="1078"/>
      <c r="DH45" s="1079"/>
      <c r="DI45" s="1079"/>
      <c r="DJ45" s="1079"/>
      <c r="DK45" s="1080"/>
      <c r="DL45" s="1078"/>
      <c r="DM45" s="1079"/>
      <c r="DN45" s="1079"/>
      <c r="DO45" s="1079"/>
      <c r="DP45" s="1080"/>
      <c r="DQ45" s="1078"/>
      <c r="DR45" s="1079"/>
      <c r="DS45" s="1079"/>
      <c r="DT45" s="1079"/>
      <c r="DU45" s="1080"/>
      <c r="DV45" s="1081"/>
      <c r="DW45" s="1082"/>
      <c r="DX45" s="1082"/>
      <c r="DY45" s="1082"/>
      <c r="DZ45" s="1083"/>
      <c r="EA45" s="246"/>
    </row>
    <row r="46" spans="1:131" s="247" customFormat="1" ht="26.25" customHeight="1" x14ac:dyDescent="0.2">
      <c r="A46" s="261">
        <v>19</v>
      </c>
      <c r="B46" s="1126"/>
      <c r="C46" s="1127"/>
      <c r="D46" s="1127"/>
      <c r="E46" s="1127"/>
      <c r="F46" s="1127"/>
      <c r="G46" s="1127"/>
      <c r="H46" s="1127"/>
      <c r="I46" s="1127"/>
      <c r="J46" s="1127"/>
      <c r="K46" s="1127"/>
      <c r="L46" s="1127"/>
      <c r="M46" s="1127"/>
      <c r="N46" s="1127"/>
      <c r="O46" s="1127"/>
      <c r="P46" s="1128"/>
      <c r="Q46" s="1132"/>
      <c r="R46" s="1133"/>
      <c r="S46" s="1133"/>
      <c r="T46" s="1133"/>
      <c r="U46" s="1133"/>
      <c r="V46" s="1133"/>
      <c r="W46" s="1133"/>
      <c r="X46" s="1133"/>
      <c r="Y46" s="1133"/>
      <c r="Z46" s="1133"/>
      <c r="AA46" s="1133"/>
      <c r="AB46" s="1133"/>
      <c r="AC46" s="1133"/>
      <c r="AD46" s="1133"/>
      <c r="AE46" s="1134"/>
      <c r="AF46" s="1108"/>
      <c r="AG46" s="1109"/>
      <c r="AH46" s="1109"/>
      <c r="AI46" s="1109"/>
      <c r="AJ46" s="1110"/>
      <c r="AK46" s="1069"/>
      <c r="AL46" s="1060"/>
      <c r="AM46" s="1060"/>
      <c r="AN46" s="1060"/>
      <c r="AO46" s="1060"/>
      <c r="AP46" s="1060"/>
      <c r="AQ46" s="1060"/>
      <c r="AR46" s="1060"/>
      <c r="AS46" s="1060"/>
      <c r="AT46" s="1060"/>
      <c r="AU46" s="1060"/>
      <c r="AV46" s="1060"/>
      <c r="AW46" s="1060"/>
      <c r="AX46" s="1060"/>
      <c r="AY46" s="1060"/>
      <c r="AZ46" s="1131"/>
      <c r="BA46" s="1131"/>
      <c r="BB46" s="1131"/>
      <c r="BC46" s="1131"/>
      <c r="BD46" s="1131"/>
      <c r="BE46" s="1121"/>
      <c r="BF46" s="1121"/>
      <c r="BG46" s="1121"/>
      <c r="BH46" s="1121"/>
      <c r="BI46" s="1122"/>
      <c r="BJ46" s="252"/>
      <c r="BK46" s="252"/>
      <c r="BL46" s="252"/>
      <c r="BM46" s="252"/>
      <c r="BN46" s="252"/>
      <c r="BO46" s="265"/>
      <c r="BP46" s="265"/>
      <c r="BQ46" s="262">
        <v>40</v>
      </c>
      <c r="BR46" s="263"/>
      <c r="BS46" s="1103"/>
      <c r="BT46" s="1104"/>
      <c r="BU46" s="1104"/>
      <c r="BV46" s="1104"/>
      <c r="BW46" s="1104"/>
      <c r="BX46" s="1104"/>
      <c r="BY46" s="1104"/>
      <c r="BZ46" s="1104"/>
      <c r="CA46" s="1104"/>
      <c r="CB46" s="1104"/>
      <c r="CC46" s="1104"/>
      <c r="CD46" s="1104"/>
      <c r="CE46" s="1104"/>
      <c r="CF46" s="1104"/>
      <c r="CG46" s="1105"/>
      <c r="CH46" s="1078"/>
      <c r="CI46" s="1079"/>
      <c r="CJ46" s="1079"/>
      <c r="CK46" s="1079"/>
      <c r="CL46" s="1080"/>
      <c r="CM46" s="1078"/>
      <c r="CN46" s="1079"/>
      <c r="CO46" s="1079"/>
      <c r="CP46" s="1079"/>
      <c r="CQ46" s="1080"/>
      <c r="CR46" s="1078"/>
      <c r="CS46" s="1079"/>
      <c r="CT46" s="1079"/>
      <c r="CU46" s="1079"/>
      <c r="CV46" s="1080"/>
      <c r="CW46" s="1078"/>
      <c r="CX46" s="1079"/>
      <c r="CY46" s="1079"/>
      <c r="CZ46" s="1079"/>
      <c r="DA46" s="1080"/>
      <c r="DB46" s="1078"/>
      <c r="DC46" s="1079"/>
      <c r="DD46" s="1079"/>
      <c r="DE46" s="1079"/>
      <c r="DF46" s="1080"/>
      <c r="DG46" s="1078"/>
      <c r="DH46" s="1079"/>
      <c r="DI46" s="1079"/>
      <c r="DJ46" s="1079"/>
      <c r="DK46" s="1080"/>
      <c r="DL46" s="1078"/>
      <c r="DM46" s="1079"/>
      <c r="DN46" s="1079"/>
      <c r="DO46" s="1079"/>
      <c r="DP46" s="1080"/>
      <c r="DQ46" s="1078"/>
      <c r="DR46" s="1079"/>
      <c r="DS46" s="1079"/>
      <c r="DT46" s="1079"/>
      <c r="DU46" s="1080"/>
      <c r="DV46" s="1081"/>
      <c r="DW46" s="1082"/>
      <c r="DX46" s="1082"/>
      <c r="DY46" s="1082"/>
      <c r="DZ46" s="1083"/>
      <c r="EA46" s="246"/>
    </row>
    <row r="47" spans="1:131" s="247" customFormat="1" ht="26.25" customHeight="1" x14ac:dyDescent="0.2">
      <c r="A47" s="261">
        <v>20</v>
      </c>
      <c r="B47" s="1126"/>
      <c r="C47" s="1127"/>
      <c r="D47" s="1127"/>
      <c r="E47" s="1127"/>
      <c r="F47" s="1127"/>
      <c r="G47" s="1127"/>
      <c r="H47" s="1127"/>
      <c r="I47" s="1127"/>
      <c r="J47" s="1127"/>
      <c r="K47" s="1127"/>
      <c r="L47" s="1127"/>
      <c r="M47" s="1127"/>
      <c r="N47" s="1127"/>
      <c r="O47" s="1127"/>
      <c r="P47" s="1128"/>
      <c r="Q47" s="1132"/>
      <c r="R47" s="1133"/>
      <c r="S47" s="1133"/>
      <c r="T47" s="1133"/>
      <c r="U47" s="1133"/>
      <c r="V47" s="1133"/>
      <c r="W47" s="1133"/>
      <c r="X47" s="1133"/>
      <c r="Y47" s="1133"/>
      <c r="Z47" s="1133"/>
      <c r="AA47" s="1133"/>
      <c r="AB47" s="1133"/>
      <c r="AC47" s="1133"/>
      <c r="AD47" s="1133"/>
      <c r="AE47" s="1134"/>
      <c r="AF47" s="1108"/>
      <c r="AG47" s="1109"/>
      <c r="AH47" s="1109"/>
      <c r="AI47" s="1109"/>
      <c r="AJ47" s="1110"/>
      <c r="AK47" s="1069"/>
      <c r="AL47" s="1060"/>
      <c r="AM47" s="1060"/>
      <c r="AN47" s="1060"/>
      <c r="AO47" s="1060"/>
      <c r="AP47" s="1060"/>
      <c r="AQ47" s="1060"/>
      <c r="AR47" s="1060"/>
      <c r="AS47" s="1060"/>
      <c r="AT47" s="1060"/>
      <c r="AU47" s="1060"/>
      <c r="AV47" s="1060"/>
      <c r="AW47" s="1060"/>
      <c r="AX47" s="1060"/>
      <c r="AY47" s="1060"/>
      <c r="AZ47" s="1131"/>
      <c r="BA47" s="1131"/>
      <c r="BB47" s="1131"/>
      <c r="BC47" s="1131"/>
      <c r="BD47" s="1131"/>
      <c r="BE47" s="1121"/>
      <c r="BF47" s="1121"/>
      <c r="BG47" s="1121"/>
      <c r="BH47" s="1121"/>
      <c r="BI47" s="1122"/>
      <c r="BJ47" s="252"/>
      <c r="BK47" s="252"/>
      <c r="BL47" s="252"/>
      <c r="BM47" s="252"/>
      <c r="BN47" s="252"/>
      <c r="BO47" s="265"/>
      <c r="BP47" s="265"/>
      <c r="BQ47" s="262">
        <v>41</v>
      </c>
      <c r="BR47" s="263"/>
      <c r="BS47" s="1103"/>
      <c r="BT47" s="1104"/>
      <c r="BU47" s="1104"/>
      <c r="BV47" s="1104"/>
      <c r="BW47" s="1104"/>
      <c r="BX47" s="1104"/>
      <c r="BY47" s="1104"/>
      <c r="BZ47" s="1104"/>
      <c r="CA47" s="1104"/>
      <c r="CB47" s="1104"/>
      <c r="CC47" s="1104"/>
      <c r="CD47" s="1104"/>
      <c r="CE47" s="1104"/>
      <c r="CF47" s="1104"/>
      <c r="CG47" s="1105"/>
      <c r="CH47" s="1078"/>
      <c r="CI47" s="1079"/>
      <c r="CJ47" s="1079"/>
      <c r="CK47" s="1079"/>
      <c r="CL47" s="1080"/>
      <c r="CM47" s="1078"/>
      <c r="CN47" s="1079"/>
      <c r="CO47" s="1079"/>
      <c r="CP47" s="1079"/>
      <c r="CQ47" s="1080"/>
      <c r="CR47" s="1078"/>
      <c r="CS47" s="1079"/>
      <c r="CT47" s="1079"/>
      <c r="CU47" s="1079"/>
      <c r="CV47" s="1080"/>
      <c r="CW47" s="1078"/>
      <c r="CX47" s="1079"/>
      <c r="CY47" s="1079"/>
      <c r="CZ47" s="1079"/>
      <c r="DA47" s="1080"/>
      <c r="DB47" s="1078"/>
      <c r="DC47" s="1079"/>
      <c r="DD47" s="1079"/>
      <c r="DE47" s="1079"/>
      <c r="DF47" s="1080"/>
      <c r="DG47" s="1078"/>
      <c r="DH47" s="1079"/>
      <c r="DI47" s="1079"/>
      <c r="DJ47" s="1079"/>
      <c r="DK47" s="1080"/>
      <c r="DL47" s="1078"/>
      <c r="DM47" s="1079"/>
      <c r="DN47" s="1079"/>
      <c r="DO47" s="1079"/>
      <c r="DP47" s="1080"/>
      <c r="DQ47" s="1078"/>
      <c r="DR47" s="1079"/>
      <c r="DS47" s="1079"/>
      <c r="DT47" s="1079"/>
      <c r="DU47" s="1080"/>
      <c r="DV47" s="1081"/>
      <c r="DW47" s="1082"/>
      <c r="DX47" s="1082"/>
      <c r="DY47" s="1082"/>
      <c r="DZ47" s="1083"/>
      <c r="EA47" s="246"/>
    </row>
    <row r="48" spans="1:131" s="247" customFormat="1" ht="26.25" customHeight="1" x14ac:dyDescent="0.2">
      <c r="A48" s="261">
        <v>21</v>
      </c>
      <c r="B48" s="1126"/>
      <c r="C48" s="1127"/>
      <c r="D48" s="1127"/>
      <c r="E48" s="1127"/>
      <c r="F48" s="1127"/>
      <c r="G48" s="1127"/>
      <c r="H48" s="1127"/>
      <c r="I48" s="1127"/>
      <c r="J48" s="1127"/>
      <c r="K48" s="1127"/>
      <c r="L48" s="1127"/>
      <c r="M48" s="1127"/>
      <c r="N48" s="1127"/>
      <c r="O48" s="1127"/>
      <c r="P48" s="1128"/>
      <c r="Q48" s="1132"/>
      <c r="R48" s="1133"/>
      <c r="S48" s="1133"/>
      <c r="T48" s="1133"/>
      <c r="U48" s="1133"/>
      <c r="V48" s="1133"/>
      <c r="W48" s="1133"/>
      <c r="X48" s="1133"/>
      <c r="Y48" s="1133"/>
      <c r="Z48" s="1133"/>
      <c r="AA48" s="1133"/>
      <c r="AB48" s="1133"/>
      <c r="AC48" s="1133"/>
      <c r="AD48" s="1133"/>
      <c r="AE48" s="1134"/>
      <c r="AF48" s="1108"/>
      <c r="AG48" s="1109"/>
      <c r="AH48" s="1109"/>
      <c r="AI48" s="1109"/>
      <c r="AJ48" s="1110"/>
      <c r="AK48" s="1069"/>
      <c r="AL48" s="1060"/>
      <c r="AM48" s="1060"/>
      <c r="AN48" s="1060"/>
      <c r="AO48" s="1060"/>
      <c r="AP48" s="1060"/>
      <c r="AQ48" s="1060"/>
      <c r="AR48" s="1060"/>
      <c r="AS48" s="1060"/>
      <c r="AT48" s="1060"/>
      <c r="AU48" s="1060"/>
      <c r="AV48" s="1060"/>
      <c r="AW48" s="1060"/>
      <c r="AX48" s="1060"/>
      <c r="AY48" s="1060"/>
      <c r="AZ48" s="1131"/>
      <c r="BA48" s="1131"/>
      <c r="BB48" s="1131"/>
      <c r="BC48" s="1131"/>
      <c r="BD48" s="1131"/>
      <c r="BE48" s="1121"/>
      <c r="BF48" s="1121"/>
      <c r="BG48" s="1121"/>
      <c r="BH48" s="1121"/>
      <c r="BI48" s="1122"/>
      <c r="BJ48" s="252"/>
      <c r="BK48" s="252"/>
      <c r="BL48" s="252"/>
      <c r="BM48" s="252"/>
      <c r="BN48" s="252"/>
      <c r="BO48" s="265"/>
      <c r="BP48" s="265"/>
      <c r="BQ48" s="262">
        <v>42</v>
      </c>
      <c r="BR48" s="263"/>
      <c r="BS48" s="1103"/>
      <c r="BT48" s="1104"/>
      <c r="BU48" s="1104"/>
      <c r="BV48" s="1104"/>
      <c r="BW48" s="1104"/>
      <c r="BX48" s="1104"/>
      <c r="BY48" s="1104"/>
      <c r="BZ48" s="1104"/>
      <c r="CA48" s="1104"/>
      <c r="CB48" s="1104"/>
      <c r="CC48" s="1104"/>
      <c r="CD48" s="1104"/>
      <c r="CE48" s="1104"/>
      <c r="CF48" s="1104"/>
      <c r="CG48" s="1105"/>
      <c r="CH48" s="1078"/>
      <c r="CI48" s="1079"/>
      <c r="CJ48" s="1079"/>
      <c r="CK48" s="1079"/>
      <c r="CL48" s="1080"/>
      <c r="CM48" s="1078"/>
      <c r="CN48" s="1079"/>
      <c r="CO48" s="1079"/>
      <c r="CP48" s="1079"/>
      <c r="CQ48" s="1080"/>
      <c r="CR48" s="1078"/>
      <c r="CS48" s="1079"/>
      <c r="CT48" s="1079"/>
      <c r="CU48" s="1079"/>
      <c r="CV48" s="1080"/>
      <c r="CW48" s="1078"/>
      <c r="CX48" s="1079"/>
      <c r="CY48" s="1079"/>
      <c r="CZ48" s="1079"/>
      <c r="DA48" s="1080"/>
      <c r="DB48" s="1078"/>
      <c r="DC48" s="1079"/>
      <c r="DD48" s="1079"/>
      <c r="DE48" s="1079"/>
      <c r="DF48" s="1080"/>
      <c r="DG48" s="1078"/>
      <c r="DH48" s="1079"/>
      <c r="DI48" s="1079"/>
      <c r="DJ48" s="1079"/>
      <c r="DK48" s="1080"/>
      <c r="DL48" s="1078"/>
      <c r="DM48" s="1079"/>
      <c r="DN48" s="1079"/>
      <c r="DO48" s="1079"/>
      <c r="DP48" s="1080"/>
      <c r="DQ48" s="1078"/>
      <c r="DR48" s="1079"/>
      <c r="DS48" s="1079"/>
      <c r="DT48" s="1079"/>
      <c r="DU48" s="1080"/>
      <c r="DV48" s="1081"/>
      <c r="DW48" s="1082"/>
      <c r="DX48" s="1082"/>
      <c r="DY48" s="1082"/>
      <c r="DZ48" s="1083"/>
      <c r="EA48" s="246"/>
    </row>
    <row r="49" spans="1:131" s="247" customFormat="1" ht="26.25" customHeight="1" x14ac:dyDescent="0.2">
      <c r="A49" s="261">
        <v>22</v>
      </c>
      <c r="B49" s="1126"/>
      <c r="C49" s="1127"/>
      <c r="D49" s="1127"/>
      <c r="E49" s="1127"/>
      <c r="F49" s="1127"/>
      <c r="G49" s="1127"/>
      <c r="H49" s="1127"/>
      <c r="I49" s="1127"/>
      <c r="J49" s="1127"/>
      <c r="K49" s="1127"/>
      <c r="L49" s="1127"/>
      <c r="M49" s="1127"/>
      <c r="N49" s="1127"/>
      <c r="O49" s="1127"/>
      <c r="P49" s="1128"/>
      <c r="Q49" s="1132"/>
      <c r="R49" s="1133"/>
      <c r="S49" s="1133"/>
      <c r="T49" s="1133"/>
      <c r="U49" s="1133"/>
      <c r="V49" s="1133"/>
      <c r="W49" s="1133"/>
      <c r="X49" s="1133"/>
      <c r="Y49" s="1133"/>
      <c r="Z49" s="1133"/>
      <c r="AA49" s="1133"/>
      <c r="AB49" s="1133"/>
      <c r="AC49" s="1133"/>
      <c r="AD49" s="1133"/>
      <c r="AE49" s="1134"/>
      <c r="AF49" s="1108"/>
      <c r="AG49" s="1109"/>
      <c r="AH49" s="1109"/>
      <c r="AI49" s="1109"/>
      <c r="AJ49" s="1110"/>
      <c r="AK49" s="1069"/>
      <c r="AL49" s="1060"/>
      <c r="AM49" s="1060"/>
      <c r="AN49" s="1060"/>
      <c r="AO49" s="1060"/>
      <c r="AP49" s="1060"/>
      <c r="AQ49" s="1060"/>
      <c r="AR49" s="1060"/>
      <c r="AS49" s="1060"/>
      <c r="AT49" s="1060"/>
      <c r="AU49" s="1060"/>
      <c r="AV49" s="1060"/>
      <c r="AW49" s="1060"/>
      <c r="AX49" s="1060"/>
      <c r="AY49" s="1060"/>
      <c r="AZ49" s="1131"/>
      <c r="BA49" s="1131"/>
      <c r="BB49" s="1131"/>
      <c r="BC49" s="1131"/>
      <c r="BD49" s="1131"/>
      <c r="BE49" s="1121"/>
      <c r="BF49" s="1121"/>
      <c r="BG49" s="1121"/>
      <c r="BH49" s="1121"/>
      <c r="BI49" s="1122"/>
      <c r="BJ49" s="252"/>
      <c r="BK49" s="252"/>
      <c r="BL49" s="252"/>
      <c r="BM49" s="252"/>
      <c r="BN49" s="252"/>
      <c r="BO49" s="265"/>
      <c r="BP49" s="265"/>
      <c r="BQ49" s="262">
        <v>43</v>
      </c>
      <c r="BR49" s="263"/>
      <c r="BS49" s="1103"/>
      <c r="BT49" s="1104"/>
      <c r="BU49" s="1104"/>
      <c r="BV49" s="1104"/>
      <c r="BW49" s="1104"/>
      <c r="BX49" s="1104"/>
      <c r="BY49" s="1104"/>
      <c r="BZ49" s="1104"/>
      <c r="CA49" s="1104"/>
      <c r="CB49" s="1104"/>
      <c r="CC49" s="1104"/>
      <c r="CD49" s="1104"/>
      <c r="CE49" s="1104"/>
      <c r="CF49" s="1104"/>
      <c r="CG49" s="1105"/>
      <c r="CH49" s="1078"/>
      <c r="CI49" s="1079"/>
      <c r="CJ49" s="1079"/>
      <c r="CK49" s="1079"/>
      <c r="CL49" s="1080"/>
      <c r="CM49" s="1078"/>
      <c r="CN49" s="1079"/>
      <c r="CO49" s="1079"/>
      <c r="CP49" s="1079"/>
      <c r="CQ49" s="1080"/>
      <c r="CR49" s="1078"/>
      <c r="CS49" s="1079"/>
      <c r="CT49" s="1079"/>
      <c r="CU49" s="1079"/>
      <c r="CV49" s="1080"/>
      <c r="CW49" s="1078"/>
      <c r="CX49" s="1079"/>
      <c r="CY49" s="1079"/>
      <c r="CZ49" s="1079"/>
      <c r="DA49" s="1080"/>
      <c r="DB49" s="1078"/>
      <c r="DC49" s="1079"/>
      <c r="DD49" s="1079"/>
      <c r="DE49" s="1079"/>
      <c r="DF49" s="1080"/>
      <c r="DG49" s="1078"/>
      <c r="DH49" s="1079"/>
      <c r="DI49" s="1079"/>
      <c r="DJ49" s="1079"/>
      <c r="DK49" s="1080"/>
      <c r="DL49" s="1078"/>
      <c r="DM49" s="1079"/>
      <c r="DN49" s="1079"/>
      <c r="DO49" s="1079"/>
      <c r="DP49" s="1080"/>
      <c r="DQ49" s="1078"/>
      <c r="DR49" s="1079"/>
      <c r="DS49" s="1079"/>
      <c r="DT49" s="1079"/>
      <c r="DU49" s="1080"/>
      <c r="DV49" s="1081"/>
      <c r="DW49" s="1082"/>
      <c r="DX49" s="1082"/>
      <c r="DY49" s="1082"/>
      <c r="DZ49" s="1083"/>
      <c r="EA49" s="246"/>
    </row>
    <row r="50" spans="1:131" s="247" customFormat="1" ht="26.25" customHeight="1" x14ac:dyDescent="0.2">
      <c r="A50" s="261">
        <v>23</v>
      </c>
      <c r="B50" s="1126"/>
      <c r="C50" s="1127"/>
      <c r="D50" s="1127"/>
      <c r="E50" s="1127"/>
      <c r="F50" s="1127"/>
      <c r="G50" s="1127"/>
      <c r="H50" s="1127"/>
      <c r="I50" s="1127"/>
      <c r="J50" s="1127"/>
      <c r="K50" s="1127"/>
      <c r="L50" s="1127"/>
      <c r="M50" s="1127"/>
      <c r="N50" s="1127"/>
      <c r="O50" s="1127"/>
      <c r="P50" s="1128"/>
      <c r="Q50" s="1129"/>
      <c r="R50" s="1112"/>
      <c r="S50" s="1112"/>
      <c r="T50" s="1112"/>
      <c r="U50" s="1112"/>
      <c r="V50" s="1112"/>
      <c r="W50" s="1112"/>
      <c r="X50" s="1112"/>
      <c r="Y50" s="1112"/>
      <c r="Z50" s="1112"/>
      <c r="AA50" s="1112"/>
      <c r="AB50" s="1112"/>
      <c r="AC50" s="1112"/>
      <c r="AD50" s="1112"/>
      <c r="AE50" s="1130"/>
      <c r="AF50" s="1108"/>
      <c r="AG50" s="1109"/>
      <c r="AH50" s="1109"/>
      <c r="AI50" s="1109"/>
      <c r="AJ50" s="1110"/>
      <c r="AK50" s="1111"/>
      <c r="AL50" s="1112"/>
      <c r="AM50" s="1112"/>
      <c r="AN50" s="1112"/>
      <c r="AO50" s="1112"/>
      <c r="AP50" s="1112"/>
      <c r="AQ50" s="1112"/>
      <c r="AR50" s="1112"/>
      <c r="AS50" s="1112"/>
      <c r="AT50" s="1112"/>
      <c r="AU50" s="1112"/>
      <c r="AV50" s="1112"/>
      <c r="AW50" s="1112"/>
      <c r="AX50" s="1112"/>
      <c r="AY50" s="1112"/>
      <c r="AZ50" s="1113"/>
      <c r="BA50" s="1113"/>
      <c r="BB50" s="1113"/>
      <c r="BC50" s="1113"/>
      <c r="BD50" s="1113"/>
      <c r="BE50" s="1121"/>
      <c r="BF50" s="1121"/>
      <c r="BG50" s="1121"/>
      <c r="BH50" s="1121"/>
      <c r="BI50" s="1122"/>
      <c r="BJ50" s="252"/>
      <c r="BK50" s="252"/>
      <c r="BL50" s="252"/>
      <c r="BM50" s="252"/>
      <c r="BN50" s="252"/>
      <c r="BO50" s="265"/>
      <c r="BP50" s="265"/>
      <c r="BQ50" s="262">
        <v>44</v>
      </c>
      <c r="BR50" s="263"/>
      <c r="BS50" s="1103"/>
      <c r="BT50" s="1104"/>
      <c r="BU50" s="1104"/>
      <c r="BV50" s="1104"/>
      <c r="BW50" s="1104"/>
      <c r="BX50" s="1104"/>
      <c r="BY50" s="1104"/>
      <c r="BZ50" s="1104"/>
      <c r="CA50" s="1104"/>
      <c r="CB50" s="1104"/>
      <c r="CC50" s="1104"/>
      <c r="CD50" s="1104"/>
      <c r="CE50" s="1104"/>
      <c r="CF50" s="1104"/>
      <c r="CG50" s="1105"/>
      <c r="CH50" s="1078"/>
      <c r="CI50" s="1079"/>
      <c r="CJ50" s="1079"/>
      <c r="CK50" s="1079"/>
      <c r="CL50" s="1080"/>
      <c r="CM50" s="1078"/>
      <c r="CN50" s="1079"/>
      <c r="CO50" s="1079"/>
      <c r="CP50" s="1079"/>
      <c r="CQ50" s="1080"/>
      <c r="CR50" s="1078"/>
      <c r="CS50" s="1079"/>
      <c r="CT50" s="1079"/>
      <c r="CU50" s="1079"/>
      <c r="CV50" s="1080"/>
      <c r="CW50" s="1078"/>
      <c r="CX50" s="1079"/>
      <c r="CY50" s="1079"/>
      <c r="CZ50" s="1079"/>
      <c r="DA50" s="1080"/>
      <c r="DB50" s="1078"/>
      <c r="DC50" s="1079"/>
      <c r="DD50" s="1079"/>
      <c r="DE50" s="1079"/>
      <c r="DF50" s="1080"/>
      <c r="DG50" s="1078"/>
      <c r="DH50" s="1079"/>
      <c r="DI50" s="1079"/>
      <c r="DJ50" s="1079"/>
      <c r="DK50" s="1080"/>
      <c r="DL50" s="1078"/>
      <c r="DM50" s="1079"/>
      <c r="DN50" s="1079"/>
      <c r="DO50" s="1079"/>
      <c r="DP50" s="1080"/>
      <c r="DQ50" s="1078"/>
      <c r="DR50" s="1079"/>
      <c r="DS50" s="1079"/>
      <c r="DT50" s="1079"/>
      <c r="DU50" s="1080"/>
      <c r="DV50" s="1081"/>
      <c r="DW50" s="1082"/>
      <c r="DX50" s="1082"/>
      <c r="DY50" s="1082"/>
      <c r="DZ50" s="1083"/>
      <c r="EA50" s="246"/>
    </row>
    <row r="51" spans="1:131" s="247" customFormat="1" ht="26.25" customHeight="1" x14ac:dyDescent="0.2">
      <c r="A51" s="261">
        <v>24</v>
      </c>
      <c r="B51" s="1126"/>
      <c r="C51" s="1127"/>
      <c r="D51" s="1127"/>
      <c r="E51" s="1127"/>
      <c r="F51" s="1127"/>
      <c r="G51" s="1127"/>
      <c r="H51" s="1127"/>
      <c r="I51" s="1127"/>
      <c r="J51" s="1127"/>
      <c r="K51" s="1127"/>
      <c r="L51" s="1127"/>
      <c r="M51" s="1127"/>
      <c r="N51" s="1127"/>
      <c r="O51" s="1127"/>
      <c r="P51" s="1128"/>
      <c r="Q51" s="1129"/>
      <c r="R51" s="1112"/>
      <c r="S51" s="1112"/>
      <c r="T51" s="1112"/>
      <c r="U51" s="1112"/>
      <c r="V51" s="1112"/>
      <c r="W51" s="1112"/>
      <c r="X51" s="1112"/>
      <c r="Y51" s="1112"/>
      <c r="Z51" s="1112"/>
      <c r="AA51" s="1112"/>
      <c r="AB51" s="1112"/>
      <c r="AC51" s="1112"/>
      <c r="AD51" s="1112"/>
      <c r="AE51" s="1130"/>
      <c r="AF51" s="1108"/>
      <c r="AG51" s="1109"/>
      <c r="AH51" s="1109"/>
      <c r="AI51" s="1109"/>
      <c r="AJ51" s="1110"/>
      <c r="AK51" s="1111"/>
      <c r="AL51" s="1112"/>
      <c r="AM51" s="1112"/>
      <c r="AN51" s="1112"/>
      <c r="AO51" s="1112"/>
      <c r="AP51" s="1112"/>
      <c r="AQ51" s="1112"/>
      <c r="AR51" s="1112"/>
      <c r="AS51" s="1112"/>
      <c r="AT51" s="1112"/>
      <c r="AU51" s="1112"/>
      <c r="AV51" s="1112"/>
      <c r="AW51" s="1112"/>
      <c r="AX51" s="1112"/>
      <c r="AY51" s="1112"/>
      <c r="AZ51" s="1113"/>
      <c r="BA51" s="1113"/>
      <c r="BB51" s="1113"/>
      <c r="BC51" s="1113"/>
      <c r="BD51" s="1113"/>
      <c r="BE51" s="1121"/>
      <c r="BF51" s="1121"/>
      <c r="BG51" s="1121"/>
      <c r="BH51" s="1121"/>
      <c r="BI51" s="1122"/>
      <c r="BJ51" s="252"/>
      <c r="BK51" s="252"/>
      <c r="BL51" s="252"/>
      <c r="BM51" s="252"/>
      <c r="BN51" s="252"/>
      <c r="BO51" s="265"/>
      <c r="BP51" s="265"/>
      <c r="BQ51" s="262">
        <v>45</v>
      </c>
      <c r="BR51" s="263"/>
      <c r="BS51" s="1103"/>
      <c r="BT51" s="1104"/>
      <c r="BU51" s="1104"/>
      <c r="BV51" s="1104"/>
      <c r="BW51" s="1104"/>
      <c r="BX51" s="1104"/>
      <c r="BY51" s="1104"/>
      <c r="BZ51" s="1104"/>
      <c r="CA51" s="1104"/>
      <c r="CB51" s="1104"/>
      <c r="CC51" s="1104"/>
      <c r="CD51" s="1104"/>
      <c r="CE51" s="1104"/>
      <c r="CF51" s="1104"/>
      <c r="CG51" s="1105"/>
      <c r="CH51" s="1078"/>
      <c r="CI51" s="1079"/>
      <c r="CJ51" s="1079"/>
      <c r="CK51" s="1079"/>
      <c r="CL51" s="1080"/>
      <c r="CM51" s="1078"/>
      <c r="CN51" s="1079"/>
      <c r="CO51" s="1079"/>
      <c r="CP51" s="1079"/>
      <c r="CQ51" s="1080"/>
      <c r="CR51" s="1078"/>
      <c r="CS51" s="1079"/>
      <c r="CT51" s="1079"/>
      <c r="CU51" s="1079"/>
      <c r="CV51" s="1080"/>
      <c r="CW51" s="1078"/>
      <c r="CX51" s="1079"/>
      <c r="CY51" s="1079"/>
      <c r="CZ51" s="1079"/>
      <c r="DA51" s="1080"/>
      <c r="DB51" s="1078"/>
      <c r="DC51" s="1079"/>
      <c r="DD51" s="1079"/>
      <c r="DE51" s="1079"/>
      <c r="DF51" s="1080"/>
      <c r="DG51" s="1078"/>
      <c r="DH51" s="1079"/>
      <c r="DI51" s="1079"/>
      <c r="DJ51" s="1079"/>
      <c r="DK51" s="1080"/>
      <c r="DL51" s="1078"/>
      <c r="DM51" s="1079"/>
      <c r="DN51" s="1079"/>
      <c r="DO51" s="1079"/>
      <c r="DP51" s="1080"/>
      <c r="DQ51" s="1078"/>
      <c r="DR51" s="1079"/>
      <c r="DS51" s="1079"/>
      <c r="DT51" s="1079"/>
      <c r="DU51" s="1080"/>
      <c r="DV51" s="1081"/>
      <c r="DW51" s="1082"/>
      <c r="DX51" s="1082"/>
      <c r="DY51" s="1082"/>
      <c r="DZ51" s="1083"/>
      <c r="EA51" s="246"/>
    </row>
    <row r="52" spans="1:131" s="247" customFormat="1" ht="26.25" customHeight="1" x14ac:dyDescent="0.2">
      <c r="A52" s="261">
        <v>25</v>
      </c>
      <c r="B52" s="1126"/>
      <c r="C52" s="1127"/>
      <c r="D52" s="1127"/>
      <c r="E52" s="1127"/>
      <c r="F52" s="1127"/>
      <c r="G52" s="1127"/>
      <c r="H52" s="1127"/>
      <c r="I52" s="1127"/>
      <c r="J52" s="1127"/>
      <c r="K52" s="1127"/>
      <c r="L52" s="1127"/>
      <c r="M52" s="1127"/>
      <c r="N52" s="1127"/>
      <c r="O52" s="1127"/>
      <c r="P52" s="1128"/>
      <c r="Q52" s="1129"/>
      <c r="R52" s="1112"/>
      <c r="S52" s="1112"/>
      <c r="T52" s="1112"/>
      <c r="U52" s="1112"/>
      <c r="V52" s="1112"/>
      <c r="W52" s="1112"/>
      <c r="X52" s="1112"/>
      <c r="Y52" s="1112"/>
      <c r="Z52" s="1112"/>
      <c r="AA52" s="1112"/>
      <c r="AB52" s="1112"/>
      <c r="AC52" s="1112"/>
      <c r="AD52" s="1112"/>
      <c r="AE52" s="1130"/>
      <c r="AF52" s="1108"/>
      <c r="AG52" s="1109"/>
      <c r="AH52" s="1109"/>
      <c r="AI52" s="1109"/>
      <c r="AJ52" s="1110"/>
      <c r="AK52" s="1111"/>
      <c r="AL52" s="1112"/>
      <c r="AM52" s="1112"/>
      <c r="AN52" s="1112"/>
      <c r="AO52" s="1112"/>
      <c r="AP52" s="1112"/>
      <c r="AQ52" s="1112"/>
      <c r="AR52" s="1112"/>
      <c r="AS52" s="1112"/>
      <c r="AT52" s="1112"/>
      <c r="AU52" s="1112"/>
      <c r="AV52" s="1112"/>
      <c r="AW52" s="1112"/>
      <c r="AX52" s="1112"/>
      <c r="AY52" s="1112"/>
      <c r="AZ52" s="1113"/>
      <c r="BA52" s="1113"/>
      <c r="BB52" s="1113"/>
      <c r="BC52" s="1113"/>
      <c r="BD52" s="1113"/>
      <c r="BE52" s="1121"/>
      <c r="BF52" s="1121"/>
      <c r="BG52" s="1121"/>
      <c r="BH52" s="1121"/>
      <c r="BI52" s="1122"/>
      <c r="BJ52" s="252"/>
      <c r="BK52" s="252"/>
      <c r="BL52" s="252"/>
      <c r="BM52" s="252"/>
      <c r="BN52" s="252"/>
      <c r="BO52" s="265"/>
      <c r="BP52" s="265"/>
      <c r="BQ52" s="262">
        <v>46</v>
      </c>
      <c r="BR52" s="263"/>
      <c r="BS52" s="1103"/>
      <c r="BT52" s="1104"/>
      <c r="BU52" s="1104"/>
      <c r="BV52" s="1104"/>
      <c r="BW52" s="1104"/>
      <c r="BX52" s="1104"/>
      <c r="BY52" s="1104"/>
      <c r="BZ52" s="1104"/>
      <c r="CA52" s="1104"/>
      <c r="CB52" s="1104"/>
      <c r="CC52" s="1104"/>
      <c r="CD52" s="1104"/>
      <c r="CE52" s="1104"/>
      <c r="CF52" s="1104"/>
      <c r="CG52" s="1105"/>
      <c r="CH52" s="1078"/>
      <c r="CI52" s="1079"/>
      <c r="CJ52" s="1079"/>
      <c r="CK52" s="1079"/>
      <c r="CL52" s="1080"/>
      <c r="CM52" s="1078"/>
      <c r="CN52" s="1079"/>
      <c r="CO52" s="1079"/>
      <c r="CP52" s="1079"/>
      <c r="CQ52" s="1080"/>
      <c r="CR52" s="1078"/>
      <c r="CS52" s="1079"/>
      <c r="CT52" s="1079"/>
      <c r="CU52" s="1079"/>
      <c r="CV52" s="1080"/>
      <c r="CW52" s="1078"/>
      <c r="CX52" s="1079"/>
      <c r="CY52" s="1079"/>
      <c r="CZ52" s="1079"/>
      <c r="DA52" s="1080"/>
      <c r="DB52" s="1078"/>
      <c r="DC52" s="1079"/>
      <c r="DD52" s="1079"/>
      <c r="DE52" s="1079"/>
      <c r="DF52" s="1080"/>
      <c r="DG52" s="1078"/>
      <c r="DH52" s="1079"/>
      <c r="DI52" s="1079"/>
      <c r="DJ52" s="1079"/>
      <c r="DK52" s="1080"/>
      <c r="DL52" s="1078"/>
      <c r="DM52" s="1079"/>
      <c r="DN52" s="1079"/>
      <c r="DO52" s="1079"/>
      <c r="DP52" s="1080"/>
      <c r="DQ52" s="1078"/>
      <c r="DR52" s="1079"/>
      <c r="DS52" s="1079"/>
      <c r="DT52" s="1079"/>
      <c r="DU52" s="1080"/>
      <c r="DV52" s="1081"/>
      <c r="DW52" s="1082"/>
      <c r="DX52" s="1082"/>
      <c r="DY52" s="1082"/>
      <c r="DZ52" s="1083"/>
      <c r="EA52" s="246"/>
    </row>
    <row r="53" spans="1:131" s="247" customFormat="1" ht="26.25" customHeight="1" x14ac:dyDescent="0.2">
      <c r="A53" s="261">
        <v>26</v>
      </c>
      <c r="B53" s="1126"/>
      <c r="C53" s="1127"/>
      <c r="D53" s="1127"/>
      <c r="E53" s="1127"/>
      <c r="F53" s="1127"/>
      <c r="G53" s="1127"/>
      <c r="H53" s="1127"/>
      <c r="I53" s="1127"/>
      <c r="J53" s="1127"/>
      <c r="K53" s="1127"/>
      <c r="L53" s="1127"/>
      <c r="M53" s="1127"/>
      <c r="N53" s="1127"/>
      <c r="O53" s="1127"/>
      <c r="P53" s="1128"/>
      <c r="Q53" s="1129"/>
      <c r="R53" s="1112"/>
      <c r="S53" s="1112"/>
      <c r="T53" s="1112"/>
      <c r="U53" s="1112"/>
      <c r="V53" s="1112"/>
      <c r="W53" s="1112"/>
      <c r="X53" s="1112"/>
      <c r="Y53" s="1112"/>
      <c r="Z53" s="1112"/>
      <c r="AA53" s="1112"/>
      <c r="AB53" s="1112"/>
      <c r="AC53" s="1112"/>
      <c r="AD53" s="1112"/>
      <c r="AE53" s="1130"/>
      <c r="AF53" s="1108"/>
      <c r="AG53" s="1109"/>
      <c r="AH53" s="1109"/>
      <c r="AI53" s="1109"/>
      <c r="AJ53" s="1110"/>
      <c r="AK53" s="1111"/>
      <c r="AL53" s="1112"/>
      <c r="AM53" s="1112"/>
      <c r="AN53" s="1112"/>
      <c r="AO53" s="1112"/>
      <c r="AP53" s="1112"/>
      <c r="AQ53" s="1112"/>
      <c r="AR53" s="1112"/>
      <c r="AS53" s="1112"/>
      <c r="AT53" s="1112"/>
      <c r="AU53" s="1112"/>
      <c r="AV53" s="1112"/>
      <c r="AW53" s="1112"/>
      <c r="AX53" s="1112"/>
      <c r="AY53" s="1112"/>
      <c r="AZ53" s="1113"/>
      <c r="BA53" s="1113"/>
      <c r="BB53" s="1113"/>
      <c r="BC53" s="1113"/>
      <c r="BD53" s="1113"/>
      <c r="BE53" s="1121"/>
      <c r="BF53" s="1121"/>
      <c r="BG53" s="1121"/>
      <c r="BH53" s="1121"/>
      <c r="BI53" s="1122"/>
      <c r="BJ53" s="252"/>
      <c r="BK53" s="252"/>
      <c r="BL53" s="252"/>
      <c r="BM53" s="252"/>
      <c r="BN53" s="252"/>
      <c r="BO53" s="265"/>
      <c r="BP53" s="265"/>
      <c r="BQ53" s="262">
        <v>47</v>
      </c>
      <c r="BR53" s="263"/>
      <c r="BS53" s="1103"/>
      <c r="BT53" s="1104"/>
      <c r="BU53" s="1104"/>
      <c r="BV53" s="1104"/>
      <c r="BW53" s="1104"/>
      <c r="BX53" s="1104"/>
      <c r="BY53" s="1104"/>
      <c r="BZ53" s="1104"/>
      <c r="CA53" s="1104"/>
      <c r="CB53" s="1104"/>
      <c r="CC53" s="1104"/>
      <c r="CD53" s="1104"/>
      <c r="CE53" s="1104"/>
      <c r="CF53" s="1104"/>
      <c r="CG53" s="1105"/>
      <c r="CH53" s="1078"/>
      <c r="CI53" s="1079"/>
      <c r="CJ53" s="1079"/>
      <c r="CK53" s="1079"/>
      <c r="CL53" s="1080"/>
      <c r="CM53" s="1078"/>
      <c r="CN53" s="1079"/>
      <c r="CO53" s="1079"/>
      <c r="CP53" s="1079"/>
      <c r="CQ53" s="1080"/>
      <c r="CR53" s="1078"/>
      <c r="CS53" s="1079"/>
      <c r="CT53" s="1079"/>
      <c r="CU53" s="1079"/>
      <c r="CV53" s="1080"/>
      <c r="CW53" s="1078"/>
      <c r="CX53" s="1079"/>
      <c r="CY53" s="1079"/>
      <c r="CZ53" s="1079"/>
      <c r="DA53" s="1080"/>
      <c r="DB53" s="1078"/>
      <c r="DC53" s="1079"/>
      <c r="DD53" s="1079"/>
      <c r="DE53" s="1079"/>
      <c r="DF53" s="1080"/>
      <c r="DG53" s="1078"/>
      <c r="DH53" s="1079"/>
      <c r="DI53" s="1079"/>
      <c r="DJ53" s="1079"/>
      <c r="DK53" s="1080"/>
      <c r="DL53" s="1078"/>
      <c r="DM53" s="1079"/>
      <c r="DN53" s="1079"/>
      <c r="DO53" s="1079"/>
      <c r="DP53" s="1080"/>
      <c r="DQ53" s="1078"/>
      <c r="DR53" s="1079"/>
      <c r="DS53" s="1079"/>
      <c r="DT53" s="1079"/>
      <c r="DU53" s="1080"/>
      <c r="DV53" s="1081"/>
      <c r="DW53" s="1082"/>
      <c r="DX53" s="1082"/>
      <c r="DY53" s="1082"/>
      <c r="DZ53" s="1083"/>
      <c r="EA53" s="246"/>
    </row>
    <row r="54" spans="1:131" s="247" customFormat="1" ht="26.25" customHeight="1" x14ac:dyDescent="0.2">
      <c r="A54" s="261">
        <v>27</v>
      </c>
      <c r="B54" s="1126"/>
      <c r="C54" s="1127"/>
      <c r="D54" s="1127"/>
      <c r="E54" s="1127"/>
      <c r="F54" s="1127"/>
      <c r="G54" s="1127"/>
      <c r="H54" s="1127"/>
      <c r="I54" s="1127"/>
      <c r="J54" s="1127"/>
      <c r="K54" s="1127"/>
      <c r="L54" s="1127"/>
      <c r="M54" s="1127"/>
      <c r="N54" s="1127"/>
      <c r="O54" s="1127"/>
      <c r="P54" s="1128"/>
      <c r="Q54" s="1129"/>
      <c r="R54" s="1112"/>
      <c r="S54" s="1112"/>
      <c r="T54" s="1112"/>
      <c r="U54" s="1112"/>
      <c r="V54" s="1112"/>
      <c r="W54" s="1112"/>
      <c r="X54" s="1112"/>
      <c r="Y54" s="1112"/>
      <c r="Z54" s="1112"/>
      <c r="AA54" s="1112"/>
      <c r="AB54" s="1112"/>
      <c r="AC54" s="1112"/>
      <c r="AD54" s="1112"/>
      <c r="AE54" s="1130"/>
      <c r="AF54" s="1108"/>
      <c r="AG54" s="1109"/>
      <c r="AH54" s="1109"/>
      <c r="AI54" s="1109"/>
      <c r="AJ54" s="1110"/>
      <c r="AK54" s="1111"/>
      <c r="AL54" s="1112"/>
      <c r="AM54" s="1112"/>
      <c r="AN54" s="1112"/>
      <c r="AO54" s="1112"/>
      <c r="AP54" s="1112"/>
      <c r="AQ54" s="1112"/>
      <c r="AR54" s="1112"/>
      <c r="AS54" s="1112"/>
      <c r="AT54" s="1112"/>
      <c r="AU54" s="1112"/>
      <c r="AV54" s="1112"/>
      <c r="AW54" s="1112"/>
      <c r="AX54" s="1112"/>
      <c r="AY54" s="1112"/>
      <c r="AZ54" s="1113"/>
      <c r="BA54" s="1113"/>
      <c r="BB54" s="1113"/>
      <c r="BC54" s="1113"/>
      <c r="BD54" s="1113"/>
      <c r="BE54" s="1121"/>
      <c r="BF54" s="1121"/>
      <c r="BG54" s="1121"/>
      <c r="BH54" s="1121"/>
      <c r="BI54" s="1122"/>
      <c r="BJ54" s="252"/>
      <c r="BK54" s="252"/>
      <c r="BL54" s="252"/>
      <c r="BM54" s="252"/>
      <c r="BN54" s="252"/>
      <c r="BO54" s="265"/>
      <c r="BP54" s="265"/>
      <c r="BQ54" s="262">
        <v>48</v>
      </c>
      <c r="BR54" s="263"/>
      <c r="BS54" s="1103"/>
      <c r="BT54" s="1104"/>
      <c r="BU54" s="1104"/>
      <c r="BV54" s="1104"/>
      <c r="BW54" s="1104"/>
      <c r="BX54" s="1104"/>
      <c r="BY54" s="1104"/>
      <c r="BZ54" s="1104"/>
      <c r="CA54" s="1104"/>
      <c r="CB54" s="1104"/>
      <c r="CC54" s="1104"/>
      <c r="CD54" s="1104"/>
      <c r="CE54" s="1104"/>
      <c r="CF54" s="1104"/>
      <c r="CG54" s="1105"/>
      <c r="CH54" s="1078"/>
      <c r="CI54" s="1079"/>
      <c r="CJ54" s="1079"/>
      <c r="CK54" s="1079"/>
      <c r="CL54" s="1080"/>
      <c r="CM54" s="1078"/>
      <c r="CN54" s="1079"/>
      <c r="CO54" s="1079"/>
      <c r="CP54" s="1079"/>
      <c r="CQ54" s="1080"/>
      <c r="CR54" s="1078"/>
      <c r="CS54" s="1079"/>
      <c r="CT54" s="1079"/>
      <c r="CU54" s="1079"/>
      <c r="CV54" s="1080"/>
      <c r="CW54" s="1078"/>
      <c r="CX54" s="1079"/>
      <c r="CY54" s="1079"/>
      <c r="CZ54" s="1079"/>
      <c r="DA54" s="1080"/>
      <c r="DB54" s="1078"/>
      <c r="DC54" s="1079"/>
      <c r="DD54" s="1079"/>
      <c r="DE54" s="1079"/>
      <c r="DF54" s="1080"/>
      <c r="DG54" s="1078"/>
      <c r="DH54" s="1079"/>
      <c r="DI54" s="1079"/>
      <c r="DJ54" s="1079"/>
      <c r="DK54" s="1080"/>
      <c r="DL54" s="1078"/>
      <c r="DM54" s="1079"/>
      <c r="DN54" s="1079"/>
      <c r="DO54" s="1079"/>
      <c r="DP54" s="1080"/>
      <c r="DQ54" s="1078"/>
      <c r="DR54" s="1079"/>
      <c r="DS54" s="1079"/>
      <c r="DT54" s="1079"/>
      <c r="DU54" s="1080"/>
      <c r="DV54" s="1081"/>
      <c r="DW54" s="1082"/>
      <c r="DX54" s="1082"/>
      <c r="DY54" s="1082"/>
      <c r="DZ54" s="1083"/>
      <c r="EA54" s="246"/>
    </row>
    <row r="55" spans="1:131" s="247" customFormat="1" ht="26.25" customHeight="1" x14ac:dyDescent="0.2">
      <c r="A55" s="261">
        <v>28</v>
      </c>
      <c r="B55" s="1126"/>
      <c r="C55" s="1127"/>
      <c r="D55" s="1127"/>
      <c r="E55" s="1127"/>
      <c r="F55" s="1127"/>
      <c r="G55" s="1127"/>
      <c r="H55" s="1127"/>
      <c r="I55" s="1127"/>
      <c r="J55" s="1127"/>
      <c r="K55" s="1127"/>
      <c r="L55" s="1127"/>
      <c r="M55" s="1127"/>
      <c r="N55" s="1127"/>
      <c r="O55" s="1127"/>
      <c r="P55" s="1128"/>
      <c r="Q55" s="1129"/>
      <c r="R55" s="1112"/>
      <c r="S55" s="1112"/>
      <c r="T55" s="1112"/>
      <c r="U55" s="1112"/>
      <c r="V55" s="1112"/>
      <c r="W55" s="1112"/>
      <c r="X55" s="1112"/>
      <c r="Y55" s="1112"/>
      <c r="Z55" s="1112"/>
      <c r="AA55" s="1112"/>
      <c r="AB55" s="1112"/>
      <c r="AC55" s="1112"/>
      <c r="AD55" s="1112"/>
      <c r="AE55" s="1130"/>
      <c r="AF55" s="1108"/>
      <c r="AG55" s="1109"/>
      <c r="AH55" s="1109"/>
      <c r="AI55" s="1109"/>
      <c r="AJ55" s="1110"/>
      <c r="AK55" s="1111"/>
      <c r="AL55" s="1112"/>
      <c r="AM55" s="1112"/>
      <c r="AN55" s="1112"/>
      <c r="AO55" s="1112"/>
      <c r="AP55" s="1112"/>
      <c r="AQ55" s="1112"/>
      <c r="AR55" s="1112"/>
      <c r="AS55" s="1112"/>
      <c r="AT55" s="1112"/>
      <c r="AU55" s="1112"/>
      <c r="AV55" s="1112"/>
      <c r="AW55" s="1112"/>
      <c r="AX55" s="1112"/>
      <c r="AY55" s="1112"/>
      <c r="AZ55" s="1113"/>
      <c r="BA55" s="1113"/>
      <c r="BB55" s="1113"/>
      <c r="BC55" s="1113"/>
      <c r="BD55" s="1113"/>
      <c r="BE55" s="1121"/>
      <c r="BF55" s="1121"/>
      <c r="BG55" s="1121"/>
      <c r="BH55" s="1121"/>
      <c r="BI55" s="1122"/>
      <c r="BJ55" s="252"/>
      <c r="BK55" s="252"/>
      <c r="BL55" s="252"/>
      <c r="BM55" s="252"/>
      <c r="BN55" s="252"/>
      <c r="BO55" s="265"/>
      <c r="BP55" s="265"/>
      <c r="BQ55" s="262">
        <v>49</v>
      </c>
      <c r="BR55" s="263"/>
      <c r="BS55" s="1103"/>
      <c r="BT55" s="1104"/>
      <c r="BU55" s="1104"/>
      <c r="BV55" s="1104"/>
      <c r="BW55" s="1104"/>
      <c r="BX55" s="1104"/>
      <c r="BY55" s="1104"/>
      <c r="BZ55" s="1104"/>
      <c r="CA55" s="1104"/>
      <c r="CB55" s="1104"/>
      <c r="CC55" s="1104"/>
      <c r="CD55" s="1104"/>
      <c r="CE55" s="1104"/>
      <c r="CF55" s="1104"/>
      <c r="CG55" s="1105"/>
      <c r="CH55" s="1078"/>
      <c r="CI55" s="1079"/>
      <c r="CJ55" s="1079"/>
      <c r="CK55" s="1079"/>
      <c r="CL55" s="1080"/>
      <c r="CM55" s="1078"/>
      <c r="CN55" s="1079"/>
      <c r="CO55" s="1079"/>
      <c r="CP55" s="1079"/>
      <c r="CQ55" s="1080"/>
      <c r="CR55" s="1078"/>
      <c r="CS55" s="1079"/>
      <c r="CT55" s="1079"/>
      <c r="CU55" s="1079"/>
      <c r="CV55" s="1080"/>
      <c r="CW55" s="1078"/>
      <c r="CX55" s="1079"/>
      <c r="CY55" s="1079"/>
      <c r="CZ55" s="1079"/>
      <c r="DA55" s="1080"/>
      <c r="DB55" s="1078"/>
      <c r="DC55" s="1079"/>
      <c r="DD55" s="1079"/>
      <c r="DE55" s="1079"/>
      <c r="DF55" s="1080"/>
      <c r="DG55" s="1078"/>
      <c r="DH55" s="1079"/>
      <c r="DI55" s="1079"/>
      <c r="DJ55" s="1079"/>
      <c r="DK55" s="1080"/>
      <c r="DL55" s="1078"/>
      <c r="DM55" s="1079"/>
      <c r="DN55" s="1079"/>
      <c r="DO55" s="1079"/>
      <c r="DP55" s="1080"/>
      <c r="DQ55" s="1078"/>
      <c r="DR55" s="1079"/>
      <c r="DS55" s="1079"/>
      <c r="DT55" s="1079"/>
      <c r="DU55" s="1080"/>
      <c r="DV55" s="1081"/>
      <c r="DW55" s="1082"/>
      <c r="DX55" s="1082"/>
      <c r="DY55" s="1082"/>
      <c r="DZ55" s="1083"/>
      <c r="EA55" s="246"/>
    </row>
    <row r="56" spans="1:131" s="247" customFormat="1" ht="26.25" customHeight="1" x14ac:dyDescent="0.2">
      <c r="A56" s="261">
        <v>29</v>
      </c>
      <c r="B56" s="1126"/>
      <c r="C56" s="1127"/>
      <c r="D56" s="1127"/>
      <c r="E56" s="1127"/>
      <c r="F56" s="1127"/>
      <c r="G56" s="1127"/>
      <c r="H56" s="1127"/>
      <c r="I56" s="1127"/>
      <c r="J56" s="1127"/>
      <c r="K56" s="1127"/>
      <c r="L56" s="1127"/>
      <c r="M56" s="1127"/>
      <c r="N56" s="1127"/>
      <c r="O56" s="1127"/>
      <c r="P56" s="1128"/>
      <c r="Q56" s="1129"/>
      <c r="R56" s="1112"/>
      <c r="S56" s="1112"/>
      <c r="T56" s="1112"/>
      <c r="U56" s="1112"/>
      <c r="V56" s="1112"/>
      <c r="W56" s="1112"/>
      <c r="X56" s="1112"/>
      <c r="Y56" s="1112"/>
      <c r="Z56" s="1112"/>
      <c r="AA56" s="1112"/>
      <c r="AB56" s="1112"/>
      <c r="AC56" s="1112"/>
      <c r="AD56" s="1112"/>
      <c r="AE56" s="1130"/>
      <c r="AF56" s="1108"/>
      <c r="AG56" s="1109"/>
      <c r="AH56" s="1109"/>
      <c r="AI56" s="1109"/>
      <c r="AJ56" s="1110"/>
      <c r="AK56" s="1111"/>
      <c r="AL56" s="1112"/>
      <c r="AM56" s="1112"/>
      <c r="AN56" s="1112"/>
      <c r="AO56" s="1112"/>
      <c r="AP56" s="1112"/>
      <c r="AQ56" s="1112"/>
      <c r="AR56" s="1112"/>
      <c r="AS56" s="1112"/>
      <c r="AT56" s="1112"/>
      <c r="AU56" s="1112"/>
      <c r="AV56" s="1112"/>
      <c r="AW56" s="1112"/>
      <c r="AX56" s="1112"/>
      <c r="AY56" s="1112"/>
      <c r="AZ56" s="1113"/>
      <c r="BA56" s="1113"/>
      <c r="BB56" s="1113"/>
      <c r="BC56" s="1113"/>
      <c r="BD56" s="1113"/>
      <c r="BE56" s="1121"/>
      <c r="BF56" s="1121"/>
      <c r="BG56" s="1121"/>
      <c r="BH56" s="1121"/>
      <c r="BI56" s="1122"/>
      <c r="BJ56" s="252"/>
      <c r="BK56" s="252"/>
      <c r="BL56" s="252"/>
      <c r="BM56" s="252"/>
      <c r="BN56" s="252"/>
      <c r="BO56" s="265"/>
      <c r="BP56" s="265"/>
      <c r="BQ56" s="262">
        <v>50</v>
      </c>
      <c r="BR56" s="263"/>
      <c r="BS56" s="1103"/>
      <c r="BT56" s="1104"/>
      <c r="BU56" s="1104"/>
      <c r="BV56" s="1104"/>
      <c r="BW56" s="1104"/>
      <c r="BX56" s="1104"/>
      <c r="BY56" s="1104"/>
      <c r="BZ56" s="1104"/>
      <c r="CA56" s="1104"/>
      <c r="CB56" s="1104"/>
      <c r="CC56" s="1104"/>
      <c r="CD56" s="1104"/>
      <c r="CE56" s="1104"/>
      <c r="CF56" s="1104"/>
      <c r="CG56" s="1105"/>
      <c r="CH56" s="1078"/>
      <c r="CI56" s="1079"/>
      <c r="CJ56" s="1079"/>
      <c r="CK56" s="1079"/>
      <c r="CL56" s="1080"/>
      <c r="CM56" s="1078"/>
      <c r="CN56" s="1079"/>
      <c r="CO56" s="1079"/>
      <c r="CP56" s="1079"/>
      <c r="CQ56" s="1080"/>
      <c r="CR56" s="1078"/>
      <c r="CS56" s="1079"/>
      <c r="CT56" s="1079"/>
      <c r="CU56" s="1079"/>
      <c r="CV56" s="1080"/>
      <c r="CW56" s="1078"/>
      <c r="CX56" s="1079"/>
      <c r="CY56" s="1079"/>
      <c r="CZ56" s="1079"/>
      <c r="DA56" s="1080"/>
      <c r="DB56" s="1078"/>
      <c r="DC56" s="1079"/>
      <c r="DD56" s="1079"/>
      <c r="DE56" s="1079"/>
      <c r="DF56" s="1080"/>
      <c r="DG56" s="1078"/>
      <c r="DH56" s="1079"/>
      <c r="DI56" s="1079"/>
      <c r="DJ56" s="1079"/>
      <c r="DK56" s="1080"/>
      <c r="DL56" s="1078"/>
      <c r="DM56" s="1079"/>
      <c r="DN56" s="1079"/>
      <c r="DO56" s="1079"/>
      <c r="DP56" s="1080"/>
      <c r="DQ56" s="1078"/>
      <c r="DR56" s="1079"/>
      <c r="DS56" s="1079"/>
      <c r="DT56" s="1079"/>
      <c r="DU56" s="1080"/>
      <c r="DV56" s="1081"/>
      <c r="DW56" s="1082"/>
      <c r="DX56" s="1082"/>
      <c r="DY56" s="1082"/>
      <c r="DZ56" s="1083"/>
      <c r="EA56" s="246"/>
    </row>
    <row r="57" spans="1:131" s="247" customFormat="1" ht="26.25" customHeight="1" x14ac:dyDescent="0.2">
      <c r="A57" s="261">
        <v>30</v>
      </c>
      <c r="B57" s="1126"/>
      <c r="C57" s="1127"/>
      <c r="D57" s="1127"/>
      <c r="E57" s="1127"/>
      <c r="F57" s="1127"/>
      <c r="G57" s="1127"/>
      <c r="H57" s="1127"/>
      <c r="I57" s="1127"/>
      <c r="J57" s="1127"/>
      <c r="K57" s="1127"/>
      <c r="L57" s="1127"/>
      <c r="M57" s="1127"/>
      <c r="N57" s="1127"/>
      <c r="O57" s="1127"/>
      <c r="P57" s="1128"/>
      <c r="Q57" s="1129"/>
      <c r="R57" s="1112"/>
      <c r="S57" s="1112"/>
      <c r="T57" s="1112"/>
      <c r="U57" s="1112"/>
      <c r="V57" s="1112"/>
      <c r="W57" s="1112"/>
      <c r="X57" s="1112"/>
      <c r="Y57" s="1112"/>
      <c r="Z57" s="1112"/>
      <c r="AA57" s="1112"/>
      <c r="AB57" s="1112"/>
      <c r="AC57" s="1112"/>
      <c r="AD57" s="1112"/>
      <c r="AE57" s="1130"/>
      <c r="AF57" s="1108"/>
      <c r="AG57" s="1109"/>
      <c r="AH57" s="1109"/>
      <c r="AI57" s="1109"/>
      <c r="AJ57" s="1110"/>
      <c r="AK57" s="1111"/>
      <c r="AL57" s="1112"/>
      <c r="AM57" s="1112"/>
      <c r="AN57" s="1112"/>
      <c r="AO57" s="1112"/>
      <c r="AP57" s="1112"/>
      <c r="AQ57" s="1112"/>
      <c r="AR57" s="1112"/>
      <c r="AS57" s="1112"/>
      <c r="AT57" s="1112"/>
      <c r="AU57" s="1112"/>
      <c r="AV57" s="1112"/>
      <c r="AW57" s="1112"/>
      <c r="AX57" s="1112"/>
      <c r="AY57" s="1112"/>
      <c r="AZ57" s="1113"/>
      <c r="BA57" s="1113"/>
      <c r="BB57" s="1113"/>
      <c r="BC57" s="1113"/>
      <c r="BD57" s="1113"/>
      <c r="BE57" s="1121"/>
      <c r="BF57" s="1121"/>
      <c r="BG57" s="1121"/>
      <c r="BH57" s="1121"/>
      <c r="BI57" s="1122"/>
      <c r="BJ57" s="252"/>
      <c r="BK57" s="252"/>
      <c r="BL57" s="252"/>
      <c r="BM57" s="252"/>
      <c r="BN57" s="252"/>
      <c r="BO57" s="265"/>
      <c r="BP57" s="265"/>
      <c r="BQ57" s="262">
        <v>51</v>
      </c>
      <c r="BR57" s="263"/>
      <c r="BS57" s="1103"/>
      <c r="BT57" s="1104"/>
      <c r="BU57" s="1104"/>
      <c r="BV57" s="1104"/>
      <c r="BW57" s="1104"/>
      <c r="BX57" s="1104"/>
      <c r="BY57" s="1104"/>
      <c r="BZ57" s="1104"/>
      <c r="CA57" s="1104"/>
      <c r="CB57" s="1104"/>
      <c r="CC57" s="1104"/>
      <c r="CD57" s="1104"/>
      <c r="CE57" s="1104"/>
      <c r="CF57" s="1104"/>
      <c r="CG57" s="1105"/>
      <c r="CH57" s="1078"/>
      <c r="CI57" s="1079"/>
      <c r="CJ57" s="1079"/>
      <c r="CK57" s="1079"/>
      <c r="CL57" s="1080"/>
      <c r="CM57" s="1078"/>
      <c r="CN57" s="1079"/>
      <c r="CO57" s="1079"/>
      <c r="CP57" s="1079"/>
      <c r="CQ57" s="1080"/>
      <c r="CR57" s="1078"/>
      <c r="CS57" s="1079"/>
      <c r="CT57" s="1079"/>
      <c r="CU57" s="1079"/>
      <c r="CV57" s="1080"/>
      <c r="CW57" s="1078"/>
      <c r="CX57" s="1079"/>
      <c r="CY57" s="1079"/>
      <c r="CZ57" s="1079"/>
      <c r="DA57" s="1080"/>
      <c r="DB57" s="1078"/>
      <c r="DC57" s="1079"/>
      <c r="DD57" s="1079"/>
      <c r="DE57" s="1079"/>
      <c r="DF57" s="1080"/>
      <c r="DG57" s="1078"/>
      <c r="DH57" s="1079"/>
      <c r="DI57" s="1079"/>
      <c r="DJ57" s="1079"/>
      <c r="DK57" s="1080"/>
      <c r="DL57" s="1078"/>
      <c r="DM57" s="1079"/>
      <c r="DN57" s="1079"/>
      <c r="DO57" s="1079"/>
      <c r="DP57" s="1080"/>
      <c r="DQ57" s="1078"/>
      <c r="DR57" s="1079"/>
      <c r="DS57" s="1079"/>
      <c r="DT57" s="1079"/>
      <c r="DU57" s="1080"/>
      <c r="DV57" s="1081"/>
      <c r="DW57" s="1082"/>
      <c r="DX57" s="1082"/>
      <c r="DY57" s="1082"/>
      <c r="DZ57" s="1083"/>
      <c r="EA57" s="246"/>
    </row>
    <row r="58" spans="1:131" s="247" customFormat="1" ht="26.25" customHeight="1" x14ac:dyDescent="0.2">
      <c r="A58" s="261">
        <v>31</v>
      </c>
      <c r="B58" s="1126"/>
      <c r="C58" s="1127"/>
      <c r="D58" s="1127"/>
      <c r="E58" s="1127"/>
      <c r="F58" s="1127"/>
      <c r="G58" s="1127"/>
      <c r="H58" s="1127"/>
      <c r="I58" s="1127"/>
      <c r="J58" s="1127"/>
      <c r="K58" s="1127"/>
      <c r="L58" s="1127"/>
      <c r="M58" s="1127"/>
      <c r="N58" s="1127"/>
      <c r="O58" s="1127"/>
      <c r="P58" s="1128"/>
      <c r="Q58" s="1129"/>
      <c r="R58" s="1112"/>
      <c r="S58" s="1112"/>
      <c r="T58" s="1112"/>
      <c r="U58" s="1112"/>
      <c r="V58" s="1112"/>
      <c r="W58" s="1112"/>
      <c r="X58" s="1112"/>
      <c r="Y58" s="1112"/>
      <c r="Z58" s="1112"/>
      <c r="AA58" s="1112"/>
      <c r="AB58" s="1112"/>
      <c r="AC58" s="1112"/>
      <c r="AD58" s="1112"/>
      <c r="AE58" s="1130"/>
      <c r="AF58" s="1108"/>
      <c r="AG58" s="1109"/>
      <c r="AH58" s="1109"/>
      <c r="AI58" s="1109"/>
      <c r="AJ58" s="1110"/>
      <c r="AK58" s="1111"/>
      <c r="AL58" s="1112"/>
      <c r="AM58" s="1112"/>
      <c r="AN58" s="1112"/>
      <c r="AO58" s="1112"/>
      <c r="AP58" s="1112"/>
      <c r="AQ58" s="1112"/>
      <c r="AR58" s="1112"/>
      <c r="AS58" s="1112"/>
      <c r="AT58" s="1112"/>
      <c r="AU58" s="1112"/>
      <c r="AV58" s="1112"/>
      <c r="AW58" s="1112"/>
      <c r="AX58" s="1112"/>
      <c r="AY58" s="1112"/>
      <c r="AZ58" s="1113"/>
      <c r="BA58" s="1113"/>
      <c r="BB58" s="1113"/>
      <c r="BC58" s="1113"/>
      <c r="BD58" s="1113"/>
      <c r="BE58" s="1121"/>
      <c r="BF58" s="1121"/>
      <c r="BG58" s="1121"/>
      <c r="BH58" s="1121"/>
      <c r="BI58" s="1122"/>
      <c r="BJ58" s="252"/>
      <c r="BK58" s="252"/>
      <c r="BL58" s="252"/>
      <c r="BM58" s="252"/>
      <c r="BN58" s="252"/>
      <c r="BO58" s="265"/>
      <c r="BP58" s="265"/>
      <c r="BQ58" s="262">
        <v>52</v>
      </c>
      <c r="BR58" s="263"/>
      <c r="BS58" s="1103"/>
      <c r="BT58" s="1104"/>
      <c r="BU58" s="1104"/>
      <c r="BV58" s="1104"/>
      <c r="BW58" s="1104"/>
      <c r="BX58" s="1104"/>
      <c r="BY58" s="1104"/>
      <c r="BZ58" s="1104"/>
      <c r="CA58" s="1104"/>
      <c r="CB58" s="1104"/>
      <c r="CC58" s="1104"/>
      <c r="CD58" s="1104"/>
      <c r="CE58" s="1104"/>
      <c r="CF58" s="1104"/>
      <c r="CG58" s="1105"/>
      <c r="CH58" s="1078"/>
      <c r="CI58" s="1079"/>
      <c r="CJ58" s="1079"/>
      <c r="CK58" s="1079"/>
      <c r="CL58" s="1080"/>
      <c r="CM58" s="1078"/>
      <c r="CN58" s="1079"/>
      <c r="CO58" s="1079"/>
      <c r="CP58" s="1079"/>
      <c r="CQ58" s="1080"/>
      <c r="CR58" s="1078"/>
      <c r="CS58" s="1079"/>
      <c r="CT58" s="1079"/>
      <c r="CU58" s="1079"/>
      <c r="CV58" s="1080"/>
      <c r="CW58" s="1078"/>
      <c r="CX58" s="1079"/>
      <c r="CY58" s="1079"/>
      <c r="CZ58" s="1079"/>
      <c r="DA58" s="1080"/>
      <c r="DB58" s="1078"/>
      <c r="DC58" s="1079"/>
      <c r="DD58" s="1079"/>
      <c r="DE58" s="1079"/>
      <c r="DF58" s="1080"/>
      <c r="DG58" s="1078"/>
      <c r="DH58" s="1079"/>
      <c r="DI58" s="1079"/>
      <c r="DJ58" s="1079"/>
      <c r="DK58" s="1080"/>
      <c r="DL58" s="1078"/>
      <c r="DM58" s="1079"/>
      <c r="DN58" s="1079"/>
      <c r="DO58" s="1079"/>
      <c r="DP58" s="1080"/>
      <c r="DQ58" s="1078"/>
      <c r="DR58" s="1079"/>
      <c r="DS58" s="1079"/>
      <c r="DT58" s="1079"/>
      <c r="DU58" s="1080"/>
      <c r="DV58" s="1081"/>
      <c r="DW58" s="1082"/>
      <c r="DX58" s="1082"/>
      <c r="DY58" s="1082"/>
      <c r="DZ58" s="1083"/>
      <c r="EA58" s="246"/>
    </row>
    <row r="59" spans="1:131" s="247" customFormat="1" ht="26.25" customHeight="1" x14ac:dyDescent="0.2">
      <c r="A59" s="261">
        <v>32</v>
      </c>
      <c r="B59" s="1126"/>
      <c r="C59" s="1127"/>
      <c r="D59" s="1127"/>
      <c r="E59" s="1127"/>
      <c r="F59" s="1127"/>
      <c r="G59" s="1127"/>
      <c r="H59" s="1127"/>
      <c r="I59" s="1127"/>
      <c r="J59" s="1127"/>
      <c r="K59" s="1127"/>
      <c r="L59" s="1127"/>
      <c r="M59" s="1127"/>
      <c r="N59" s="1127"/>
      <c r="O59" s="1127"/>
      <c r="P59" s="1128"/>
      <c r="Q59" s="1129"/>
      <c r="R59" s="1112"/>
      <c r="S59" s="1112"/>
      <c r="T59" s="1112"/>
      <c r="U59" s="1112"/>
      <c r="V59" s="1112"/>
      <c r="W59" s="1112"/>
      <c r="X59" s="1112"/>
      <c r="Y59" s="1112"/>
      <c r="Z59" s="1112"/>
      <c r="AA59" s="1112"/>
      <c r="AB59" s="1112"/>
      <c r="AC59" s="1112"/>
      <c r="AD59" s="1112"/>
      <c r="AE59" s="1130"/>
      <c r="AF59" s="1108"/>
      <c r="AG59" s="1109"/>
      <c r="AH59" s="1109"/>
      <c r="AI59" s="1109"/>
      <c r="AJ59" s="1110"/>
      <c r="AK59" s="1111"/>
      <c r="AL59" s="1112"/>
      <c r="AM59" s="1112"/>
      <c r="AN59" s="1112"/>
      <c r="AO59" s="1112"/>
      <c r="AP59" s="1112"/>
      <c r="AQ59" s="1112"/>
      <c r="AR59" s="1112"/>
      <c r="AS59" s="1112"/>
      <c r="AT59" s="1112"/>
      <c r="AU59" s="1112"/>
      <c r="AV59" s="1112"/>
      <c r="AW59" s="1112"/>
      <c r="AX59" s="1112"/>
      <c r="AY59" s="1112"/>
      <c r="AZ59" s="1113"/>
      <c r="BA59" s="1113"/>
      <c r="BB59" s="1113"/>
      <c r="BC59" s="1113"/>
      <c r="BD59" s="1113"/>
      <c r="BE59" s="1121"/>
      <c r="BF59" s="1121"/>
      <c r="BG59" s="1121"/>
      <c r="BH59" s="1121"/>
      <c r="BI59" s="1122"/>
      <c r="BJ59" s="252"/>
      <c r="BK59" s="252"/>
      <c r="BL59" s="252"/>
      <c r="BM59" s="252"/>
      <c r="BN59" s="252"/>
      <c r="BO59" s="265"/>
      <c r="BP59" s="265"/>
      <c r="BQ59" s="262">
        <v>53</v>
      </c>
      <c r="BR59" s="263"/>
      <c r="BS59" s="1103"/>
      <c r="BT59" s="1104"/>
      <c r="BU59" s="1104"/>
      <c r="BV59" s="1104"/>
      <c r="BW59" s="1104"/>
      <c r="BX59" s="1104"/>
      <c r="BY59" s="1104"/>
      <c r="BZ59" s="1104"/>
      <c r="CA59" s="1104"/>
      <c r="CB59" s="1104"/>
      <c r="CC59" s="1104"/>
      <c r="CD59" s="1104"/>
      <c r="CE59" s="1104"/>
      <c r="CF59" s="1104"/>
      <c r="CG59" s="1105"/>
      <c r="CH59" s="1078"/>
      <c r="CI59" s="1079"/>
      <c r="CJ59" s="1079"/>
      <c r="CK59" s="1079"/>
      <c r="CL59" s="1080"/>
      <c r="CM59" s="1078"/>
      <c r="CN59" s="1079"/>
      <c r="CO59" s="1079"/>
      <c r="CP59" s="1079"/>
      <c r="CQ59" s="1080"/>
      <c r="CR59" s="1078"/>
      <c r="CS59" s="1079"/>
      <c r="CT59" s="1079"/>
      <c r="CU59" s="1079"/>
      <c r="CV59" s="1080"/>
      <c r="CW59" s="1078"/>
      <c r="CX59" s="1079"/>
      <c r="CY59" s="1079"/>
      <c r="CZ59" s="1079"/>
      <c r="DA59" s="1080"/>
      <c r="DB59" s="1078"/>
      <c r="DC59" s="1079"/>
      <c r="DD59" s="1079"/>
      <c r="DE59" s="1079"/>
      <c r="DF59" s="1080"/>
      <c r="DG59" s="1078"/>
      <c r="DH59" s="1079"/>
      <c r="DI59" s="1079"/>
      <c r="DJ59" s="1079"/>
      <c r="DK59" s="1080"/>
      <c r="DL59" s="1078"/>
      <c r="DM59" s="1079"/>
      <c r="DN59" s="1079"/>
      <c r="DO59" s="1079"/>
      <c r="DP59" s="1080"/>
      <c r="DQ59" s="1078"/>
      <c r="DR59" s="1079"/>
      <c r="DS59" s="1079"/>
      <c r="DT59" s="1079"/>
      <c r="DU59" s="1080"/>
      <c r="DV59" s="1081"/>
      <c r="DW59" s="1082"/>
      <c r="DX59" s="1082"/>
      <c r="DY59" s="1082"/>
      <c r="DZ59" s="1083"/>
      <c r="EA59" s="246"/>
    </row>
    <row r="60" spans="1:131" s="247" customFormat="1" ht="26.25" customHeight="1" x14ac:dyDescent="0.2">
      <c r="A60" s="261">
        <v>33</v>
      </c>
      <c r="B60" s="1126"/>
      <c r="C60" s="1127"/>
      <c r="D60" s="1127"/>
      <c r="E60" s="1127"/>
      <c r="F60" s="1127"/>
      <c r="G60" s="1127"/>
      <c r="H60" s="1127"/>
      <c r="I60" s="1127"/>
      <c r="J60" s="1127"/>
      <c r="K60" s="1127"/>
      <c r="L60" s="1127"/>
      <c r="M60" s="1127"/>
      <c r="N60" s="1127"/>
      <c r="O60" s="1127"/>
      <c r="P60" s="1128"/>
      <c r="Q60" s="1129"/>
      <c r="R60" s="1112"/>
      <c r="S60" s="1112"/>
      <c r="T60" s="1112"/>
      <c r="U60" s="1112"/>
      <c r="V60" s="1112"/>
      <c r="W60" s="1112"/>
      <c r="X60" s="1112"/>
      <c r="Y60" s="1112"/>
      <c r="Z60" s="1112"/>
      <c r="AA60" s="1112"/>
      <c r="AB60" s="1112"/>
      <c r="AC60" s="1112"/>
      <c r="AD60" s="1112"/>
      <c r="AE60" s="1130"/>
      <c r="AF60" s="1108"/>
      <c r="AG60" s="1109"/>
      <c r="AH60" s="1109"/>
      <c r="AI60" s="1109"/>
      <c r="AJ60" s="1110"/>
      <c r="AK60" s="1111"/>
      <c r="AL60" s="1112"/>
      <c r="AM60" s="1112"/>
      <c r="AN60" s="1112"/>
      <c r="AO60" s="1112"/>
      <c r="AP60" s="1112"/>
      <c r="AQ60" s="1112"/>
      <c r="AR60" s="1112"/>
      <c r="AS60" s="1112"/>
      <c r="AT60" s="1112"/>
      <c r="AU60" s="1112"/>
      <c r="AV60" s="1112"/>
      <c r="AW60" s="1112"/>
      <c r="AX60" s="1112"/>
      <c r="AY60" s="1112"/>
      <c r="AZ60" s="1113"/>
      <c r="BA60" s="1113"/>
      <c r="BB60" s="1113"/>
      <c r="BC60" s="1113"/>
      <c r="BD60" s="1113"/>
      <c r="BE60" s="1121"/>
      <c r="BF60" s="1121"/>
      <c r="BG60" s="1121"/>
      <c r="BH60" s="1121"/>
      <c r="BI60" s="1122"/>
      <c r="BJ60" s="252"/>
      <c r="BK60" s="252"/>
      <c r="BL60" s="252"/>
      <c r="BM60" s="252"/>
      <c r="BN60" s="252"/>
      <c r="BO60" s="265"/>
      <c r="BP60" s="265"/>
      <c r="BQ60" s="262">
        <v>54</v>
      </c>
      <c r="BR60" s="263"/>
      <c r="BS60" s="1103"/>
      <c r="BT60" s="1104"/>
      <c r="BU60" s="1104"/>
      <c r="BV60" s="1104"/>
      <c r="BW60" s="1104"/>
      <c r="BX60" s="1104"/>
      <c r="BY60" s="1104"/>
      <c r="BZ60" s="1104"/>
      <c r="CA60" s="1104"/>
      <c r="CB60" s="1104"/>
      <c r="CC60" s="1104"/>
      <c r="CD60" s="1104"/>
      <c r="CE60" s="1104"/>
      <c r="CF60" s="1104"/>
      <c r="CG60" s="1105"/>
      <c r="CH60" s="1078"/>
      <c r="CI60" s="1079"/>
      <c r="CJ60" s="1079"/>
      <c r="CK60" s="1079"/>
      <c r="CL60" s="1080"/>
      <c r="CM60" s="1078"/>
      <c r="CN60" s="1079"/>
      <c r="CO60" s="1079"/>
      <c r="CP60" s="1079"/>
      <c r="CQ60" s="1080"/>
      <c r="CR60" s="1078"/>
      <c r="CS60" s="1079"/>
      <c r="CT60" s="1079"/>
      <c r="CU60" s="1079"/>
      <c r="CV60" s="1080"/>
      <c r="CW60" s="1078"/>
      <c r="CX60" s="1079"/>
      <c r="CY60" s="1079"/>
      <c r="CZ60" s="1079"/>
      <c r="DA60" s="1080"/>
      <c r="DB60" s="1078"/>
      <c r="DC60" s="1079"/>
      <c r="DD60" s="1079"/>
      <c r="DE60" s="1079"/>
      <c r="DF60" s="1080"/>
      <c r="DG60" s="1078"/>
      <c r="DH60" s="1079"/>
      <c r="DI60" s="1079"/>
      <c r="DJ60" s="1079"/>
      <c r="DK60" s="1080"/>
      <c r="DL60" s="1078"/>
      <c r="DM60" s="1079"/>
      <c r="DN60" s="1079"/>
      <c r="DO60" s="1079"/>
      <c r="DP60" s="1080"/>
      <c r="DQ60" s="1078"/>
      <c r="DR60" s="1079"/>
      <c r="DS60" s="1079"/>
      <c r="DT60" s="1079"/>
      <c r="DU60" s="1080"/>
      <c r="DV60" s="1081"/>
      <c r="DW60" s="1082"/>
      <c r="DX60" s="1082"/>
      <c r="DY60" s="1082"/>
      <c r="DZ60" s="1083"/>
      <c r="EA60" s="246"/>
    </row>
    <row r="61" spans="1:131" s="247" customFormat="1" ht="26.25" customHeight="1" thickBot="1" x14ac:dyDescent="0.25">
      <c r="A61" s="261">
        <v>34</v>
      </c>
      <c r="B61" s="1126"/>
      <c r="C61" s="1127"/>
      <c r="D61" s="1127"/>
      <c r="E61" s="1127"/>
      <c r="F61" s="1127"/>
      <c r="G61" s="1127"/>
      <c r="H61" s="1127"/>
      <c r="I61" s="1127"/>
      <c r="J61" s="1127"/>
      <c r="K61" s="1127"/>
      <c r="L61" s="1127"/>
      <c r="M61" s="1127"/>
      <c r="N61" s="1127"/>
      <c r="O61" s="1127"/>
      <c r="P61" s="1128"/>
      <c r="Q61" s="1129"/>
      <c r="R61" s="1112"/>
      <c r="S61" s="1112"/>
      <c r="T61" s="1112"/>
      <c r="U61" s="1112"/>
      <c r="V61" s="1112"/>
      <c r="W61" s="1112"/>
      <c r="X61" s="1112"/>
      <c r="Y61" s="1112"/>
      <c r="Z61" s="1112"/>
      <c r="AA61" s="1112"/>
      <c r="AB61" s="1112"/>
      <c r="AC61" s="1112"/>
      <c r="AD61" s="1112"/>
      <c r="AE61" s="1130"/>
      <c r="AF61" s="1108"/>
      <c r="AG61" s="1109"/>
      <c r="AH61" s="1109"/>
      <c r="AI61" s="1109"/>
      <c r="AJ61" s="1110"/>
      <c r="AK61" s="1111"/>
      <c r="AL61" s="1112"/>
      <c r="AM61" s="1112"/>
      <c r="AN61" s="1112"/>
      <c r="AO61" s="1112"/>
      <c r="AP61" s="1112"/>
      <c r="AQ61" s="1112"/>
      <c r="AR61" s="1112"/>
      <c r="AS61" s="1112"/>
      <c r="AT61" s="1112"/>
      <c r="AU61" s="1112"/>
      <c r="AV61" s="1112"/>
      <c r="AW61" s="1112"/>
      <c r="AX61" s="1112"/>
      <c r="AY61" s="1112"/>
      <c r="AZ61" s="1113"/>
      <c r="BA61" s="1113"/>
      <c r="BB61" s="1113"/>
      <c r="BC61" s="1113"/>
      <c r="BD61" s="1113"/>
      <c r="BE61" s="1121"/>
      <c r="BF61" s="1121"/>
      <c r="BG61" s="1121"/>
      <c r="BH61" s="1121"/>
      <c r="BI61" s="1122"/>
      <c r="BJ61" s="252"/>
      <c r="BK61" s="252"/>
      <c r="BL61" s="252"/>
      <c r="BM61" s="252"/>
      <c r="BN61" s="252"/>
      <c r="BO61" s="265"/>
      <c r="BP61" s="265"/>
      <c r="BQ61" s="262">
        <v>55</v>
      </c>
      <c r="BR61" s="263"/>
      <c r="BS61" s="1103"/>
      <c r="BT61" s="1104"/>
      <c r="BU61" s="1104"/>
      <c r="BV61" s="1104"/>
      <c r="BW61" s="1104"/>
      <c r="BX61" s="1104"/>
      <c r="BY61" s="1104"/>
      <c r="BZ61" s="1104"/>
      <c r="CA61" s="1104"/>
      <c r="CB61" s="1104"/>
      <c r="CC61" s="1104"/>
      <c r="CD61" s="1104"/>
      <c r="CE61" s="1104"/>
      <c r="CF61" s="1104"/>
      <c r="CG61" s="1105"/>
      <c r="CH61" s="1078"/>
      <c r="CI61" s="1079"/>
      <c r="CJ61" s="1079"/>
      <c r="CK61" s="1079"/>
      <c r="CL61" s="1080"/>
      <c r="CM61" s="1078"/>
      <c r="CN61" s="1079"/>
      <c r="CO61" s="1079"/>
      <c r="CP61" s="1079"/>
      <c r="CQ61" s="1080"/>
      <c r="CR61" s="1078"/>
      <c r="CS61" s="1079"/>
      <c r="CT61" s="1079"/>
      <c r="CU61" s="1079"/>
      <c r="CV61" s="1080"/>
      <c r="CW61" s="1078"/>
      <c r="CX61" s="1079"/>
      <c r="CY61" s="1079"/>
      <c r="CZ61" s="1079"/>
      <c r="DA61" s="1080"/>
      <c r="DB61" s="1078"/>
      <c r="DC61" s="1079"/>
      <c r="DD61" s="1079"/>
      <c r="DE61" s="1079"/>
      <c r="DF61" s="1080"/>
      <c r="DG61" s="1078"/>
      <c r="DH61" s="1079"/>
      <c r="DI61" s="1079"/>
      <c r="DJ61" s="1079"/>
      <c r="DK61" s="1080"/>
      <c r="DL61" s="1078"/>
      <c r="DM61" s="1079"/>
      <c r="DN61" s="1079"/>
      <c r="DO61" s="1079"/>
      <c r="DP61" s="1080"/>
      <c r="DQ61" s="1078"/>
      <c r="DR61" s="1079"/>
      <c r="DS61" s="1079"/>
      <c r="DT61" s="1079"/>
      <c r="DU61" s="1080"/>
      <c r="DV61" s="1081"/>
      <c r="DW61" s="1082"/>
      <c r="DX61" s="1082"/>
      <c r="DY61" s="1082"/>
      <c r="DZ61" s="1083"/>
      <c r="EA61" s="246"/>
    </row>
    <row r="62" spans="1:131" s="247" customFormat="1" ht="26.25" customHeight="1" x14ac:dyDescent="0.2">
      <c r="A62" s="261">
        <v>35</v>
      </c>
      <c r="B62" s="1126"/>
      <c r="C62" s="1127"/>
      <c r="D62" s="1127"/>
      <c r="E62" s="1127"/>
      <c r="F62" s="1127"/>
      <c r="G62" s="1127"/>
      <c r="H62" s="1127"/>
      <c r="I62" s="1127"/>
      <c r="J62" s="1127"/>
      <c r="K62" s="1127"/>
      <c r="L62" s="1127"/>
      <c r="M62" s="1127"/>
      <c r="N62" s="1127"/>
      <c r="O62" s="1127"/>
      <c r="P62" s="1128"/>
      <c r="Q62" s="1129"/>
      <c r="R62" s="1112"/>
      <c r="S62" s="1112"/>
      <c r="T62" s="1112"/>
      <c r="U62" s="1112"/>
      <c r="V62" s="1112"/>
      <c r="W62" s="1112"/>
      <c r="X62" s="1112"/>
      <c r="Y62" s="1112"/>
      <c r="Z62" s="1112"/>
      <c r="AA62" s="1112"/>
      <c r="AB62" s="1112"/>
      <c r="AC62" s="1112"/>
      <c r="AD62" s="1112"/>
      <c r="AE62" s="1130"/>
      <c r="AF62" s="1108"/>
      <c r="AG62" s="1109"/>
      <c r="AH62" s="1109"/>
      <c r="AI62" s="1109"/>
      <c r="AJ62" s="1110"/>
      <c r="AK62" s="1111"/>
      <c r="AL62" s="1112"/>
      <c r="AM62" s="1112"/>
      <c r="AN62" s="1112"/>
      <c r="AO62" s="1112"/>
      <c r="AP62" s="1112"/>
      <c r="AQ62" s="1112"/>
      <c r="AR62" s="1112"/>
      <c r="AS62" s="1112"/>
      <c r="AT62" s="1112"/>
      <c r="AU62" s="1112"/>
      <c r="AV62" s="1112"/>
      <c r="AW62" s="1112"/>
      <c r="AX62" s="1112"/>
      <c r="AY62" s="1112"/>
      <c r="AZ62" s="1113"/>
      <c r="BA62" s="1113"/>
      <c r="BB62" s="1113"/>
      <c r="BC62" s="1113"/>
      <c r="BD62" s="1113"/>
      <c r="BE62" s="1121"/>
      <c r="BF62" s="1121"/>
      <c r="BG62" s="1121"/>
      <c r="BH62" s="1121"/>
      <c r="BI62" s="1122"/>
      <c r="BJ62" s="1123" t="s">
        <v>412</v>
      </c>
      <c r="BK62" s="1124"/>
      <c r="BL62" s="1124"/>
      <c r="BM62" s="1124"/>
      <c r="BN62" s="1125"/>
      <c r="BO62" s="265"/>
      <c r="BP62" s="265"/>
      <c r="BQ62" s="262">
        <v>56</v>
      </c>
      <c r="BR62" s="263"/>
      <c r="BS62" s="1103"/>
      <c r="BT62" s="1104"/>
      <c r="BU62" s="1104"/>
      <c r="BV62" s="1104"/>
      <c r="BW62" s="1104"/>
      <c r="BX62" s="1104"/>
      <c r="BY62" s="1104"/>
      <c r="BZ62" s="1104"/>
      <c r="CA62" s="1104"/>
      <c r="CB62" s="1104"/>
      <c r="CC62" s="1104"/>
      <c r="CD62" s="1104"/>
      <c r="CE62" s="1104"/>
      <c r="CF62" s="1104"/>
      <c r="CG62" s="1105"/>
      <c r="CH62" s="1078"/>
      <c r="CI62" s="1079"/>
      <c r="CJ62" s="1079"/>
      <c r="CK62" s="1079"/>
      <c r="CL62" s="1080"/>
      <c r="CM62" s="1078"/>
      <c r="CN62" s="1079"/>
      <c r="CO62" s="1079"/>
      <c r="CP62" s="1079"/>
      <c r="CQ62" s="1080"/>
      <c r="CR62" s="1078"/>
      <c r="CS62" s="1079"/>
      <c r="CT62" s="1079"/>
      <c r="CU62" s="1079"/>
      <c r="CV62" s="1080"/>
      <c r="CW62" s="1078"/>
      <c r="CX62" s="1079"/>
      <c r="CY62" s="1079"/>
      <c r="CZ62" s="1079"/>
      <c r="DA62" s="1080"/>
      <c r="DB62" s="1078"/>
      <c r="DC62" s="1079"/>
      <c r="DD62" s="1079"/>
      <c r="DE62" s="1079"/>
      <c r="DF62" s="1080"/>
      <c r="DG62" s="1078"/>
      <c r="DH62" s="1079"/>
      <c r="DI62" s="1079"/>
      <c r="DJ62" s="1079"/>
      <c r="DK62" s="1080"/>
      <c r="DL62" s="1078"/>
      <c r="DM62" s="1079"/>
      <c r="DN62" s="1079"/>
      <c r="DO62" s="1079"/>
      <c r="DP62" s="1080"/>
      <c r="DQ62" s="1078"/>
      <c r="DR62" s="1079"/>
      <c r="DS62" s="1079"/>
      <c r="DT62" s="1079"/>
      <c r="DU62" s="1080"/>
      <c r="DV62" s="1081"/>
      <c r="DW62" s="1082"/>
      <c r="DX62" s="1082"/>
      <c r="DY62" s="1082"/>
      <c r="DZ62" s="1083"/>
      <c r="EA62" s="246"/>
    </row>
    <row r="63" spans="1:131" s="247" customFormat="1" ht="26.25" customHeight="1" thickBot="1" x14ac:dyDescent="0.25">
      <c r="A63" s="264" t="s">
        <v>390</v>
      </c>
      <c r="B63" s="1033" t="s">
        <v>413</v>
      </c>
      <c r="C63" s="1034"/>
      <c r="D63" s="1034"/>
      <c r="E63" s="1034"/>
      <c r="F63" s="1034"/>
      <c r="G63" s="1034"/>
      <c r="H63" s="1034"/>
      <c r="I63" s="1034"/>
      <c r="J63" s="1034"/>
      <c r="K63" s="1034"/>
      <c r="L63" s="1034"/>
      <c r="M63" s="1034"/>
      <c r="N63" s="1034"/>
      <c r="O63" s="1034"/>
      <c r="P63" s="1035"/>
      <c r="Q63" s="1051"/>
      <c r="R63" s="1052"/>
      <c r="S63" s="1052"/>
      <c r="T63" s="1052"/>
      <c r="U63" s="1052"/>
      <c r="V63" s="1052"/>
      <c r="W63" s="1052"/>
      <c r="X63" s="1052"/>
      <c r="Y63" s="1052"/>
      <c r="Z63" s="1052"/>
      <c r="AA63" s="1052"/>
      <c r="AB63" s="1052"/>
      <c r="AC63" s="1052"/>
      <c r="AD63" s="1052"/>
      <c r="AE63" s="1117"/>
      <c r="AF63" s="1118">
        <v>4130</v>
      </c>
      <c r="AG63" s="1048"/>
      <c r="AH63" s="1048"/>
      <c r="AI63" s="1048"/>
      <c r="AJ63" s="1119"/>
      <c r="AK63" s="1120"/>
      <c r="AL63" s="1052"/>
      <c r="AM63" s="1052"/>
      <c r="AN63" s="1052"/>
      <c r="AO63" s="1052"/>
      <c r="AP63" s="1048">
        <v>10306</v>
      </c>
      <c r="AQ63" s="1048"/>
      <c r="AR63" s="1048"/>
      <c r="AS63" s="1048"/>
      <c r="AT63" s="1048"/>
      <c r="AU63" s="1048">
        <v>5366</v>
      </c>
      <c r="AV63" s="1048"/>
      <c r="AW63" s="1048"/>
      <c r="AX63" s="1048"/>
      <c r="AY63" s="1048"/>
      <c r="AZ63" s="1114"/>
      <c r="BA63" s="1114"/>
      <c r="BB63" s="1114"/>
      <c r="BC63" s="1114"/>
      <c r="BD63" s="1114"/>
      <c r="BE63" s="1049"/>
      <c r="BF63" s="1049"/>
      <c r="BG63" s="1049"/>
      <c r="BH63" s="1049"/>
      <c r="BI63" s="1050"/>
      <c r="BJ63" s="1115" t="s">
        <v>414</v>
      </c>
      <c r="BK63" s="1040"/>
      <c r="BL63" s="1040"/>
      <c r="BM63" s="1040"/>
      <c r="BN63" s="1116"/>
      <c r="BO63" s="265"/>
      <c r="BP63" s="265"/>
      <c r="BQ63" s="262">
        <v>57</v>
      </c>
      <c r="BR63" s="263"/>
      <c r="BS63" s="1103"/>
      <c r="BT63" s="1104"/>
      <c r="BU63" s="1104"/>
      <c r="BV63" s="1104"/>
      <c r="BW63" s="1104"/>
      <c r="BX63" s="1104"/>
      <c r="BY63" s="1104"/>
      <c r="BZ63" s="1104"/>
      <c r="CA63" s="1104"/>
      <c r="CB63" s="1104"/>
      <c r="CC63" s="1104"/>
      <c r="CD63" s="1104"/>
      <c r="CE63" s="1104"/>
      <c r="CF63" s="1104"/>
      <c r="CG63" s="1105"/>
      <c r="CH63" s="1078"/>
      <c r="CI63" s="1079"/>
      <c r="CJ63" s="1079"/>
      <c r="CK63" s="1079"/>
      <c r="CL63" s="1080"/>
      <c r="CM63" s="1078"/>
      <c r="CN63" s="1079"/>
      <c r="CO63" s="1079"/>
      <c r="CP63" s="1079"/>
      <c r="CQ63" s="1080"/>
      <c r="CR63" s="1078"/>
      <c r="CS63" s="1079"/>
      <c r="CT63" s="1079"/>
      <c r="CU63" s="1079"/>
      <c r="CV63" s="1080"/>
      <c r="CW63" s="1078"/>
      <c r="CX63" s="1079"/>
      <c r="CY63" s="1079"/>
      <c r="CZ63" s="1079"/>
      <c r="DA63" s="1080"/>
      <c r="DB63" s="1078"/>
      <c r="DC63" s="1079"/>
      <c r="DD63" s="1079"/>
      <c r="DE63" s="1079"/>
      <c r="DF63" s="1080"/>
      <c r="DG63" s="1078"/>
      <c r="DH63" s="1079"/>
      <c r="DI63" s="1079"/>
      <c r="DJ63" s="1079"/>
      <c r="DK63" s="1080"/>
      <c r="DL63" s="1078"/>
      <c r="DM63" s="1079"/>
      <c r="DN63" s="1079"/>
      <c r="DO63" s="1079"/>
      <c r="DP63" s="1080"/>
      <c r="DQ63" s="1078"/>
      <c r="DR63" s="1079"/>
      <c r="DS63" s="1079"/>
      <c r="DT63" s="1079"/>
      <c r="DU63" s="1080"/>
      <c r="DV63" s="1081"/>
      <c r="DW63" s="1082"/>
      <c r="DX63" s="1082"/>
      <c r="DY63" s="1082"/>
      <c r="DZ63" s="1083"/>
      <c r="EA63" s="246"/>
    </row>
    <row r="64" spans="1:131" s="247" customFormat="1" ht="26.25" customHeight="1" x14ac:dyDescent="0.2">
      <c r="A64" s="265"/>
      <c r="B64" s="265"/>
      <c r="C64" s="265"/>
      <c r="D64" s="265"/>
      <c r="E64" s="265"/>
      <c r="F64" s="265"/>
      <c r="G64" s="265"/>
      <c r="H64" s="265"/>
      <c r="I64" s="265"/>
      <c r="J64" s="265"/>
      <c r="K64" s="265"/>
      <c r="L64" s="265"/>
      <c r="M64" s="265"/>
      <c r="N64" s="265"/>
      <c r="O64" s="265"/>
      <c r="P64" s="265"/>
      <c r="Q64" s="265"/>
      <c r="R64" s="265"/>
      <c r="S64" s="265"/>
      <c r="T64" s="265"/>
      <c r="U64" s="265"/>
      <c r="V64" s="265"/>
      <c r="W64" s="265"/>
      <c r="X64" s="265"/>
      <c r="Y64" s="265"/>
      <c r="Z64" s="265"/>
      <c r="AA64" s="265"/>
      <c r="AB64" s="265"/>
      <c r="AC64" s="265"/>
      <c r="AD64" s="265"/>
      <c r="AE64" s="265"/>
      <c r="AF64" s="265"/>
      <c r="AG64" s="265"/>
      <c r="AH64" s="265"/>
      <c r="AI64" s="265"/>
      <c r="AJ64" s="265"/>
      <c r="AK64" s="265"/>
      <c r="AL64" s="265"/>
      <c r="AM64" s="265"/>
      <c r="AN64" s="265"/>
      <c r="AO64" s="265"/>
      <c r="AP64" s="265"/>
      <c r="AQ64" s="265"/>
      <c r="AR64" s="265"/>
      <c r="AS64" s="265"/>
      <c r="AT64" s="265"/>
      <c r="AU64" s="265"/>
      <c r="AV64" s="265"/>
      <c r="AW64" s="265"/>
      <c r="AX64" s="265"/>
      <c r="AY64" s="265"/>
      <c r="AZ64" s="265"/>
      <c r="BA64" s="265"/>
      <c r="BB64" s="265"/>
      <c r="BC64" s="265"/>
      <c r="BD64" s="265"/>
      <c r="BE64" s="265"/>
      <c r="BF64" s="265"/>
      <c r="BG64" s="265"/>
      <c r="BH64" s="265"/>
      <c r="BI64" s="265"/>
      <c r="BJ64" s="265"/>
      <c r="BK64" s="265"/>
      <c r="BL64" s="265"/>
      <c r="BM64" s="265"/>
      <c r="BN64" s="265"/>
      <c r="BO64" s="265"/>
      <c r="BP64" s="265"/>
      <c r="BQ64" s="262">
        <v>58</v>
      </c>
      <c r="BR64" s="263"/>
      <c r="BS64" s="1103"/>
      <c r="BT64" s="1104"/>
      <c r="BU64" s="1104"/>
      <c r="BV64" s="1104"/>
      <c r="BW64" s="1104"/>
      <c r="BX64" s="1104"/>
      <c r="BY64" s="1104"/>
      <c r="BZ64" s="1104"/>
      <c r="CA64" s="1104"/>
      <c r="CB64" s="1104"/>
      <c r="CC64" s="1104"/>
      <c r="CD64" s="1104"/>
      <c r="CE64" s="1104"/>
      <c r="CF64" s="1104"/>
      <c r="CG64" s="1105"/>
      <c r="CH64" s="1078"/>
      <c r="CI64" s="1079"/>
      <c r="CJ64" s="1079"/>
      <c r="CK64" s="1079"/>
      <c r="CL64" s="1080"/>
      <c r="CM64" s="1078"/>
      <c r="CN64" s="1079"/>
      <c r="CO64" s="1079"/>
      <c r="CP64" s="1079"/>
      <c r="CQ64" s="1080"/>
      <c r="CR64" s="1078"/>
      <c r="CS64" s="1079"/>
      <c r="CT64" s="1079"/>
      <c r="CU64" s="1079"/>
      <c r="CV64" s="1080"/>
      <c r="CW64" s="1078"/>
      <c r="CX64" s="1079"/>
      <c r="CY64" s="1079"/>
      <c r="CZ64" s="1079"/>
      <c r="DA64" s="1080"/>
      <c r="DB64" s="1078"/>
      <c r="DC64" s="1079"/>
      <c r="DD64" s="1079"/>
      <c r="DE64" s="1079"/>
      <c r="DF64" s="1080"/>
      <c r="DG64" s="1078"/>
      <c r="DH64" s="1079"/>
      <c r="DI64" s="1079"/>
      <c r="DJ64" s="1079"/>
      <c r="DK64" s="1080"/>
      <c r="DL64" s="1078"/>
      <c r="DM64" s="1079"/>
      <c r="DN64" s="1079"/>
      <c r="DO64" s="1079"/>
      <c r="DP64" s="1080"/>
      <c r="DQ64" s="1078"/>
      <c r="DR64" s="1079"/>
      <c r="DS64" s="1079"/>
      <c r="DT64" s="1079"/>
      <c r="DU64" s="1080"/>
      <c r="DV64" s="1081"/>
      <c r="DW64" s="1082"/>
      <c r="DX64" s="1082"/>
      <c r="DY64" s="1082"/>
      <c r="DZ64" s="1083"/>
      <c r="EA64" s="246"/>
    </row>
    <row r="65" spans="1:131" s="247" customFormat="1" ht="26.25" customHeight="1" thickBot="1" x14ac:dyDescent="0.25">
      <c r="A65" s="252" t="s">
        <v>415</v>
      </c>
      <c r="B65" s="252"/>
      <c r="C65" s="252"/>
      <c r="D65" s="252"/>
      <c r="E65" s="252"/>
      <c r="F65" s="252"/>
      <c r="G65" s="252"/>
      <c r="H65" s="252"/>
      <c r="I65" s="252"/>
      <c r="J65" s="252"/>
      <c r="K65" s="252"/>
      <c r="L65" s="252"/>
      <c r="M65" s="252"/>
      <c r="N65" s="252"/>
      <c r="O65" s="252"/>
      <c r="P65" s="252"/>
      <c r="Q65" s="252"/>
      <c r="R65" s="252"/>
      <c r="S65" s="252"/>
      <c r="T65" s="252"/>
      <c r="U65" s="252"/>
      <c r="V65" s="252"/>
      <c r="W65" s="252"/>
      <c r="X65" s="252"/>
      <c r="Y65" s="252"/>
      <c r="Z65" s="252"/>
      <c r="AA65" s="252"/>
      <c r="AB65" s="252"/>
      <c r="AC65" s="252"/>
      <c r="AD65" s="252"/>
      <c r="AE65" s="252"/>
      <c r="AF65" s="252"/>
      <c r="AG65" s="252"/>
      <c r="AH65" s="252"/>
      <c r="AI65" s="252"/>
      <c r="AJ65" s="252"/>
      <c r="AK65" s="252"/>
      <c r="AL65" s="252"/>
      <c r="AM65" s="252"/>
      <c r="AN65" s="252"/>
      <c r="AO65" s="252"/>
      <c r="AP65" s="252"/>
      <c r="AQ65" s="252"/>
      <c r="AR65" s="252"/>
      <c r="AS65" s="252"/>
      <c r="AT65" s="252"/>
      <c r="AU65" s="252"/>
      <c r="AV65" s="252"/>
      <c r="AW65" s="252"/>
      <c r="AX65" s="252"/>
      <c r="AY65" s="252"/>
      <c r="AZ65" s="252"/>
      <c r="BA65" s="252"/>
      <c r="BB65" s="252"/>
      <c r="BC65" s="252"/>
      <c r="BD65" s="252"/>
      <c r="BE65" s="265"/>
      <c r="BF65" s="265"/>
      <c r="BG65" s="265"/>
      <c r="BH65" s="265"/>
      <c r="BI65" s="265"/>
      <c r="BJ65" s="265"/>
      <c r="BK65" s="265"/>
      <c r="BL65" s="265"/>
      <c r="BM65" s="265"/>
      <c r="BN65" s="265"/>
      <c r="BO65" s="265"/>
      <c r="BP65" s="265"/>
      <c r="BQ65" s="262">
        <v>59</v>
      </c>
      <c r="BR65" s="263"/>
      <c r="BS65" s="1103"/>
      <c r="BT65" s="1104"/>
      <c r="BU65" s="1104"/>
      <c r="BV65" s="1104"/>
      <c r="BW65" s="1104"/>
      <c r="BX65" s="1104"/>
      <c r="BY65" s="1104"/>
      <c r="BZ65" s="1104"/>
      <c r="CA65" s="1104"/>
      <c r="CB65" s="1104"/>
      <c r="CC65" s="1104"/>
      <c r="CD65" s="1104"/>
      <c r="CE65" s="1104"/>
      <c r="CF65" s="1104"/>
      <c r="CG65" s="1105"/>
      <c r="CH65" s="1078"/>
      <c r="CI65" s="1079"/>
      <c r="CJ65" s="1079"/>
      <c r="CK65" s="1079"/>
      <c r="CL65" s="1080"/>
      <c r="CM65" s="1078"/>
      <c r="CN65" s="1079"/>
      <c r="CO65" s="1079"/>
      <c r="CP65" s="1079"/>
      <c r="CQ65" s="1080"/>
      <c r="CR65" s="1078"/>
      <c r="CS65" s="1079"/>
      <c r="CT65" s="1079"/>
      <c r="CU65" s="1079"/>
      <c r="CV65" s="1080"/>
      <c r="CW65" s="1078"/>
      <c r="CX65" s="1079"/>
      <c r="CY65" s="1079"/>
      <c r="CZ65" s="1079"/>
      <c r="DA65" s="1080"/>
      <c r="DB65" s="1078"/>
      <c r="DC65" s="1079"/>
      <c r="DD65" s="1079"/>
      <c r="DE65" s="1079"/>
      <c r="DF65" s="1080"/>
      <c r="DG65" s="1078"/>
      <c r="DH65" s="1079"/>
      <c r="DI65" s="1079"/>
      <c r="DJ65" s="1079"/>
      <c r="DK65" s="1080"/>
      <c r="DL65" s="1078"/>
      <c r="DM65" s="1079"/>
      <c r="DN65" s="1079"/>
      <c r="DO65" s="1079"/>
      <c r="DP65" s="1080"/>
      <c r="DQ65" s="1078"/>
      <c r="DR65" s="1079"/>
      <c r="DS65" s="1079"/>
      <c r="DT65" s="1079"/>
      <c r="DU65" s="1080"/>
      <c r="DV65" s="1081"/>
      <c r="DW65" s="1082"/>
      <c r="DX65" s="1082"/>
      <c r="DY65" s="1082"/>
      <c r="DZ65" s="1083"/>
      <c r="EA65" s="246"/>
    </row>
    <row r="66" spans="1:131" s="247" customFormat="1" ht="26.25" customHeight="1" x14ac:dyDescent="0.2">
      <c r="A66" s="1084" t="s">
        <v>416</v>
      </c>
      <c r="B66" s="1085"/>
      <c r="C66" s="1085"/>
      <c r="D66" s="1085"/>
      <c r="E66" s="1085"/>
      <c r="F66" s="1085"/>
      <c r="G66" s="1085"/>
      <c r="H66" s="1085"/>
      <c r="I66" s="1085"/>
      <c r="J66" s="1085"/>
      <c r="K66" s="1085"/>
      <c r="L66" s="1085"/>
      <c r="M66" s="1085"/>
      <c r="N66" s="1085"/>
      <c r="O66" s="1085"/>
      <c r="P66" s="1086"/>
      <c r="Q66" s="1090" t="s">
        <v>395</v>
      </c>
      <c r="R66" s="1091"/>
      <c r="S66" s="1091"/>
      <c r="T66" s="1091"/>
      <c r="U66" s="1092"/>
      <c r="V66" s="1090" t="s">
        <v>417</v>
      </c>
      <c r="W66" s="1091"/>
      <c r="X66" s="1091"/>
      <c r="Y66" s="1091"/>
      <c r="Z66" s="1092"/>
      <c r="AA66" s="1090" t="s">
        <v>397</v>
      </c>
      <c r="AB66" s="1091"/>
      <c r="AC66" s="1091"/>
      <c r="AD66" s="1091"/>
      <c r="AE66" s="1092"/>
      <c r="AF66" s="1096" t="s">
        <v>418</v>
      </c>
      <c r="AG66" s="1097"/>
      <c r="AH66" s="1097"/>
      <c r="AI66" s="1097"/>
      <c r="AJ66" s="1098"/>
      <c r="AK66" s="1090" t="s">
        <v>419</v>
      </c>
      <c r="AL66" s="1085"/>
      <c r="AM66" s="1085"/>
      <c r="AN66" s="1085"/>
      <c r="AO66" s="1086"/>
      <c r="AP66" s="1090" t="s">
        <v>420</v>
      </c>
      <c r="AQ66" s="1091"/>
      <c r="AR66" s="1091"/>
      <c r="AS66" s="1091"/>
      <c r="AT66" s="1092"/>
      <c r="AU66" s="1090" t="s">
        <v>421</v>
      </c>
      <c r="AV66" s="1091"/>
      <c r="AW66" s="1091"/>
      <c r="AX66" s="1091"/>
      <c r="AY66" s="1092"/>
      <c r="AZ66" s="1090" t="s">
        <v>377</v>
      </c>
      <c r="BA66" s="1091"/>
      <c r="BB66" s="1091"/>
      <c r="BC66" s="1091"/>
      <c r="BD66" s="1106"/>
      <c r="BE66" s="265"/>
      <c r="BF66" s="265"/>
      <c r="BG66" s="265"/>
      <c r="BH66" s="265"/>
      <c r="BI66" s="265"/>
      <c r="BJ66" s="265"/>
      <c r="BK66" s="265"/>
      <c r="BL66" s="265"/>
      <c r="BM66" s="265"/>
      <c r="BN66" s="265"/>
      <c r="BO66" s="265"/>
      <c r="BP66" s="265"/>
      <c r="BQ66" s="262">
        <v>60</v>
      </c>
      <c r="BR66" s="267"/>
      <c r="BS66" s="1042"/>
      <c r="BT66" s="1043"/>
      <c r="BU66" s="1043"/>
      <c r="BV66" s="1043"/>
      <c r="BW66" s="1043"/>
      <c r="BX66" s="1043"/>
      <c r="BY66" s="1043"/>
      <c r="BZ66" s="1043"/>
      <c r="CA66" s="1043"/>
      <c r="CB66" s="1043"/>
      <c r="CC66" s="1043"/>
      <c r="CD66" s="1043"/>
      <c r="CE66" s="1043"/>
      <c r="CF66" s="1043"/>
      <c r="CG66" s="1044"/>
      <c r="CH66" s="1045"/>
      <c r="CI66" s="1046"/>
      <c r="CJ66" s="1046"/>
      <c r="CK66" s="1046"/>
      <c r="CL66" s="1047"/>
      <c r="CM66" s="1045"/>
      <c r="CN66" s="1046"/>
      <c r="CO66" s="1046"/>
      <c r="CP66" s="1046"/>
      <c r="CQ66" s="1047"/>
      <c r="CR66" s="1045"/>
      <c r="CS66" s="1046"/>
      <c r="CT66" s="1046"/>
      <c r="CU66" s="1046"/>
      <c r="CV66" s="1047"/>
      <c r="CW66" s="1045"/>
      <c r="CX66" s="1046"/>
      <c r="CY66" s="1046"/>
      <c r="CZ66" s="1046"/>
      <c r="DA66" s="1047"/>
      <c r="DB66" s="1045"/>
      <c r="DC66" s="1046"/>
      <c r="DD66" s="1046"/>
      <c r="DE66" s="1046"/>
      <c r="DF66" s="1047"/>
      <c r="DG66" s="1045"/>
      <c r="DH66" s="1046"/>
      <c r="DI66" s="1046"/>
      <c r="DJ66" s="1046"/>
      <c r="DK66" s="1047"/>
      <c r="DL66" s="1045"/>
      <c r="DM66" s="1046"/>
      <c r="DN66" s="1046"/>
      <c r="DO66" s="1046"/>
      <c r="DP66" s="1047"/>
      <c r="DQ66" s="1045"/>
      <c r="DR66" s="1046"/>
      <c r="DS66" s="1046"/>
      <c r="DT66" s="1046"/>
      <c r="DU66" s="1047"/>
      <c r="DV66" s="1030"/>
      <c r="DW66" s="1031"/>
      <c r="DX66" s="1031"/>
      <c r="DY66" s="1031"/>
      <c r="DZ66" s="1032"/>
      <c r="EA66" s="246"/>
    </row>
    <row r="67" spans="1:131" s="247" customFormat="1" ht="26.25" customHeight="1" thickBot="1" x14ac:dyDescent="0.25">
      <c r="A67" s="1087"/>
      <c r="B67" s="1088"/>
      <c r="C67" s="1088"/>
      <c r="D67" s="1088"/>
      <c r="E67" s="1088"/>
      <c r="F67" s="1088"/>
      <c r="G67" s="1088"/>
      <c r="H67" s="1088"/>
      <c r="I67" s="1088"/>
      <c r="J67" s="1088"/>
      <c r="K67" s="1088"/>
      <c r="L67" s="1088"/>
      <c r="M67" s="1088"/>
      <c r="N67" s="1088"/>
      <c r="O67" s="1088"/>
      <c r="P67" s="1089"/>
      <c r="Q67" s="1093"/>
      <c r="R67" s="1094"/>
      <c r="S67" s="1094"/>
      <c r="T67" s="1094"/>
      <c r="U67" s="1095"/>
      <c r="V67" s="1093"/>
      <c r="W67" s="1094"/>
      <c r="X67" s="1094"/>
      <c r="Y67" s="1094"/>
      <c r="Z67" s="1095"/>
      <c r="AA67" s="1093"/>
      <c r="AB67" s="1094"/>
      <c r="AC67" s="1094"/>
      <c r="AD67" s="1094"/>
      <c r="AE67" s="1095"/>
      <c r="AF67" s="1099"/>
      <c r="AG67" s="1100"/>
      <c r="AH67" s="1100"/>
      <c r="AI67" s="1100"/>
      <c r="AJ67" s="1101"/>
      <c r="AK67" s="1102"/>
      <c r="AL67" s="1088"/>
      <c r="AM67" s="1088"/>
      <c r="AN67" s="1088"/>
      <c r="AO67" s="1089"/>
      <c r="AP67" s="1093"/>
      <c r="AQ67" s="1094"/>
      <c r="AR67" s="1094"/>
      <c r="AS67" s="1094"/>
      <c r="AT67" s="1095"/>
      <c r="AU67" s="1093"/>
      <c r="AV67" s="1094"/>
      <c r="AW67" s="1094"/>
      <c r="AX67" s="1094"/>
      <c r="AY67" s="1095"/>
      <c r="AZ67" s="1093"/>
      <c r="BA67" s="1094"/>
      <c r="BB67" s="1094"/>
      <c r="BC67" s="1094"/>
      <c r="BD67" s="1107"/>
      <c r="BE67" s="265"/>
      <c r="BF67" s="265"/>
      <c r="BG67" s="265"/>
      <c r="BH67" s="265"/>
      <c r="BI67" s="265"/>
      <c r="BJ67" s="265"/>
      <c r="BK67" s="265"/>
      <c r="BL67" s="265"/>
      <c r="BM67" s="265"/>
      <c r="BN67" s="265"/>
      <c r="BO67" s="265"/>
      <c r="BP67" s="265"/>
      <c r="BQ67" s="262">
        <v>61</v>
      </c>
      <c r="BR67" s="267"/>
      <c r="BS67" s="1042"/>
      <c r="BT67" s="1043"/>
      <c r="BU67" s="1043"/>
      <c r="BV67" s="1043"/>
      <c r="BW67" s="1043"/>
      <c r="BX67" s="1043"/>
      <c r="BY67" s="1043"/>
      <c r="BZ67" s="1043"/>
      <c r="CA67" s="1043"/>
      <c r="CB67" s="1043"/>
      <c r="CC67" s="1043"/>
      <c r="CD67" s="1043"/>
      <c r="CE67" s="1043"/>
      <c r="CF67" s="1043"/>
      <c r="CG67" s="1044"/>
      <c r="CH67" s="1045"/>
      <c r="CI67" s="1046"/>
      <c r="CJ67" s="1046"/>
      <c r="CK67" s="1046"/>
      <c r="CL67" s="1047"/>
      <c r="CM67" s="1045"/>
      <c r="CN67" s="1046"/>
      <c r="CO67" s="1046"/>
      <c r="CP67" s="1046"/>
      <c r="CQ67" s="1047"/>
      <c r="CR67" s="1045"/>
      <c r="CS67" s="1046"/>
      <c r="CT67" s="1046"/>
      <c r="CU67" s="1046"/>
      <c r="CV67" s="1047"/>
      <c r="CW67" s="1045"/>
      <c r="CX67" s="1046"/>
      <c r="CY67" s="1046"/>
      <c r="CZ67" s="1046"/>
      <c r="DA67" s="1047"/>
      <c r="DB67" s="1045"/>
      <c r="DC67" s="1046"/>
      <c r="DD67" s="1046"/>
      <c r="DE67" s="1046"/>
      <c r="DF67" s="1047"/>
      <c r="DG67" s="1045"/>
      <c r="DH67" s="1046"/>
      <c r="DI67" s="1046"/>
      <c r="DJ67" s="1046"/>
      <c r="DK67" s="1047"/>
      <c r="DL67" s="1045"/>
      <c r="DM67" s="1046"/>
      <c r="DN67" s="1046"/>
      <c r="DO67" s="1046"/>
      <c r="DP67" s="1047"/>
      <c r="DQ67" s="1045"/>
      <c r="DR67" s="1046"/>
      <c r="DS67" s="1046"/>
      <c r="DT67" s="1046"/>
      <c r="DU67" s="1047"/>
      <c r="DV67" s="1030"/>
      <c r="DW67" s="1031"/>
      <c r="DX67" s="1031"/>
      <c r="DY67" s="1031"/>
      <c r="DZ67" s="1032"/>
      <c r="EA67" s="246"/>
    </row>
    <row r="68" spans="1:131" s="247" customFormat="1" ht="26.25" customHeight="1" thickTop="1" x14ac:dyDescent="0.2">
      <c r="A68" s="258">
        <v>1</v>
      </c>
      <c r="B68" s="1074" t="s">
        <v>573</v>
      </c>
      <c r="C68" s="1075"/>
      <c r="D68" s="1075"/>
      <c r="E68" s="1075"/>
      <c r="F68" s="1075"/>
      <c r="G68" s="1075"/>
      <c r="H68" s="1075"/>
      <c r="I68" s="1075"/>
      <c r="J68" s="1075"/>
      <c r="K68" s="1075"/>
      <c r="L68" s="1075"/>
      <c r="M68" s="1075"/>
      <c r="N68" s="1075"/>
      <c r="O68" s="1075"/>
      <c r="P68" s="1076"/>
      <c r="Q68" s="1077">
        <v>4799</v>
      </c>
      <c r="R68" s="1071"/>
      <c r="S68" s="1071"/>
      <c r="T68" s="1071"/>
      <c r="U68" s="1071"/>
      <c r="V68" s="1071">
        <v>3871</v>
      </c>
      <c r="W68" s="1071"/>
      <c r="X68" s="1071"/>
      <c r="Y68" s="1071"/>
      <c r="Z68" s="1071"/>
      <c r="AA68" s="1071">
        <v>927</v>
      </c>
      <c r="AB68" s="1071"/>
      <c r="AC68" s="1071"/>
      <c r="AD68" s="1071"/>
      <c r="AE68" s="1071"/>
      <c r="AF68" s="1071">
        <v>927</v>
      </c>
      <c r="AG68" s="1071"/>
      <c r="AH68" s="1071"/>
      <c r="AI68" s="1071"/>
      <c r="AJ68" s="1071"/>
      <c r="AK68" s="1071" t="s">
        <v>582</v>
      </c>
      <c r="AL68" s="1071"/>
      <c r="AM68" s="1071"/>
      <c r="AN68" s="1071"/>
      <c r="AO68" s="1071"/>
      <c r="AP68" s="1071" t="s">
        <v>582</v>
      </c>
      <c r="AQ68" s="1071"/>
      <c r="AR68" s="1071"/>
      <c r="AS68" s="1071"/>
      <c r="AT68" s="1071"/>
      <c r="AU68" s="1071" t="s">
        <v>582</v>
      </c>
      <c r="AV68" s="1071"/>
      <c r="AW68" s="1071"/>
      <c r="AX68" s="1071"/>
      <c r="AY68" s="1071"/>
      <c r="AZ68" s="1072"/>
      <c r="BA68" s="1072"/>
      <c r="BB68" s="1072"/>
      <c r="BC68" s="1072"/>
      <c r="BD68" s="1073"/>
      <c r="BE68" s="265"/>
      <c r="BF68" s="265"/>
      <c r="BG68" s="265"/>
      <c r="BH68" s="265"/>
      <c r="BI68" s="265"/>
      <c r="BJ68" s="265"/>
      <c r="BK68" s="265"/>
      <c r="BL68" s="265"/>
      <c r="BM68" s="265"/>
      <c r="BN68" s="265"/>
      <c r="BO68" s="265"/>
      <c r="BP68" s="265"/>
      <c r="BQ68" s="262">
        <v>62</v>
      </c>
      <c r="BR68" s="267"/>
      <c r="BS68" s="1042"/>
      <c r="BT68" s="1043"/>
      <c r="BU68" s="1043"/>
      <c r="BV68" s="1043"/>
      <c r="BW68" s="1043"/>
      <c r="BX68" s="1043"/>
      <c r="BY68" s="1043"/>
      <c r="BZ68" s="1043"/>
      <c r="CA68" s="1043"/>
      <c r="CB68" s="1043"/>
      <c r="CC68" s="1043"/>
      <c r="CD68" s="1043"/>
      <c r="CE68" s="1043"/>
      <c r="CF68" s="1043"/>
      <c r="CG68" s="1044"/>
      <c r="CH68" s="1045"/>
      <c r="CI68" s="1046"/>
      <c r="CJ68" s="1046"/>
      <c r="CK68" s="1046"/>
      <c r="CL68" s="1047"/>
      <c r="CM68" s="1045"/>
      <c r="CN68" s="1046"/>
      <c r="CO68" s="1046"/>
      <c r="CP68" s="1046"/>
      <c r="CQ68" s="1047"/>
      <c r="CR68" s="1045"/>
      <c r="CS68" s="1046"/>
      <c r="CT68" s="1046"/>
      <c r="CU68" s="1046"/>
      <c r="CV68" s="1047"/>
      <c r="CW68" s="1045"/>
      <c r="CX68" s="1046"/>
      <c r="CY68" s="1046"/>
      <c r="CZ68" s="1046"/>
      <c r="DA68" s="1047"/>
      <c r="DB68" s="1045"/>
      <c r="DC68" s="1046"/>
      <c r="DD68" s="1046"/>
      <c r="DE68" s="1046"/>
      <c r="DF68" s="1047"/>
      <c r="DG68" s="1045"/>
      <c r="DH68" s="1046"/>
      <c r="DI68" s="1046"/>
      <c r="DJ68" s="1046"/>
      <c r="DK68" s="1047"/>
      <c r="DL68" s="1045"/>
      <c r="DM68" s="1046"/>
      <c r="DN68" s="1046"/>
      <c r="DO68" s="1046"/>
      <c r="DP68" s="1047"/>
      <c r="DQ68" s="1045"/>
      <c r="DR68" s="1046"/>
      <c r="DS68" s="1046"/>
      <c r="DT68" s="1046"/>
      <c r="DU68" s="1047"/>
      <c r="DV68" s="1030"/>
      <c r="DW68" s="1031"/>
      <c r="DX68" s="1031"/>
      <c r="DY68" s="1031"/>
      <c r="DZ68" s="1032"/>
      <c r="EA68" s="246"/>
    </row>
    <row r="69" spans="1:131" s="247" customFormat="1" ht="26.25" customHeight="1" x14ac:dyDescent="0.2">
      <c r="A69" s="261">
        <v>2</v>
      </c>
      <c r="B69" s="1063" t="s">
        <v>574</v>
      </c>
      <c r="C69" s="1064"/>
      <c r="D69" s="1064"/>
      <c r="E69" s="1064"/>
      <c r="F69" s="1064"/>
      <c r="G69" s="1064"/>
      <c r="H69" s="1064"/>
      <c r="I69" s="1064"/>
      <c r="J69" s="1064"/>
      <c r="K69" s="1064"/>
      <c r="L69" s="1064"/>
      <c r="M69" s="1064"/>
      <c r="N69" s="1064"/>
      <c r="O69" s="1064"/>
      <c r="P69" s="1065"/>
      <c r="Q69" s="1066">
        <v>111</v>
      </c>
      <c r="R69" s="1060"/>
      <c r="S69" s="1060"/>
      <c r="T69" s="1060"/>
      <c r="U69" s="1060"/>
      <c r="V69" s="1060">
        <v>103</v>
      </c>
      <c r="W69" s="1060"/>
      <c r="X69" s="1060"/>
      <c r="Y69" s="1060"/>
      <c r="Z69" s="1060"/>
      <c r="AA69" s="1060">
        <v>8</v>
      </c>
      <c r="AB69" s="1060"/>
      <c r="AC69" s="1060"/>
      <c r="AD69" s="1060"/>
      <c r="AE69" s="1060"/>
      <c r="AF69" s="1060">
        <v>8</v>
      </c>
      <c r="AG69" s="1060"/>
      <c r="AH69" s="1060"/>
      <c r="AI69" s="1060"/>
      <c r="AJ69" s="1060"/>
      <c r="AK69" s="1060" t="s">
        <v>582</v>
      </c>
      <c r="AL69" s="1060"/>
      <c r="AM69" s="1060"/>
      <c r="AN69" s="1060"/>
      <c r="AO69" s="1060"/>
      <c r="AP69" s="1060" t="s">
        <v>583</v>
      </c>
      <c r="AQ69" s="1060"/>
      <c r="AR69" s="1060"/>
      <c r="AS69" s="1060"/>
      <c r="AT69" s="1060"/>
      <c r="AU69" s="1060" t="s">
        <v>585</v>
      </c>
      <c r="AV69" s="1060"/>
      <c r="AW69" s="1060"/>
      <c r="AX69" s="1060"/>
      <c r="AY69" s="1060"/>
      <c r="AZ69" s="1061"/>
      <c r="BA69" s="1061"/>
      <c r="BB69" s="1061"/>
      <c r="BC69" s="1061"/>
      <c r="BD69" s="1062"/>
      <c r="BE69" s="265"/>
      <c r="BF69" s="265"/>
      <c r="BG69" s="265"/>
      <c r="BH69" s="265"/>
      <c r="BI69" s="265"/>
      <c r="BJ69" s="265"/>
      <c r="BK69" s="265"/>
      <c r="BL69" s="265"/>
      <c r="BM69" s="265"/>
      <c r="BN69" s="265"/>
      <c r="BO69" s="265"/>
      <c r="BP69" s="265"/>
      <c r="BQ69" s="262">
        <v>63</v>
      </c>
      <c r="BR69" s="267"/>
      <c r="BS69" s="1042"/>
      <c r="BT69" s="1043"/>
      <c r="BU69" s="1043"/>
      <c r="BV69" s="1043"/>
      <c r="BW69" s="1043"/>
      <c r="BX69" s="1043"/>
      <c r="BY69" s="1043"/>
      <c r="BZ69" s="1043"/>
      <c r="CA69" s="1043"/>
      <c r="CB69" s="1043"/>
      <c r="CC69" s="1043"/>
      <c r="CD69" s="1043"/>
      <c r="CE69" s="1043"/>
      <c r="CF69" s="1043"/>
      <c r="CG69" s="1044"/>
      <c r="CH69" s="1045"/>
      <c r="CI69" s="1046"/>
      <c r="CJ69" s="1046"/>
      <c r="CK69" s="1046"/>
      <c r="CL69" s="1047"/>
      <c r="CM69" s="1045"/>
      <c r="CN69" s="1046"/>
      <c r="CO69" s="1046"/>
      <c r="CP69" s="1046"/>
      <c r="CQ69" s="1047"/>
      <c r="CR69" s="1045"/>
      <c r="CS69" s="1046"/>
      <c r="CT69" s="1046"/>
      <c r="CU69" s="1046"/>
      <c r="CV69" s="1047"/>
      <c r="CW69" s="1045"/>
      <c r="CX69" s="1046"/>
      <c r="CY69" s="1046"/>
      <c r="CZ69" s="1046"/>
      <c r="DA69" s="1047"/>
      <c r="DB69" s="1045"/>
      <c r="DC69" s="1046"/>
      <c r="DD69" s="1046"/>
      <c r="DE69" s="1046"/>
      <c r="DF69" s="1047"/>
      <c r="DG69" s="1045"/>
      <c r="DH69" s="1046"/>
      <c r="DI69" s="1046"/>
      <c r="DJ69" s="1046"/>
      <c r="DK69" s="1047"/>
      <c r="DL69" s="1045"/>
      <c r="DM69" s="1046"/>
      <c r="DN69" s="1046"/>
      <c r="DO69" s="1046"/>
      <c r="DP69" s="1047"/>
      <c r="DQ69" s="1045"/>
      <c r="DR69" s="1046"/>
      <c r="DS69" s="1046"/>
      <c r="DT69" s="1046"/>
      <c r="DU69" s="1047"/>
      <c r="DV69" s="1030"/>
      <c r="DW69" s="1031"/>
      <c r="DX69" s="1031"/>
      <c r="DY69" s="1031"/>
      <c r="DZ69" s="1032"/>
      <c r="EA69" s="246"/>
    </row>
    <row r="70" spans="1:131" s="247" customFormat="1" ht="26.25" customHeight="1" x14ac:dyDescent="0.2">
      <c r="A70" s="261">
        <v>3</v>
      </c>
      <c r="B70" s="1063" t="s">
        <v>575</v>
      </c>
      <c r="C70" s="1064"/>
      <c r="D70" s="1064"/>
      <c r="E70" s="1064"/>
      <c r="F70" s="1064"/>
      <c r="G70" s="1064"/>
      <c r="H70" s="1064"/>
      <c r="I70" s="1064"/>
      <c r="J70" s="1064"/>
      <c r="K70" s="1064"/>
      <c r="L70" s="1064"/>
      <c r="M70" s="1064"/>
      <c r="N70" s="1064"/>
      <c r="O70" s="1064"/>
      <c r="P70" s="1065"/>
      <c r="Q70" s="1066">
        <v>9</v>
      </c>
      <c r="R70" s="1060"/>
      <c r="S70" s="1060"/>
      <c r="T70" s="1060"/>
      <c r="U70" s="1060"/>
      <c r="V70" s="1060">
        <v>50</v>
      </c>
      <c r="W70" s="1060"/>
      <c r="X70" s="1060"/>
      <c r="Y70" s="1060"/>
      <c r="Z70" s="1060"/>
      <c r="AA70" s="1060">
        <v>-41</v>
      </c>
      <c r="AB70" s="1060"/>
      <c r="AC70" s="1060"/>
      <c r="AD70" s="1060"/>
      <c r="AE70" s="1060"/>
      <c r="AF70" s="1060">
        <v>1</v>
      </c>
      <c r="AG70" s="1060"/>
      <c r="AH70" s="1060"/>
      <c r="AI70" s="1060"/>
      <c r="AJ70" s="1060"/>
      <c r="AK70" s="1060" t="s">
        <v>582</v>
      </c>
      <c r="AL70" s="1060"/>
      <c r="AM70" s="1060"/>
      <c r="AN70" s="1060"/>
      <c r="AO70" s="1060"/>
      <c r="AP70" s="1060" t="s">
        <v>582</v>
      </c>
      <c r="AQ70" s="1060"/>
      <c r="AR70" s="1060"/>
      <c r="AS70" s="1060"/>
      <c r="AT70" s="1060"/>
      <c r="AU70" s="1060" t="s">
        <v>582</v>
      </c>
      <c r="AV70" s="1060"/>
      <c r="AW70" s="1060"/>
      <c r="AX70" s="1060"/>
      <c r="AY70" s="1060"/>
      <c r="AZ70" s="1061"/>
      <c r="BA70" s="1061"/>
      <c r="BB70" s="1061"/>
      <c r="BC70" s="1061"/>
      <c r="BD70" s="1062"/>
      <c r="BE70" s="265"/>
      <c r="BF70" s="265"/>
      <c r="BG70" s="265"/>
      <c r="BH70" s="265"/>
      <c r="BI70" s="265"/>
      <c r="BJ70" s="265"/>
      <c r="BK70" s="265"/>
      <c r="BL70" s="265"/>
      <c r="BM70" s="265"/>
      <c r="BN70" s="265"/>
      <c r="BO70" s="265"/>
      <c r="BP70" s="265"/>
      <c r="BQ70" s="262">
        <v>64</v>
      </c>
      <c r="BR70" s="267"/>
      <c r="BS70" s="1042"/>
      <c r="BT70" s="1043"/>
      <c r="BU70" s="1043"/>
      <c r="BV70" s="1043"/>
      <c r="BW70" s="1043"/>
      <c r="BX70" s="1043"/>
      <c r="BY70" s="1043"/>
      <c r="BZ70" s="1043"/>
      <c r="CA70" s="1043"/>
      <c r="CB70" s="1043"/>
      <c r="CC70" s="1043"/>
      <c r="CD70" s="1043"/>
      <c r="CE70" s="1043"/>
      <c r="CF70" s="1043"/>
      <c r="CG70" s="1044"/>
      <c r="CH70" s="1045"/>
      <c r="CI70" s="1046"/>
      <c r="CJ70" s="1046"/>
      <c r="CK70" s="1046"/>
      <c r="CL70" s="1047"/>
      <c r="CM70" s="1045"/>
      <c r="CN70" s="1046"/>
      <c r="CO70" s="1046"/>
      <c r="CP70" s="1046"/>
      <c r="CQ70" s="1047"/>
      <c r="CR70" s="1045"/>
      <c r="CS70" s="1046"/>
      <c r="CT70" s="1046"/>
      <c r="CU70" s="1046"/>
      <c r="CV70" s="1047"/>
      <c r="CW70" s="1045"/>
      <c r="CX70" s="1046"/>
      <c r="CY70" s="1046"/>
      <c r="CZ70" s="1046"/>
      <c r="DA70" s="1047"/>
      <c r="DB70" s="1045"/>
      <c r="DC70" s="1046"/>
      <c r="DD70" s="1046"/>
      <c r="DE70" s="1046"/>
      <c r="DF70" s="1047"/>
      <c r="DG70" s="1045"/>
      <c r="DH70" s="1046"/>
      <c r="DI70" s="1046"/>
      <c r="DJ70" s="1046"/>
      <c r="DK70" s="1047"/>
      <c r="DL70" s="1045"/>
      <c r="DM70" s="1046"/>
      <c r="DN70" s="1046"/>
      <c r="DO70" s="1046"/>
      <c r="DP70" s="1047"/>
      <c r="DQ70" s="1045"/>
      <c r="DR70" s="1046"/>
      <c r="DS70" s="1046"/>
      <c r="DT70" s="1046"/>
      <c r="DU70" s="1047"/>
      <c r="DV70" s="1030"/>
      <c r="DW70" s="1031"/>
      <c r="DX70" s="1031"/>
      <c r="DY70" s="1031"/>
      <c r="DZ70" s="1032"/>
      <c r="EA70" s="246"/>
    </row>
    <row r="71" spans="1:131" s="247" customFormat="1" ht="26.25" customHeight="1" x14ac:dyDescent="0.2">
      <c r="A71" s="261">
        <v>4</v>
      </c>
      <c r="B71" s="1063" t="s">
        <v>576</v>
      </c>
      <c r="C71" s="1064"/>
      <c r="D71" s="1064"/>
      <c r="E71" s="1064"/>
      <c r="F71" s="1064"/>
      <c r="G71" s="1064"/>
      <c r="H71" s="1064"/>
      <c r="I71" s="1064"/>
      <c r="J71" s="1064"/>
      <c r="K71" s="1064"/>
      <c r="L71" s="1064"/>
      <c r="M71" s="1064"/>
      <c r="N71" s="1064"/>
      <c r="O71" s="1064"/>
      <c r="P71" s="1065"/>
      <c r="Q71" s="1066">
        <v>1100</v>
      </c>
      <c r="R71" s="1060"/>
      <c r="S71" s="1060"/>
      <c r="T71" s="1060"/>
      <c r="U71" s="1060"/>
      <c r="V71" s="1060">
        <v>96</v>
      </c>
      <c r="W71" s="1060"/>
      <c r="X71" s="1060"/>
      <c r="Y71" s="1060"/>
      <c r="Z71" s="1060"/>
      <c r="AA71" s="1060">
        <v>1004</v>
      </c>
      <c r="AB71" s="1060"/>
      <c r="AC71" s="1060"/>
      <c r="AD71" s="1060"/>
      <c r="AE71" s="1060"/>
      <c r="AF71" s="1060">
        <v>961</v>
      </c>
      <c r="AG71" s="1060"/>
      <c r="AH71" s="1060"/>
      <c r="AI71" s="1060"/>
      <c r="AJ71" s="1060"/>
      <c r="AK71" s="1060">
        <v>26</v>
      </c>
      <c r="AL71" s="1060"/>
      <c r="AM71" s="1060"/>
      <c r="AN71" s="1060"/>
      <c r="AO71" s="1060"/>
      <c r="AP71" s="1060">
        <v>44</v>
      </c>
      <c r="AQ71" s="1060"/>
      <c r="AR71" s="1060"/>
      <c r="AS71" s="1060"/>
      <c r="AT71" s="1060"/>
      <c r="AU71" s="1060">
        <v>0</v>
      </c>
      <c r="AV71" s="1060"/>
      <c r="AW71" s="1060"/>
      <c r="AX71" s="1060"/>
      <c r="AY71" s="1060"/>
      <c r="AZ71" s="1061"/>
      <c r="BA71" s="1061"/>
      <c r="BB71" s="1061"/>
      <c r="BC71" s="1061"/>
      <c r="BD71" s="1062"/>
      <c r="BE71" s="265"/>
      <c r="BF71" s="265"/>
      <c r="BG71" s="265"/>
      <c r="BH71" s="265"/>
      <c r="BI71" s="265"/>
      <c r="BJ71" s="265"/>
      <c r="BK71" s="265"/>
      <c r="BL71" s="265"/>
      <c r="BM71" s="265"/>
      <c r="BN71" s="265"/>
      <c r="BO71" s="265"/>
      <c r="BP71" s="265"/>
      <c r="BQ71" s="262">
        <v>65</v>
      </c>
      <c r="BR71" s="267"/>
      <c r="BS71" s="1042"/>
      <c r="BT71" s="1043"/>
      <c r="BU71" s="1043"/>
      <c r="BV71" s="1043"/>
      <c r="BW71" s="1043"/>
      <c r="BX71" s="1043"/>
      <c r="BY71" s="1043"/>
      <c r="BZ71" s="1043"/>
      <c r="CA71" s="1043"/>
      <c r="CB71" s="1043"/>
      <c r="CC71" s="1043"/>
      <c r="CD71" s="1043"/>
      <c r="CE71" s="1043"/>
      <c r="CF71" s="1043"/>
      <c r="CG71" s="1044"/>
      <c r="CH71" s="1045"/>
      <c r="CI71" s="1046"/>
      <c r="CJ71" s="1046"/>
      <c r="CK71" s="1046"/>
      <c r="CL71" s="1047"/>
      <c r="CM71" s="1045"/>
      <c r="CN71" s="1046"/>
      <c r="CO71" s="1046"/>
      <c r="CP71" s="1046"/>
      <c r="CQ71" s="1047"/>
      <c r="CR71" s="1045"/>
      <c r="CS71" s="1046"/>
      <c r="CT71" s="1046"/>
      <c r="CU71" s="1046"/>
      <c r="CV71" s="1047"/>
      <c r="CW71" s="1045"/>
      <c r="CX71" s="1046"/>
      <c r="CY71" s="1046"/>
      <c r="CZ71" s="1046"/>
      <c r="DA71" s="1047"/>
      <c r="DB71" s="1045"/>
      <c r="DC71" s="1046"/>
      <c r="DD71" s="1046"/>
      <c r="DE71" s="1046"/>
      <c r="DF71" s="1047"/>
      <c r="DG71" s="1045"/>
      <c r="DH71" s="1046"/>
      <c r="DI71" s="1046"/>
      <c r="DJ71" s="1046"/>
      <c r="DK71" s="1047"/>
      <c r="DL71" s="1045"/>
      <c r="DM71" s="1046"/>
      <c r="DN71" s="1046"/>
      <c r="DO71" s="1046"/>
      <c r="DP71" s="1047"/>
      <c r="DQ71" s="1045"/>
      <c r="DR71" s="1046"/>
      <c r="DS71" s="1046"/>
      <c r="DT71" s="1046"/>
      <c r="DU71" s="1047"/>
      <c r="DV71" s="1030"/>
      <c r="DW71" s="1031"/>
      <c r="DX71" s="1031"/>
      <c r="DY71" s="1031"/>
      <c r="DZ71" s="1032"/>
      <c r="EA71" s="246"/>
    </row>
    <row r="72" spans="1:131" s="247" customFormat="1" ht="26.25" customHeight="1" x14ac:dyDescent="0.2">
      <c r="A72" s="261">
        <v>5</v>
      </c>
      <c r="B72" s="1063" t="s">
        <v>577</v>
      </c>
      <c r="C72" s="1064"/>
      <c r="D72" s="1064"/>
      <c r="E72" s="1064"/>
      <c r="F72" s="1064"/>
      <c r="G72" s="1064"/>
      <c r="H72" s="1064"/>
      <c r="I72" s="1064"/>
      <c r="J72" s="1064"/>
      <c r="K72" s="1064"/>
      <c r="L72" s="1064"/>
      <c r="M72" s="1064"/>
      <c r="N72" s="1064"/>
      <c r="O72" s="1064"/>
      <c r="P72" s="1065"/>
      <c r="Q72" s="1066">
        <v>1074</v>
      </c>
      <c r="R72" s="1060"/>
      <c r="S72" s="1060"/>
      <c r="T72" s="1060"/>
      <c r="U72" s="1060"/>
      <c r="V72" s="1060">
        <v>826</v>
      </c>
      <c r="W72" s="1060"/>
      <c r="X72" s="1060"/>
      <c r="Y72" s="1060"/>
      <c r="Z72" s="1060"/>
      <c r="AA72" s="1060">
        <v>249</v>
      </c>
      <c r="AB72" s="1060"/>
      <c r="AC72" s="1060"/>
      <c r="AD72" s="1060"/>
      <c r="AE72" s="1060"/>
      <c r="AF72" s="1060">
        <v>249</v>
      </c>
      <c r="AG72" s="1060"/>
      <c r="AH72" s="1060"/>
      <c r="AI72" s="1060"/>
      <c r="AJ72" s="1060"/>
      <c r="AK72" s="1060">
        <v>183</v>
      </c>
      <c r="AL72" s="1060"/>
      <c r="AM72" s="1060"/>
      <c r="AN72" s="1060"/>
      <c r="AO72" s="1060"/>
      <c r="AP72" s="1060" t="s">
        <v>582</v>
      </c>
      <c r="AQ72" s="1060"/>
      <c r="AR72" s="1060"/>
      <c r="AS72" s="1060"/>
      <c r="AT72" s="1060"/>
      <c r="AU72" s="1060" t="s">
        <v>582</v>
      </c>
      <c r="AV72" s="1060"/>
      <c r="AW72" s="1060"/>
      <c r="AX72" s="1060"/>
      <c r="AY72" s="1060"/>
      <c r="AZ72" s="1061"/>
      <c r="BA72" s="1061"/>
      <c r="BB72" s="1061"/>
      <c r="BC72" s="1061"/>
      <c r="BD72" s="1062"/>
      <c r="BE72" s="265"/>
      <c r="BF72" s="265"/>
      <c r="BG72" s="265"/>
      <c r="BH72" s="265"/>
      <c r="BI72" s="265"/>
      <c r="BJ72" s="265"/>
      <c r="BK72" s="265"/>
      <c r="BL72" s="265"/>
      <c r="BM72" s="265"/>
      <c r="BN72" s="265"/>
      <c r="BO72" s="265"/>
      <c r="BP72" s="265"/>
      <c r="BQ72" s="262">
        <v>66</v>
      </c>
      <c r="BR72" s="267"/>
      <c r="BS72" s="1042"/>
      <c r="BT72" s="1043"/>
      <c r="BU72" s="1043"/>
      <c r="BV72" s="1043"/>
      <c r="BW72" s="1043"/>
      <c r="BX72" s="1043"/>
      <c r="BY72" s="1043"/>
      <c r="BZ72" s="1043"/>
      <c r="CA72" s="1043"/>
      <c r="CB72" s="1043"/>
      <c r="CC72" s="1043"/>
      <c r="CD72" s="1043"/>
      <c r="CE72" s="1043"/>
      <c r="CF72" s="1043"/>
      <c r="CG72" s="1044"/>
      <c r="CH72" s="1045"/>
      <c r="CI72" s="1046"/>
      <c r="CJ72" s="1046"/>
      <c r="CK72" s="1046"/>
      <c r="CL72" s="1047"/>
      <c r="CM72" s="1045"/>
      <c r="CN72" s="1046"/>
      <c r="CO72" s="1046"/>
      <c r="CP72" s="1046"/>
      <c r="CQ72" s="1047"/>
      <c r="CR72" s="1045"/>
      <c r="CS72" s="1046"/>
      <c r="CT72" s="1046"/>
      <c r="CU72" s="1046"/>
      <c r="CV72" s="1047"/>
      <c r="CW72" s="1045"/>
      <c r="CX72" s="1046"/>
      <c r="CY72" s="1046"/>
      <c r="CZ72" s="1046"/>
      <c r="DA72" s="1047"/>
      <c r="DB72" s="1045"/>
      <c r="DC72" s="1046"/>
      <c r="DD72" s="1046"/>
      <c r="DE72" s="1046"/>
      <c r="DF72" s="1047"/>
      <c r="DG72" s="1045"/>
      <c r="DH72" s="1046"/>
      <c r="DI72" s="1046"/>
      <c r="DJ72" s="1046"/>
      <c r="DK72" s="1047"/>
      <c r="DL72" s="1045"/>
      <c r="DM72" s="1046"/>
      <c r="DN72" s="1046"/>
      <c r="DO72" s="1046"/>
      <c r="DP72" s="1047"/>
      <c r="DQ72" s="1045"/>
      <c r="DR72" s="1046"/>
      <c r="DS72" s="1046"/>
      <c r="DT72" s="1046"/>
      <c r="DU72" s="1047"/>
      <c r="DV72" s="1030"/>
      <c r="DW72" s="1031"/>
      <c r="DX72" s="1031"/>
      <c r="DY72" s="1031"/>
      <c r="DZ72" s="1032"/>
      <c r="EA72" s="246"/>
    </row>
    <row r="73" spans="1:131" s="247" customFormat="1" ht="26.25" customHeight="1" x14ac:dyDescent="0.2">
      <c r="A73" s="261">
        <v>6</v>
      </c>
      <c r="B73" s="1063" t="s">
        <v>578</v>
      </c>
      <c r="C73" s="1064"/>
      <c r="D73" s="1064"/>
      <c r="E73" s="1064"/>
      <c r="F73" s="1064"/>
      <c r="G73" s="1064"/>
      <c r="H73" s="1064"/>
      <c r="I73" s="1064"/>
      <c r="J73" s="1064"/>
      <c r="K73" s="1064"/>
      <c r="L73" s="1064"/>
      <c r="M73" s="1064"/>
      <c r="N73" s="1064"/>
      <c r="O73" s="1064"/>
      <c r="P73" s="1065"/>
      <c r="Q73" s="1066">
        <v>357945</v>
      </c>
      <c r="R73" s="1060"/>
      <c r="S73" s="1060"/>
      <c r="T73" s="1060"/>
      <c r="U73" s="1060"/>
      <c r="V73" s="1060">
        <v>348354</v>
      </c>
      <c r="W73" s="1060"/>
      <c r="X73" s="1060"/>
      <c r="Y73" s="1060"/>
      <c r="Z73" s="1060"/>
      <c r="AA73" s="1060">
        <v>9591</v>
      </c>
      <c r="AB73" s="1060"/>
      <c r="AC73" s="1060"/>
      <c r="AD73" s="1060"/>
      <c r="AE73" s="1060"/>
      <c r="AF73" s="1060">
        <v>9591</v>
      </c>
      <c r="AG73" s="1060"/>
      <c r="AH73" s="1060"/>
      <c r="AI73" s="1060"/>
      <c r="AJ73" s="1060"/>
      <c r="AK73" s="1060">
        <v>0</v>
      </c>
      <c r="AL73" s="1060"/>
      <c r="AM73" s="1060"/>
      <c r="AN73" s="1060"/>
      <c r="AO73" s="1060"/>
      <c r="AP73" s="1060" t="s">
        <v>583</v>
      </c>
      <c r="AQ73" s="1060"/>
      <c r="AR73" s="1060"/>
      <c r="AS73" s="1060"/>
      <c r="AT73" s="1060"/>
      <c r="AU73" s="1060" t="s">
        <v>582</v>
      </c>
      <c r="AV73" s="1060"/>
      <c r="AW73" s="1060"/>
      <c r="AX73" s="1060"/>
      <c r="AY73" s="1060"/>
      <c r="AZ73" s="1061"/>
      <c r="BA73" s="1061"/>
      <c r="BB73" s="1061"/>
      <c r="BC73" s="1061"/>
      <c r="BD73" s="1062"/>
      <c r="BE73" s="265"/>
      <c r="BF73" s="265"/>
      <c r="BG73" s="265"/>
      <c r="BH73" s="265"/>
      <c r="BI73" s="265"/>
      <c r="BJ73" s="265"/>
      <c r="BK73" s="265"/>
      <c r="BL73" s="265"/>
      <c r="BM73" s="265"/>
      <c r="BN73" s="265"/>
      <c r="BO73" s="265"/>
      <c r="BP73" s="265"/>
      <c r="BQ73" s="262">
        <v>67</v>
      </c>
      <c r="BR73" s="267"/>
      <c r="BS73" s="1042"/>
      <c r="BT73" s="1043"/>
      <c r="BU73" s="1043"/>
      <c r="BV73" s="1043"/>
      <c r="BW73" s="1043"/>
      <c r="BX73" s="1043"/>
      <c r="BY73" s="1043"/>
      <c r="BZ73" s="1043"/>
      <c r="CA73" s="1043"/>
      <c r="CB73" s="1043"/>
      <c r="CC73" s="1043"/>
      <c r="CD73" s="1043"/>
      <c r="CE73" s="1043"/>
      <c r="CF73" s="1043"/>
      <c r="CG73" s="1044"/>
      <c r="CH73" s="1045"/>
      <c r="CI73" s="1046"/>
      <c r="CJ73" s="1046"/>
      <c r="CK73" s="1046"/>
      <c r="CL73" s="1047"/>
      <c r="CM73" s="1045"/>
      <c r="CN73" s="1046"/>
      <c r="CO73" s="1046"/>
      <c r="CP73" s="1046"/>
      <c r="CQ73" s="1047"/>
      <c r="CR73" s="1045"/>
      <c r="CS73" s="1046"/>
      <c r="CT73" s="1046"/>
      <c r="CU73" s="1046"/>
      <c r="CV73" s="1047"/>
      <c r="CW73" s="1045"/>
      <c r="CX73" s="1046"/>
      <c r="CY73" s="1046"/>
      <c r="CZ73" s="1046"/>
      <c r="DA73" s="1047"/>
      <c r="DB73" s="1045"/>
      <c r="DC73" s="1046"/>
      <c r="DD73" s="1046"/>
      <c r="DE73" s="1046"/>
      <c r="DF73" s="1047"/>
      <c r="DG73" s="1045"/>
      <c r="DH73" s="1046"/>
      <c r="DI73" s="1046"/>
      <c r="DJ73" s="1046"/>
      <c r="DK73" s="1047"/>
      <c r="DL73" s="1045"/>
      <c r="DM73" s="1046"/>
      <c r="DN73" s="1046"/>
      <c r="DO73" s="1046"/>
      <c r="DP73" s="1047"/>
      <c r="DQ73" s="1045"/>
      <c r="DR73" s="1046"/>
      <c r="DS73" s="1046"/>
      <c r="DT73" s="1046"/>
      <c r="DU73" s="1047"/>
      <c r="DV73" s="1030"/>
      <c r="DW73" s="1031"/>
      <c r="DX73" s="1031"/>
      <c r="DY73" s="1031"/>
      <c r="DZ73" s="1032"/>
      <c r="EA73" s="246"/>
    </row>
    <row r="74" spans="1:131" s="247" customFormat="1" ht="26.25" customHeight="1" x14ac:dyDescent="0.2">
      <c r="A74" s="261">
        <v>7</v>
      </c>
      <c r="B74" s="1063" t="s">
        <v>579</v>
      </c>
      <c r="C74" s="1064"/>
      <c r="D74" s="1064"/>
      <c r="E74" s="1064"/>
      <c r="F74" s="1064"/>
      <c r="G74" s="1064"/>
      <c r="H74" s="1064"/>
      <c r="I74" s="1064"/>
      <c r="J74" s="1064"/>
      <c r="K74" s="1064"/>
      <c r="L74" s="1064"/>
      <c r="M74" s="1064"/>
      <c r="N74" s="1064"/>
      <c r="O74" s="1064"/>
      <c r="P74" s="1065"/>
      <c r="Q74" s="1066">
        <v>2490</v>
      </c>
      <c r="R74" s="1060"/>
      <c r="S74" s="1060"/>
      <c r="T74" s="1060"/>
      <c r="U74" s="1060"/>
      <c r="V74" s="1060">
        <v>2489</v>
      </c>
      <c r="W74" s="1060"/>
      <c r="X74" s="1060"/>
      <c r="Y74" s="1060"/>
      <c r="Z74" s="1060"/>
      <c r="AA74" s="1060">
        <v>2</v>
      </c>
      <c r="AB74" s="1060"/>
      <c r="AC74" s="1060"/>
      <c r="AD74" s="1060"/>
      <c r="AE74" s="1060"/>
      <c r="AF74" s="1060">
        <v>2</v>
      </c>
      <c r="AG74" s="1060"/>
      <c r="AH74" s="1060"/>
      <c r="AI74" s="1060"/>
      <c r="AJ74" s="1060"/>
      <c r="AK74" s="1060" t="s">
        <v>582</v>
      </c>
      <c r="AL74" s="1060"/>
      <c r="AM74" s="1060"/>
      <c r="AN74" s="1060"/>
      <c r="AO74" s="1060"/>
      <c r="AP74" s="1060" t="s">
        <v>582</v>
      </c>
      <c r="AQ74" s="1060"/>
      <c r="AR74" s="1060"/>
      <c r="AS74" s="1060"/>
      <c r="AT74" s="1060"/>
      <c r="AU74" s="1060" t="s">
        <v>582</v>
      </c>
      <c r="AV74" s="1060"/>
      <c r="AW74" s="1060"/>
      <c r="AX74" s="1060"/>
      <c r="AY74" s="1060"/>
      <c r="AZ74" s="1061"/>
      <c r="BA74" s="1061"/>
      <c r="BB74" s="1061"/>
      <c r="BC74" s="1061"/>
      <c r="BD74" s="1062"/>
      <c r="BE74" s="265"/>
      <c r="BF74" s="265"/>
      <c r="BG74" s="265"/>
      <c r="BH74" s="265"/>
      <c r="BI74" s="265"/>
      <c r="BJ74" s="265"/>
      <c r="BK74" s="265"/>
      <c r="BL74" s="265"/>
      <c r="BM74" s="265"/>
      <c r="BN74" s="265"/>
      <c r="BO74" s="265"/>
      <c r="BP74" s="265"/>
      <c r="BQ74" s="262">
        <v>68</v>
      </c>
      <c r="BR74" s="267"/>
      <c r="BS74" s="1042"/>
      <c r="BT74" s="1043"/>
      <c r="BU74" s="1043"/>
      <c r="BV74" s="1043"/>
      <c r="BW74" s="1043"/>
      <c r="BX74" s="1043"/>
      <c r="BY74" s="1043"/>
      <c r="BZ74" s="1043"/>
      <c r="CA74" s="1043"/>
      <c r="CB74" s="1043"/>
      <c r="CC74" s="1043"/>
      <c r="CD74" s="1043"/>
      <c r="CE74" s="1043"/>
      <c r="CF74" s="1043"/>
      <c r="CG74" s="1044"/>
      <c r="CH74" s="1045"/>
      <c r="CI74" s="1046"/>
      <c r="CJ74" s="1046"/>
      <c r="CK74" s="1046"/>
      <c r="CL74" s="1047"/>
      <c r="CM74" s="1045"/>
      <c r="CN74" s="1046"/>
      <c r="CO74" s="1046"/>
      <c r="CP74" s="1046"/>
      <c r="CQ74" s="1047"/>
      <c r="CR74" s="1045"/>
      <c r="CS74" s="1046"/>
      <c r="CT74" s="1046"/>
      <c r="CU74" s="1046"/>
      <c r="CV74" s="1047"/>
      <c r="CW74" s="1045"/>
      <c r="CX74" s="1046"/>
      <c r="CY74" s="1046"/>
      <c r="CZ74" s="1046"/>
      <c r="DA74" s="1047"/>
      <c r="DB74" s="1045"/>
      <c r="DC74" s="1046"/>
      <c r="DD74" s="1046"/>
      <c r="DE74" s="1046"/>
      <c r="DF74" s="1047"/>
      <c r="DG74" s="1045"/>
      <c r="DH74" s="1046"/>
      <c r="DI74" s="1046"/>
      <c r="DJ74" s="1046"/>
      <c r="DK74" s="1047"/>
      <c r="DL74" s="1045"/>
      <c r="DM74" s="1046"/>
      <c r="DN74" s="1046"/>
      <c r="DO74" s="1046"/>
      <c r="DP74" s="1047"/>
      <c r="DQ74" s="1045"/>
      <c r="DR74" s="1046"/>
      <c r="DS74" s="1046"/>
      <c r="DT74" s="1046"/>
      <c r="DU74" s="1047"/>
      <c r="DV74" s="1030"/>
      <c r="DW74" s="1031"/>
      <c r="DX74" s="1031"/>
      <c r="DY74" s="1031"/>
      <c r="DZ74" s="1032"/>
      <c r="EA74" s="246"/>
    </row>
    <row r="75" spans="1:131" s="247" customFormat="1" ht="26.25" customHeight="1" x14ac:dyDescent="0.2">
      <c r="A75" s="261">
        <v>8</v>
      </c>
      <c r="B75" s="1063"/>
      <c r="C75" s="1064"/>
      <c r="D75" s="1064"/>
      <c r="E75" s="1064"/>
      <c r="F75" s="1064"/>
      <c r="G75" s="1064"/>
      <c r="H75" s="1064"/>
      <c r="I75" s="1064"/>
      <c r="J75" s="1064"/>
      <c r="K75" s="1064"/>
      <c r="L75" s="1064"/>
      <c r="M75" s="1064"/>
      <c r="N75" s="1064"/>
      <c r="O75" s="1064"/>
      <c r="P75" s="1065"/>
      <c r="Q75" s="1067"/>
      <c r="R75" s="1068"/>
      <c r="S75" s="1068"/>
      <c r="T75" s="1068"/>
      <c r="U75" s="1069"/>
      <c r="V75" s="1070"/>
      <c r="W75" s="1068"/>
      <c r="X75" s="1068"/>
      <c r="Y75" s="1068"/>
      <c r="Z75" s="1069"/>
      <c r="AA75" s="1070"/>
      <c r="AB75" s="1068"/>
      <c r="AC75" s="1068"/>
      <c r="AD75" s="1068"/>
      <c r="AE75" s="1069"/>
      <c r="AF75" s="1070"/>
      <c r="AG75" s="1068"/>
      <c r="AH75" s="1068"/>
      <c r="AI75" s="1068"/>
      <c r="AJ75" s="1069"/>
      <c r="AK75" s="1070"/>
      <c r="AL75" s="1068"/>
      <c r="AM75" s="1068"/>
      <c r="AN75" s="1068"/>
      <c r="AO75" s="1069"/>
      <c r="AP75" s="1070"/>
      <c r="AQ75" s="1068"/>
      <c r="AR75" s="1068"/>
      <c r="AS75" s="1068"/>
      <c r="AT75" s="1069"/>
      <c r="AU75" s="1070"/>
      <c r="AV75" s="1068"/>
      <c r="AW75" s="1068"/>
      <c r="AX75" s="1068"/>
      <c r="AY75" s="1069"/>
      <c r="AZ75" s="1061"/>
      <c r="BA75" s="1061"/>
      <c r="BB75" s="1061"/>
      <c r="BC75" s="1061"/>
      <c r="BD75" s="1062"/>
      <c r="BE75" s="265"/>
      <c r="BF75" s="265"/>
      <c r="BG75" s="265"/>
      <c r="BH75" s="265"/>
      <c r="BI75" s="265"/>
      <c r="BJ75" s="265"/>
      <c r="BK75" s="265"/>
      <c r="BL75" s="265"/>
      <c r="BM75" s="265"/>
      <c r="BN75" s="265"/>
      <c r="BO75" s="265"/>
      <c r="BP75" s="265"/>
      <c r="BQ75" s="262">
        <v>69</v>
      </c>
      <c r="BR75" s="267"/>
      <c r="BS75" s="1042"/>
      <c r="BT75" s="1043"/>
      <c r="BU75" s="1043"/>
      <c r="BV75" s="1043"/>
      <c r="BW75" s="1043"/>
      <c r="BX75" s="1043"/>
      <c r="BY75" s="1043"/>
      <c r="BZ75" s="1043"/>
      <c r="CA75" s="1043"/>
      <c r="CB75" s="1043"/>
      <c r="CC75" s="1043"/>
      <c r="CD75" s="1043"/>
      <c r="CE75" s="1043"/>
      <c r="CF75" s="1043"/>
      <c r="CG75" s="1044"/>
      <c r="CH75" s="1045"/>
      <c r="CI75" s="1046"/>
      <c r="CJ75" s="1046"/>
      <c r="CK75" s="1046"/>
      <c r="CL75" s="1047"/>
      <c r="CM75" s="1045"/>
      <c r="CN75" s="1046"/>
      <c r="CO75" s="1046"/>
      <c r="CP75" s="1046"/>
      <c r="CQ75" s="1047"/>
      <c r="CR75" s="1045"/>
      <c r="CS75" s="1046"/>
      <c r="CT75" s="1046"/>
      <c r="CU75" s="1046"/>
      <c r="CV75" s="1047"/>
      <c r="CW75" s="1045"/>
      <c r="CX75" s="1046"/>
      <c r="CY75" s="1046"/>
      <c r="CZ75" s="1046"/>
      <c r="DA75" s="1047"/>
      <c r="DB75" s="1045"/>
      <c r="DC75" s="1046"/>
      <c r="DD75" s="1046"/>
      <c r="DE75" s="1046"/>
      <c r="DF75" s="1047"/>
      <c r="DG75" s="1045"/>
      <c r="DH75" s="1046"/>
      <c r="DI75" s="1046"/>
      <c r="DJ75" s="1046"/>
      <c r="DK75" s="1047"/>
      <c r="DL75" s="1045"/>
      <c r="DM75" s="1046"/>
      <c r="DN75" s="1046"/>
      <c r="DO75" s="1046"/>
      <c r="DP75" s="1047"/>
      <c r="DQ75" s="1045"/>
      <c r="DR75" s="1046"/>
      <c r="DS75" s="1046"/>
      <c r="DT75" s="1046"/>
      <c r="DU75" s="1047"/>
      <c r="DV75" s="1030"/>
      <c r="DW75" s="1031"/>
      <c r="DX75" s="1031"/>
      <c r="DY75" s="1031"/>
      <c r="DZ75" s="1032"/>
      <c r="EA75" s="246"/>
    </row>
    <row r="76" spans="1:131" s="247" customFormat="1" ht="26.25" customHeight="1" x14ac:dyDescent="0.2">
      <c r="A76" s="261">
        <v>9</v>
      </c>
      <c r="B76" s="1063"/>
      <c r="C76" s="1064"/>
      <c r="D76" s="1064"/>
      <c r="E76" s="1064"/>
      <c r="F76" s="1064"/>
      <c r="G76" s="1064"/>
      <c r="H76" s="1064"/>
      <c r="I76" s="1064"/>
      <c r="J76" s="1064"/>
      <c r="K76" s="1064"/>
      <c r="L76" s="1064"/>
      <c r="M76" s="1064"/>
      <c r="N76" s="1064"/>
      <c r="O76" s="1064"/>
      <c r="P76" s="1065"/>
      <c r="Q76" s="1067"/>
      <c r="R76" s="1068"/>
      <c r="S76" s="1068"/>
      <c r="T76" s="1068"/>
      <c r="U76" s="1069"/>
      <c r="V76" s="1070"/>
      <c r="W76" s="1068"/>
      <c r="X76" s="1068"/>
      <c r="Y76" s="1068"/>
      <c r="Z76" s="1069"/>
      <c r="AA76" s="1070"/>
      <c r="AB76" s="1068"/>
      <c r="AC76" s="1068"/>
      <c r="AD76" s="1068"/>
      <c r="AE76" s="1069"/>
      <c r="AF76" s="1070"/>
      <c r="AG76" s="1068"/>
      <c r="AH76" s="1068"/>
      <c r="AI76" s="1068"/>
      <c r="AJ76" s="1069"/>
      <c r="AK76" s="1070"/>
      <c r="AL76" s="1068"/>
      <c r="AM76" s="1068"/>
      <c r="AN76" s="1068"/>
      <c r="AO76" s="1069"/>
      <c r="AP76" s="1070"/>
      <c r="AQ76" s="1068"/>
      <c r="AR76" s="1068"/>
      <c r="AS76" s="1068"/>
      <c r="AT76" s="1069"/>
      <c r="AU76" s="1070"/>
      <c r="AV76" s="1068"/>
      <c r="AW76" s="1068"/>
      <c r="AX76" s="1068"/>
      <c r="AY76" s="1069"/>
      <c r="AZ76" s="1061"/>
      <c r="BA76" s="1061"/>
      <c r="BB76" s="1061"/>
      <c r="BC76" s="1061"/>
      <c r="BD76" s="1062"/>
      <c r="BE76" s="265"/>
      <c r="BF76" s="265"/>
      <c r="BG76" s="265"/>
      <c r="BH76" s="265"/>
      <c r="BI76" s="265"/>
      <c r="BJ76" s="265"/>
      <c r="BK76" s="265"/>
      <c r="BL76" s="265"/>
      <c r="BM76" s="265"/>
      <c r="BN76" s="265"/>
      <c r="BO76" s="265"/>
      <c r="BP76" s="265"/>
      <c r="BQ76" s="262">
        <v>70</v>
      </c>
      <c r="BR76" s="267"/>
      <c r="BS76" s="1042"/>
      <c r="BT76" s="1043"/>
      <c r="BU76" s="1043"/>
      <c r="BV76" s="1043"/>
      <c r="BW76" s="1043"/>
      <c r="BX76" s="1043"/>
      <c r="BY76" s="1043"/>
      <c r="BZ76" s="1043"/>
      <c r="CA76" s="1043"/>
      <c r="CB76" s="1043"/>
      <c r="CC76" s="1043"/>
      <c r="CD76" s="1043"/>
      <c r="CE76" s="1043"/>
      <c r="CF76" s="1043"/>
      <c r="CG76" s="1044"/>
      <c r="CH76" s="1045"/>
      <c r="CI76" s="1046"/>
      <c r="CJ76" s="1046"/>
      <c r="CK76" s="1046"/>
      <c r="CL76" s="1047"/>
      <c r="CM76" s="1045"/>
      <c r="CN76" s="1046"/>
      <c r="CO76" s="1046"/>
      <c r="CP76" s="1046"/>
      <c r="CQ76" s="1047"/>
      <c r="CR76" s="1045"/>
      <c r="CS76" s="1046"/>
      <c r="CT76" s="1046"/>
      <c r="CU76" s="1046"/>
      <c r="CV76" s="1047"/>
      <c r="CW76" s="1045"/>
      <c r="CX76" s="1046"/>
      <c r="CY76" s="1046"/>
      <c r="CZ76" s="1046"/>
      <c r="DA76" s="1047"/>
      <c r="DB76" s="1045"/>
      <c r="DC76" s="1046"/>
      <c r="DD76" s="1046"/>
      <c r="DE76" s="1046"/>
      <c r="DF76" s="1047"/>
      <c r="DG76" s="1045"/>
      <c r="DH76" s="1046"/>
      <c r="DI76" s="1046"/>
      <c r="DJ76" s="1046"/>
      <c r="DK76" s="1047"/>
      <c r="DL76" s="1045"/>
      <c r="DM76" s="1046"/>
      <c r="DN76" s="1046"/>
      <c r="DO76" s="1046"/>
      <c r="DP76" s="1047"/>
      <c r="DQ76" s="1045"/>
      <c r="DR76" s="1046"/>
      <c r="DS76" s="1046"/>
      <c r="DT76" s="1046"/>
      <c r="DU76" s="1047"/>
      <c r="DV76" s="1030"/>
      <c r="DW76" s="1031"/>
      <c r="DX76" s="1031"/>
      <c r="DY76" s="1031"/>
      <c r="DZ76" s="1032"/>
      <c r="EA76" s="246"/>
    </row>
    <row r="77" spans="1:131" s="247" customFormat="1" ht="26.25" customHeight="1" x14ac:dyDescent="0.2">
      <c r="A77" s="261">
        <v>10</v>
      </c>
      <c r="B77" s="1063"/>
      <c r="C77" s="1064"/>
      <c r="D77" s="1064"/>
      <c r="E77" s="1064"/>
      <c r="F77" s="1064"/>
      <c r="G77" s="1064"/>
      <c r="H77" s="1064"/>
      <c r="I77" s="1064"/>
      <c r="J77" s="1064"/>
      <c r="K77" s="1064"/>
      <c r="L77" s="1064"/>
      <c r="M77" s="1064"/>
      <c r="N77" s="1064"/>
      <c r="O77" s="1064"/>
      <c r="P77" s="1065"/>
      <c r="Q77" s="1067"/>
      <c r="R77" s="1068"/>
      <c r="S77" s="1068"/>
      <c r="T77" s="1068"/>
      <c r="U77" s="1069"/>
      <c r="V77" s="1070"/>
      <c r="W77" s="1068"/>
      <c r="X77" s="1068"/>
      <c r="Y77" s="1068"/>
      <c r="Z77" s="1069"/>
      <c r="AA77" s="1070"/>
      <c r="AB77" s="1068"/>
      <c r="AC77" s="1068"/>
      <c r="AD77" s="1068"/>
      <c r="AE77" s="1069"/>
      <c r="AF77" s="1070"/>
      <c r="AG77" s="1068"/>
      <c r="AH77" s="1068"/>
      <c r="AI77" s="1068"/>
      <c r="AJ77" s="1069"/>
      <c r="AK77" s="1070"/>
      <c r="AL77" s="1068"/>
      <c r="AM77" s="1068"/>
      <c r="AN77" s="1068"/>
      <c r="AO77" s="1069"/>
      <c r="AP77" s="1070"/>
      <c r="AQ77" s="1068"/>
      <c r="AR77" s="1068"/>
      <c r="AS77" s="1068"/>
      <c r="AT77" s="1069"/>
      <c r="AU77" s="1070"/>
      <c r="AV77" s="1068"/>
      <c r="AW77" s="1068"/>
      <c r="AX77" s="1068"/>
      <c r="AY77" s="1069"/>
      <c r="AZ77" s="1061"/>
      <c r="BA77" s="1061"/>
      <c r="BB77" s="1061"/>
      <c r="BC77" s="1061"/>
      <c r="BD77" s="1062"/>
      <c r="BE77" s="265"/>
      <c r="BF77" s="265"/>
      <c r="BG77" s="265"/>
      <c r="BH77" s="265"/>
      <c r="BI77" s="265"/>
      <c r="BJ77" s="265"/>
      <c r="BK77" s="265"/>
      <c r="BL77" s="265"/>
      <c r="BM77" s="265"/>
      <c r="BN77" s="265"/>
      <c r="BO77" s="265"/>
      <c r="BP77" s="265"/>
      <c r="BQ77" s="262">
        <v>71</v>
      </c>
      <c r="BR77" s="267"/>
      <c r="BS77" s="1042"/>
      <c r="BT77" s="1043"/>
      <c r="BU77" s="1043"/>
      <c r="BV77" s="1043"/>
      <c r="BW77" s="1043"/>
      <c r="BX77" s="1043"/>
      <c r="BY77" s="1043"/>
      <c r="BZ77" s="1043"/>
      <c r="CA77" s="1043"/>
      <c r="CB77" s="1043"/>
      <c r="CC77" s="1043"/>
      <c r="CD77" s="1043"/>
      <c r="CE77" s="1043"/>
      <c r="CF77" s="1043"/>
      <c r="CG77" s="1044"/>
      <c r="CH77" s="1045"/>
      <c r="CI77" s="1046"/>
      <c r="CJ77" s="1046"/>
      <c r="CK77" s="1046"/>
      <c r="CL77" s="1047"/>
      <c r="CM77" s="1045"/>
      <c r="CN77" s="1046"/>
      <c r="CO77" s="1046"/>
      <c r="CP77" s="1046"/>
      <c r="CQ77" s="1047"/>
      <c r="CR77" s="1045"/>
      <c r="CS77" s="1046"/>
      <c r="CT77" s="1046"/>
      <c r="CU77" s="1046"/>
      <c r="CV77" s="1047"/>
      <c r="CW77" s="1045"/>
      <c r="CX77" s="1046"/>
      <c r="CY77" s="1046"/>
      <c r="CZ77" s="1046"/>
      <c r="DA77" s="1047"/>
      <c r="DB77" s="1045"/>
      <c r="DC77" s="1046"/>
      <c r="DD77" s="1046"/>
      <c r="DE77" s="1046"/>
      <c r="DF77" s="1047"/>
      <c r="DG77" s="1045"/>
      <c r="DH77" s="1046"/>
      <c r="DI77" s="1046"/>
      <c r="DJ77" s="1046"/>
      <c r="DK77" s="1047"/>
      <c r="DL77" s="1045"/>
      <c r="DM77" s="1046"/>
      <c r="DN77" s="1046"/>
      <c r="DO77" s="1046"/>
      <c r="DP77" s="1047"/>
      <c r="DQ77" s="1045"/>
      <c r="DR77" s="1046"/>
      <c r="DS77" s="1046"/>
      <c r="DT77" s="1046"/>
      <c r="DU77" s="1047"/>
      <c r="DV77" s="1030"/>
      <c r="DW77" s="1031"/>
      <c r="DX77" s="1031"/>
      <c r="DY77" s="1031"/>
      <c r="DZ77" s="1032"/>
      <c r="EA77" s="246"/>
    </row>
    <row r="78" spans="1:131" s="247" customFormat="1" ht="26.25" customHeight="1" x14ac:dyDescent="0.2">
      <c r="A78" s="261">
        <v>11</v>
      </c>
      <c r="B78" s="1063"/>
      <c r="C78" s="1064"/>
      <c r="D78" s="1064"/>
      <c r="E78" s="1064"/>
      <c r="F78" s="1064"/>
      <c r="G78" s="1064"/>
      <c r="H78" s="1064"/>
      <c r="I78" s="1064"/>
      <c r="J78" s="1064"/>
      <c r="K78" s="1064"/>
      <c r="L78" s="1064"/>
      <c r="M78" s="1064"/>
      <c r="N78" s="1064"/>
      <c r="O78" s="1064"/>
      <c r="P78" s="1065"/>
      <c r="Q78" s="1066"/>
      <c r="R78" s="1060"/>
      <c r="S78" s="1060"/>
      <c r="T78" s="1060"/>
      <c r="U78" s="1060"/>
      <c r="V78" s="1060"/>
      <c r="W78" s="1060"/>
      <c r="X78" s="1060"/>
      <c r="Y78" s="1060"/>
      <c r="Z78" s="1060"/>
      <c r="AA78" s="1060"/>
      <c r="AB78" s="1060"/>
      <c r="AC78" s="1060"/>
      <c r="AD78" s="1060"/>
      <c r="AE78" s="1060"/>
      <c r="AF78" s="1060"/>
      <c r="AG78" s="1060"/>
      <c r="AH78" s="1060"/>
      <c r="AI78" s="1060"/>
      <c r="AJ78" s="1060"/>
      <c r="AK78" s="1060"/>
      <c r="AL78" s="1060"/>
      <c r="AM78" s="1060"/>
      <c r="AN78" s="1060"/>
      <c r="AO78" s="1060"/>
      <c r="AP78" s="1060"/>
      <c r="AQ78" s="1060"/>
      <c r="AR78" s="1060"/>
      <c r="AS78" s="1060"/>
      <c r="AT78" s="1060"/>
      <c r="AU78" s="1060"/>
      <c r="AV78" s="1060"/>
      <c r="AW78" s="1060"/>
      <c r="AX78" s="1060"/>
      <c r="AY78" s="1060"/>
      <c r="AZ78" s="1061"/>
      <c r="BA78" s="1061"/>
      <c r="BB78" s="1061"/>
      <c r="BC78" s="1061"/>
      <c r="BD78" s="1062"/>
      <c r="BE78" s="265"/>
      <c r="BF78" s="265"/>
      <c r="BG78" s="265"/>
      <c r="BH78" s="265"/>
      <c r="BI78" s="265"/>
      <c r="BJ78" s="268"/>
      <c r="BK78" s="268"/>
      <c r="BL78" s="268"/>
      <c r="BM78" s="268"/>
      <c r="BN78" s="268"/>
      <c r="BO78" s="265"/>
      <c r="BP78" s="265"/>
      <c r="BQ78" s="262">
        <v>72</v>
      </c>
      <c r="BR78" s="267"/>
      <c r="BS78" s="1042"/>
      <c r="BT78" s="1043"/>
      <c r="BU78" s="1043"/>
      <c r="BV78" s="1043"/>
      <c r="BW78" s="1043"/>
      <c r="BX78" s="1043"/>
      <c r="BY78" s="1043"/>
      <c r="BZ78" s="1043"/>
      <c r="CA78" s="1043"/>
      <c r="CB78" s="1043"/>
      <c r="CC78" s="1043"/>
      <c r="CD78" s="1043"/>
      <c r="CE78" s="1043"/>
      <c r="CF78" s="1043"/>
      <c r="CG78" s="1044"/>
      <c r="CH78" s="1045"/>
      <c r="CI78" s="1046"/>
      <c r="CJ78" s="1046"/>
      <c r="CK78" s="1046"/>
      <c r="CL78" s="1047"/>
      <c r="CM78" s="1045"/>
      <c r="CN78" s="1046"/>
      <c r="CO78" s="1046"/>
      <c r="CP78" s="1046"/>
      <c r="CQ78" s="1047"/>
      <c r="CR78" s="1045"/>
      <c r="CS78" s="1046"/>
      <c r="CT78" s="1046"/>
      <c r="CU78" s="1046"/>
      <c r="CV78" s="1047"/>
      <c r="CW78" s="1045"/>
      <c r="CX78" s="1046"/>
      <c r="CY78" s="1046"/>
      <c r="CZ78" s="1046"/>
      <c r="DA78" s="1047"/>
      <c r="DB78" s="1045"/>
      <c r="DC78" s="1046"/>
      <c r="DD78" s="1046"/>
      <c r="DE78" s="1046"/>
      <c r="DF78" s="1047"/>
      <c r="DG78" s="1045"/>
      <c r="DH78" s="1046"/>
      <c r="DI78" s="1046"/>
      <c r="DJ78" s="1046"/>
      <c r="DK78" s="1047"/>
      <c r="DL78" s="1045"/>
      <c r="DM78" s="1046"/>
      <c r="DN78" s="1046"/>
      <c r="DO78" s="1046"/>
      <c r="DP78" s="1047"/>
      <c r="DQ78" s="1045"/>
      <c r="DR78" s="1046"/>
      <c r="DS78" s="1046"/>
      <c r="DT78" s="1046"/>
      <c r="DU78" s="1047"/>
      <c r="DV78" s="1030"/>
      <c r="DW78" s="1031"/>
      <c r="DX78" s="1031"/>
      <c r="DY78" s="1031"/>
      <c r="DZ78" s="1032"/>
      <c r="EA78" s="246"/>
    </row>
    <row r="79" spans="1:131" s="247" customFormat="1" ht="26.25" customHeight="1" x14ac:dyDescent="0.2">
      <c r="A79" s="261">
        <v>12</v>
      </c>
      <c r="B79" s="1063"/>
      <c r="C79" s="1064"/>
      <c r="D79" s="1064"/>
      <c r="E79" s="1064"/>
      <c r="F79" s="1064"/>
      <c r="G79" s="1064"/>
      <c r="H79" s="1064"/>
      <c r="I79" s="1064"/>
      <c r="J79" s="1064"/>
      <c r="K79" s="1064"/>
      <c r="L79" s="1064"/>
      <c r="M79" s="1064"/>
      <c r="N79" s="1064"/>
      <c r="O79" s="1064"/>
      <c r="P79" s="1065"/>
      <c r="Q79" s="1066"/>
      <c r="R79" s="1060"/>
      <c r="S79" s="1060"/>
      <c r="T79" s="1060"/>
      <c r="U79" s="1060"/>
      <c r="V79" s="1060"/>
      <c r="W79" s="1060"/>
      <c r="X79" s="1060"/>
      <c r="Y79" s="1060"/>
      <c r="Z79" s="1060"/>
      <c r="AA79" s="1060"/>
      <c r="AB79" s="1060"/>
      <c r="AC79" s="1060"/>
      <c r="AD79" s="1060"/>
      <c r="AE79" s="1060"/>
      <c r="AF79" s="1060"/>
      <c r="AG79" s="1060"/>
      <c r="AH79" s="1060"/>
      <c r="AI79" s="1060"/>
      <c r="AJ79" s="1060"/>
      <c r="AK79" s="1060"/>
      <c r="AL79" s="1060"/>
      <c r="AM79" s="1060"/>
      <c r="AN79" s="1060"/>
      <c r="AO79" s="1060"/>
      <c r="AP79" s="1060"/>
      <c r="AQ79" s="1060"/>
      <c r="AR79" s="1060"/>
      <c r="AS79" s="1060"/>
      <c r="AT79" s="1060"/>
      <c r="AU79" s="1060"/>
      <c r="AV79" s="1060"/>
      <c r="AW79" s="1060"/>
      <c r="AX79" s="1060"/>
      <c r="AY79" s="1060"/>
      <c r="AZ79" s="1061"/>
      <c r="BA79" s="1061"/>
      <c r="BB79" s="1061"/>
      <c r="BC79" s="1061"/>
      <c r="BD79" s="1062"/>
      <c r="BE79" s="265"/>
      <c r="BF79" s="265"/>
      <c r="BG79" s="265"/>
      <c r="BH79" s="265"/>
      <c r="BI79" s="265"/>
      <c r="BJ79" s="268"/>
      <c r="BK79" s="268"/>
      <c r="BL79" s="268"/>
      <c r="BM79" s="268"/>
      <c r="BN79" s="268"/>
      <c r="BO79" s="265"/>
      <c r="BP79" s="265"/>
      <c r="BQ79" s="262">
        <v>73</v>
      </c>
      <c r="BR79" s="267"/>
      <c r="BS79" s="1042"/>
      <c r="BT79" s="1043"/>
      <c r="BU79" s="1043"/>
      <c r="BV79" s="1043"/>
      <c r="BW79" s="1043"/>
      <c r="BX79" s="1043"/>
      <c r="BY79" s="1043"/>
      <c r="BZ79" s="1043"/>
      <c r="CA79" s="1043"/>
      <c r="CB79" s="1043"/>
      <c r="CC79" s="1043"/>
      <c r="CD79" s="1043"/>
      <c r="CE79" s="1043"/>
      <c r="CF79" s="1043"/>
      <c r="CG79" s="1044"/>
      <c r="CH79" s="1045"/>
      <c r="CI79" s="1046"/>
      <c r="CJ79" s="1046"/>
      <c r="CK79" s="1046"/>
      <c r="CL79" s="1047"/>
      <c r="CM79" s="1045"/>
      <c r="CN79" s="1046"/>
      <c r="CO79" s="1046"/>
      <c r="CP79" s="1046"/>
      <c r="CQ79" s="1047"/>
      <c r="CR79" s="1045"/>
      <c r="CS79" s="1046"/>
      <c r="CT79" s="1046"/>
      <c r="CU79" s="1046"/>
      <c r="CV79" s="1047"/>
      <c r="CW79" s="1045"/>
      <c r="CX79" s="1046"/>
      <c r="CY79" s="1046"/>
      <c r="CZ79" s="1046"/>
      <c r="DA79" s="1047"/>
      <c r="DB79" s="1045"/>
      <c r="DC79" s="1046"/>
      <c r="DD79" s="1046"/>
      <c r="DE79" s="1046"/>
      <c r="DF79" s="1047"/>
      <c r="DG79" s="1045"/>
      <c r="DH79" s="1046"/>
      <c r="DI79" s="1046"/>
      <c r="DJ79" s="1046"/>
      <c r="DK79" s="1047"/>
      <c r="DL79" s="1045"/>
      <c r="DM79" s="1046"/>
      <c r="DN79" s="1046"/>
      <c r="DO79" s="1046"/>
      <c r="DP79" s="1047"/>
      <c r="DQ79" s="1045"/>
      <c r="DR79" s="1046"/>
      <c r="DS79" s="1046"/>
      <c r="DT79" s="1046"/>
      <c r="DU79" s="1047"/>
      <c r="DV79" s="1030"/>
      <c r="DW79" s="1031"/>
      <c r="DX79" s="1031"/>
      <c r="DY79" s="1031"/>
      <c r="DZ79" s="1032"/>
      <c r="EA79" s="246"/>
    </row>
    <row r="80" spans="1:131" s="247" customFormat="1" ht="26.25" customHeight="1" x14ac:dyDescent="0.2">
      <c r="A80" s="261">
        <v>13</v>
      </c>
      <c r="B80" s="1063"/>
      <c r="C80" s="1064"/>
      <c r="D80" s="1064"/>
      <c r="E80" s="1064"/>
      <c r="F80" s="1064"/>
      <c r="G80" s="1064"/>
      <c r="H80" s="1064"/>
      <c r="I80" s="1064"/>
      <c r="J80" s="1064"/>
      <c r="K80" s="1064"/>
      <c r="L80" s="1064"/>
      <c r="M80" s="1064"/>
      <c r="N80" s="1064"/>
      <c r="O80" s="1064"/>
      <c r="P80" s="1065"/>
      <c r="Q80" s="1066"/>
      <c r="R80" s="1060"/>
      <c r="S80" s="1060"/>
      <c r="T80" s="1060"/>
      <c r="U80" s="1060"/>
      <c r="V80" s="1060"/>
      <c r="W80" s="1060"/>
      <c r="X80" s="1060"/>
      <c r="Y80" s="1060"/>
      <c r="Z80" s="1060"/>
      <c r="AA80" s="1060"/>
      <c r="AB80" s="1060"/>
      <c r="AC80" s="1060"/>
      <c r="AD80" s="1060"/>
      <c r="AE80" s="1060"/>
      <c r="AF80" s="1060"/>
      <c r="AG80" s="1060"/>
      <c r="AH80" s="1060"/>
      <c r="AI80" s="1060"/>
      <c r="AJ80" s="1060"/>
      <c r="AK80" s="1060"/>
      <c r="AL80" s="1060"/>
      <c r="AM80" s="1060"/>
      <c r="AN80" s="1060"/>
      <c r="AO80" s="1060"/>
      <c r="AP80" s="1060"/>
      <c r="AQ80" s="1060"/>
      <c r="AR80" s="1060"/>
      <c r="AS80" s="1060"/>
      <c r="AT80" s="1060"/>
      <c r="AU80" s="1060"/>
      <c r="AV80" s="1060"/>
      <c r="AW80" s="1060"/>
      <c r="AX80" s="1060"/>
      <c r="AY80" s="1060"/>
      <c r="AZ80" s="1061"/>
      <c r="BA80" s="1061"/>
      <c r="BB80" s="1061"/>
      <c r="BC80" s="1061"/>
      <c r="BD80" s="1062"/>
      <c r="BE80" s="265"/>
      <c r="BF80" s="265"/>
      <c r="BG80" s="265"/>
      <c r="BH80" s="265"/>
      <c r="BI80" s="265"/>
      <c r="BJ80" s="265"/>
      <c r="BK80" s="265"/>
      <c r="BL80" s="265"/>
      <c r="BM80" s="265"/>
      <c r="BN80" s="265"/>
      <c r="BO80" s="265"/>
      <c r="BP80" s="265"/>
      <c r="BQ80" s="262">
        <v>74</v>
      </c>
      <c r="BR80" s="267"/>
      <c r="BS80" s="1042"/>
      <c r="BT80" s="1043"/>
      <c r="BU80" s="1043"/>
      <c r="BV80" s="1043"/>
      <c r="BW80" s="1043"/>
      <c r="BX80" s="1043"/>
      <c r="BY80" s="1043"/>
      <c r="BZ80" s="1043"/>
      <c r="CA80" s="1043"/>
      <c r="CB80" s="1043"/>
      <c r="CC80" s="1043"/>
      <c r="CD80" s="1043"/>
      <c r="CE80" s="1043"/>
      <c r="CF80" s="1043"/>
      <c r="CG80" s="1044"/>
      <c r="CH80" s="1045"/>
      <c r="CI80" s="1046"/>
      <c r="CJ80" s="1046"/>
      <c r="CK80" s="1046"/>
      <c r="CL80" s="1047"/>
      <c r="CM80" s="1045"/>
      <c r="CN80" s="1046"/>
      <c r="CO80" s="1046"/>
      <c r="CP80" s="1046"/>
      <c r="CQ80" s="1047"/>
      <c r="CR80" s="1045"/>
      <c r="CS80" s="1046"/>
      <c r="CT80" s="1046"/>
      <c r="CU80" s="1046"/>
      <c r="CV80" s="1047"/>
      <c r="CW80" s="1045"/>
      <c r="CX80" s="1046"/>
      <c r="CY80" s="1046"/>
      <c r="CZ80" s="1046"/>
      <c r="DA80" s="1047"/>
      <c r="DB80" s="1045"/>
      <c r="DC80" s="1046"/>
      <c r="DD80" s="1046"/>
      <c r="DE80" s="1046"/>
      <c r="DF80" s="1047"/>
      <c r="DG80" s="1045"/>
      <c r="DH80" s="1046"/>
      <c r="DI80" s="1046"/>
      <c r="DJ80" s="1046"/>
      <c r="DK80" s="1047"/>
      <c r="DL80" s="1045"/>
      <c r="DM80" s="1046"/>
      <c r="DN80" s="1046"/>
      <c r="DO80" s="1046"/>
      <c r="DP80" s="1047"/>
      <c r="DQ80" s="1045"/>
      <c r="DR80" s="1046"/>
      <c r="DS80" s="1046"/>
      <c r="DT80" s="1046"/>
      <c r="DU80" s="1047"/>
      <c r="DV80" s="1030"/>
      <c r="DW80" s="1031"/>
      <c r="DX80" s="1031"/>
      <c r="DY80" s="1031"/>
      <c r="DZ80" s="1032"/>
      <c r="EA80" s="246"/>
    </row>
    <row r="81" spans="1:131" s="247" customFormat="1" ht="26.25" customHeight="1" x14ac:dyDescent="0.2">
      <c r="A81" s="261">
        <v>14</v>
      </c>
      <c r="B81" s="1063"/>
      <c r="C81" s="1064"/>
      <c r="D81" s="1064"/>
      <c r="E81" s="1064"/>
      <c r="F81" s="1064"/>
      <c r="G81" s="1064"/>
      <c r="H81" s="1064"/>
      <c r="I81" s="1064"/>
      <c r="J81" s="1064"/>
      <c r="K81" s="1064"/>
      <c r="L81" s="1064"/>
      <c r="M81" s="1064"/>
      <c r="N81" s="1064"/>
      <c r="O81" s="1064"/>
      <c r="P81" s="1065"/>
      <c r="Q81" s="1066"/>
      <c r="R81" s="1060"/>
      <c r="S81" s="1060"/>
      <c r="T81" s="1060"/>
      <c r="U81" s="1060"/>
      <c r="V81" s="1060"/>
      <c r="W81" s="1060"/>
      <c r="X81" s="1060"/>
      <c r="Y81" s="1060"/>
      <c r="Z81" s="1060"/>
      <c r="AA81" s="1060"/>
      <c r="AB81" s="1060"/>
      <c r="AC81" s="1060"/>
      <c r="AD81" s="1060"/>
      <c r="AE81" s="1060"/>
      <c r="AF81" s="1060"/>
      <c r="AG81" s="1060"/>
      <c r="AH81" s="1060"/>
      <c r="AI81" s="1060"/>
      <c r="AJ81" s="1060"/>
      <c r="AK81" s="1060"/>
      <c r="AL81" s="1060"/>
      <c r="AM81" s="1060"/>
      <c r="AN81" s="1060"/>
      <c r="AO81" s="1060"/>
      <c r="AP81" s="1060"/>
      <c r="AQ81" s="1060"/>
      <c r="AR81" s="1060"/>
      <c r="AS81" s="1060"/>
      <c r="AT81" s="1060"/>
      <c r="AU81" s="1060"/>
      <c r="AV81" s="1060"/>
      <c r="AW81" s="1060"/>
      <c r="AX81" s="1060"/>
      <c r="AY81" s="1060"/>
      <c r="AZ81" s="1061"/>
      <c r="BA81" s="1061"/>
      <c r="BB81" s="1061"/>
      <c r="BC81" s="1061"/>
      <c r="BD81" s="1062"/>
      <c r="BE81" s="265"/>
      <c r="BF81" s="265"/>
      <c r="BG81" s="265"/>
      <c r="BH81" s="265"/>
      <c r="BI81" s="265"/>
      <c r="BJ81" s="265"/>
      <c r="BK81" s="265"/>
      <c r="BL81" s="265"/>
      <c r="BM81" s="265"/>
      <c r="BN81" s="265"/>
      <c r="BO81" s="265"/>
      <c r="BP81" s="265"/>
      <c r="BQ81" s="262">
        <v>75</v>
      </c>
      <c r="BR81" s="267"/>
      <c r="BS81" s="1042"/>
      <c r="BT81" s="1043"/>
      <c r="BU81" s="1043"/>
      <c r="BV81" s="1043"/>
      <c r="BW81" s="1043"/>
      <c r="BX81" s="1043"/>
      <c r="BY81" s="1043"/>
      <c r="BZ81" s="1043"/>
      <c r="CA81" s="1043"/>
      <c r="CB81" s="1043"/>
      <c r="CC81" s="1043"/>
      <c r="CD81" s="1043"/>
      <c r="CE81" s="1043"/>
      <c r="CF81" s="1043"/>
      <c r="CG81" s="1044"/>
      <c r="CH81" s="1045"/>
      <c r="CI81" s="1046"/>
      <c r="CJ81" s="1046"/>
      <c r="CK81" s="1046"/>
      <c r="CL81" s="1047"/>
      <c r="CM81" s="1045"/>
      <c r="CN81" s="1046"/>
      <c r="CO81" s="1046"/>
      <c r="CP81" s="1046"/>
      <c r="CQ81" s="1047"/>
      <c r="CR81" s="1045"/>
      <c r="CS81" s="1046"/>
      <c r="CT81" s="1046"/>
      <c r="CU81" s="1046"/>
      <c r="CV81" s="1047"/>
      <c r="CW81" s="1045"/>
      <c r="CX81" s="1046"/>
      <c r="CY81" s="1046"/>
      <c r="CZ81" s="1046"/>
      <c r="DA81" s="1047"/>
      <c r="DB81" s="1045"/>
      <c r="DC81" s="1046"/>
      <c r="DD81" s="1046"/>
      <c r="DE81" s="1046"/>
      <c r="DF81" s="1047"/>
      <c r="DG81" s="1045"/>
      <c r="DH81" s="1046"/>
      <c r="DI81" s="1046"/>
      <c r="DJ81" s="1046"/>
      <c r="DK81" s="1047"/>
      <c r="DL81" s="1045"/>
      <c r="DM81" s="1046"/>
      <c r="DN81" s="1046"/>
      <c r="DO81" s="1046"/>
      <c r="DP81" s="1047"/>
      <c r="DQ81" s="1045"/>
      <c r="DR81" s="1046"/>
      <c r="DS81" s="1046"/>
      <c r="DT81" s="1046"/>
      <c r="DU81" s="1047"/>
      <c r="DV81" s="1030"/>
      <c r="DW81" s="1031"/>
      <c r="DX81" s="1031"/>
      <c r="DY81" s="1031"/>
      <c r="DZ81" s="1032"/>
      <c r="EA81" s="246"/>
    </row>
    <row r="82" spans="1:131" s="247" customFormat="1" ht="26.25" customHeight="1" x14ac:dyDescent="0.2">
      <c r="A82" s="261">
        <v>15</v>
      </c>
      <c r="B82" s="1063"/>
      <c r="C82" s="1064"/>
      <c r="D82" s="1064"/>
      <c r="E82" s="1064"/>
      <c r="F82" s="1064"/>
      <c r="G82" s="1064"/>
      <c r="H82" s="1064"/>
      <c r="I82" s="1064"/>
      <c r="J82" s="1064"/>
      <c r="K82" s="1064"/>
      <c r="L82" s="1064"/>
      <c r="M82" s="1064"/>
      <c r="N82" s="1064"/>
      <c r="O82" s="1064"/>
      <c r="P82" s="1065"/>
      <c r="Q82" s="1066"/>
      <c r="R82" s="1060"/>
      <c r="S82" s="1060"/>
      <c r="T82" s="1060"/>
      <c r="U82" s="1060"/>
      <c r="V82" s="1060"/>
      <c r="W82" s="1060"/>
      <c r="X82" s="1060"/>
      <c r="Y82" s="1060"/>
      <c r="Z82" s="1060"/>
      <c r="AA82" s="1060"/>
      <c r="AB82" s="1060"/>
      <c r="AC82" s="1060"/>
      <c r="AD82" s="1060"/>
      <c r="AE82" s="1060"/>
      <c r="AF82" s="1060"/>
      <c r="AG82" s="1060"/>
      <c r="AH82" s="1060"/>
      <c r="AI82" s="1060"/>
      <c r="AJ82" s="1060"/>
      <c r="AK82" s="1060"/>
      <c r="AL82" s="1060"/>
      <c r="AM82" s="1060"/>
      <c r="AN82" s="1060"/>
      <c r="AO82" s="1060"/>
      <c r="AP82" s="1060"/>
      <c r="AQ82" s="1060"/>
      <c r="AR82" s="1060"/>
      <c r="AS82" s="1060"/>
      <c r="AT82" s="1060"/>
      <c r="AU82" s="1060"/>
      <c r="AV82" s="1060"/>
      <c r="AW82" s="1060"/>
      <c r="AX82" s="1060"/>
      <c r="AY82" s="1060"/>
      <c r="AZ82" s="1061"/>
      <c r="BA82" s="1061"/>
      <c r="BB82" s="1061"/>
      <c r="BC82" s="1061"/>
      <c r="BD82" s="1062"/>
      <c r="BE82" s="265"/>
      <c r="BF82" s="265"/>
      <c r="BG82" s="265"/>
      <c r="BH82" s="265"/>
      <c r="BI82" s="265"/>
      <c r="BJ82" s="265"/>
      <c r="BK82" s="265"/>
      <c r="BL82" s="265"/>
      <c r="BM82" s="265"/>
      <c r="BN82" s="265"/>
      <c r="BO82" s="265"/>
      <c r="BP82" s="265"/>
      <c r="BQ82" s="262">
        <v>76</v>
      </c>
      <c r="BR82" s="267"/>
      <c r="BS82" s="1042"/>
      <c r="BT82" s="1043"/>
      <c r="BU82" s="1043"/>
      <c r="BV82" s="1043"/>
      <c r="BW82" s="1043"/>
      <c r="BX82" s="1043"/>
      <c r="BY82" s="1043"/>
      <c r="BZ82" s="1043"/>
      <c r="CA82" s="1043"/>
      <c r="CB82" s="1043"/>
      <c r="CC82" s="1043"/>
      <c r="CD82" s="1043"/>
      <c r="CE82" s="1043"/>
      <c r="CF82" s="1043"/>
      <c r="CG82" s="1044"/>
      <c r="CH82" s="1045"/>
      <c r="CI82" s="1046"/>
      <c r="CJ82" s="1046"/>
      <c r="CK82" s="1046"/>
      <c r="CL82" s="1047"/>
      <c r="CM82" s="1045"/>
      <c r="CN82" s="1046"/>
      <c r="CO82" s="1046"/>
      <c r="CP82" s="1046"/>
      <c r="CQ82" s="1047"/>
      <c r="CR82" s="1045"/>
      <c r="CS82" s="1046"/>
      <c r="CT82" s="1046"/>
      <c r="CU82" s="1046"/>
      <c r="CV82" s="1047"/>
      <c r="CW82" s="1045"/>
      <c r="CX82" s="1046"/>
      <c r="CY82" s="1046"/>
      <c r="CZ82" s="1046"/>
      <c r="DA82" s="1047"/>
      <c r="DB82" s="1045"/>
      <c r="DC82" s="1046"/>
      <c r="DD82" s="1046"/>
      <c r="DE82" s="1046"/>
      <c r="DF82" s="1047"/>
      <c r="DG82" s="1045"/>
      <c r="DH82" s="1046"/>
      <c r="DI82" s="1046"/>
      <c r="DJ82" s="1046"/>
      <c r="DK82" s="1047"/>
      <c r="DL82" s="1045"/>
      <c r="DM82" s="1046"/>
      <c r="DN82" s="1046"/>
      <c r="DO82" s="1046"/>
      <c r="DP82" s="1047"/>
      <c r="DQ82" s="1045"/>
      <c r="DR82" s="1046"/>
      <c r="DS82" s="1046"/>
      <c r="DT82" s="1046"/>
      <c r="DU82" s="1047"/>
      <c r="DV82" s="1030"/>
      <c r="DW82" s="1031"/>
      <c r="DX82" s="1031"/>
      <c r="DY82" s="1031"/>
      <c r="DZ82" s="1032"/>
      <c r="EA82" s="246"/>
    </row>
    <row r="83" spans="1:131" s="247" customFormat="1" ht="26.25" customHeight="1" x14ac:dyDescent="0.2">
      <c r="A83" s="261">
        <v>16</v>
      </c>
      <c r="B83" s="1063"/>
      <c r="C83" s="1064"/>
      <c r="D83" s="1064"/>
      <c r="E83" s="1064"/>
      <c r="F83" s="1064"/>
      <c r="G83" s="1064"/>
      <c r="H83" s="1064"/>
      <c r="I83" s="1064"/>
      <c r="J83" s="1064"/>
      <c r="K83" s="1064"/>
      <c r="L83" s="1064"/>
      <c r="M83" s="1064"/>
      <c r="N83" s="1064"/>
      <c r="O83" s="1064"/>
      <c r="P83" s="1065"/>
      <c r="Q83" s="1066"/>
      <c r="R83" s="1060"/>
      <c r="S83" s="1060"/>
      <c r="T83" s="1060"/>
      <c r="U83" s="1060"/>
      <c r="V83" s="1060"/>
      <c r="W83" s="1060"/>
      <c r="X83" s="1060"/>
      <c r="Y83" s="1060"/>
      <c r="Z83" s="1060"/>
      <c r="AA83" s="1060"/>
      <c r="AB83" s="1060"/>
      <c r="AC83" s="1060"/>
      <c r="AD83" s="1060"/>
      <c r="AE83" s="1060"/>
      <c r="AF83" s="1060"/>
      <c r="AG83" s="1060"/>
      <c r="AH83" s="1060"/>
      <c r="AI83" s="1060"/>
      <c r="AJ83" s="1060"/>
      <c r="AK83" s="1060"/>
      <c r="AL83" s="1060"/>
      <c r="AM83" s="1060"/>
      <c r="AN83" s="1060"/>
      <c r="AO83" s="1060"/>
      <c r="AP83" s="1060"/>
      <c r="AQ83" s="1060"/>
      <c r="AR83" s="1060"/>
      <c r="AS83" s="1060"/>
      <c r="AT83" s="1060"/>
      <c r="AU83" s="1060"/>
      <c r="AV83" s="1060"/>
      <c r="AW83" s="1060"/>
      <c r="AX83" s="1060"/>
      <c r="AY83" s="1060"/>
      <c r="AZ83" s="1061"/>
      <c r="BA83" s="1061"/>
      <c r="BB83" s="1061"/>
      <c r="BC83" s="1061"/>
      <c r="BD83" s="1062"/>
      <c r="BE83" s="265"/>
      <c r="BF83" s="265"/>
      <c r="BG83" s="265"/>
      <c r="BH83" s="265"/>
      <c r="BI83" s="265"/>
      <c r="BJ83" s="265"/>
      <c r="BK83" s="265"/>
      <c r="BL83" s="265"/>
      <c r="BM83" s="265"/>
      <c r="BN83" s="265"/>
      <c r="BO83" s="265"/>
      <c r="BP83" s="265"/>
      <c r="BQ83" s="262">
        <v>77</v>
      </c>
      <c r="BR83" s="267"/>
      <c r="BS83" s="1042"/>
      <c r="BT83" s="1043"/>
      <c r="BU83" s="1043"/>
      <c r="BV83" s="1043"/>
      <c r="BW83" s="1043"/>
      <c r="BX83" s="1043"/>
      <c r="BY83" s="1043"/>
      <c r="BZ83" s="1043"/>
      <c r="CA83" s="1043"/>
      <c r="CB83" s="1043"/>
      <c r="CC83" s="1043"/>
      <c r="CD83" s="1043"/>
      <c r="CE83" s="1043"/>
      <c r="CF83" s="1043"/>
      <c r="CG83" s="1044"/>
      <c r="CH83" s="1045"/>
      <c r="CI83" s="1046"/>
      <c r="CJ83" s="1046"/>
      <c r="CK83" s="1046"/>
      <c r="CL83" s="1047"/>
      <c r="CM83" s="1045"/>
      <c r="CN83" s="1046"/>
      <c r="CO83" s="1046"/>
      <c r="CP83" s="1046"/>
      <c r="CQ83" s="1047"/>
      <c r="CR83" s="1045"/>
      <c r="CS83" s="1046"/>
      <c r="CT83" s="1046"/>
      <c r="CU83" s="1046"/>
      <c r="CV83" s="1047"/>
      <c r="CW83" s="1045"/>
      <c r="CX83" s="1046"/>
      <c r="CY83" s="1046"/>
      <c r="CZ83" s="1046"/>
      <c r="DA83" s="1047"/>
      <c r="DB83" s="1045"/>
      <c r="DC83" s="1046"/>
      <c r="DD83" s="1046"/>
      <c r="DE83" s="1046"/>
      <c r="DF83" s="1047"/>
      <c r="DG83" s="1045"/>
      <c r="DH83" s="1046"/>
      <c r="DI83" s="1046"/>
      <c r="DJ83" s="1046"/>
      <c r="DK83" s="1047"/>
      <c r="DL83" s="1045"/>
      <c r="DM83" s="1046"/>
      <c r="DN83" s="1046"/>
      <c r="DO83" s="1046"/>
      <c r="DP83" s="1047"/>
      <c r="DQ83" s="1045"/>
      <c r="DR83" s="1046"/>
      <c r="DS83" s="1046"/>
      <c r="DT83" s="1046"/>
      <c r="DU83" s="1047"/>
      <c r="DV83" s="1030"/>
      <c r="DW83" s="1031"/>
      <c r="DX83" s="1031"/>
      <c r="DY83" s="1031"/>
      <c r="DZ83" s="1032"/>
      <c r="EA83" s="246"/>
    </row>
    <row r="84" spans="1:131" s="247" customFormat="1" ht="26.25" customHeight="1" x14ac:dyDescent="0.2">
      <c r="A84" s="261">
        <v>17</v>
      </c>
      <c r="B84" s="1063"/>
      <c r="C84" s="1064"/>
      <c r="D84" s="1064"/>
      <c r="E84" s="1064"/>
      <c r="F84" s="1064"/>
      <c r="G84" s="1064"/>
      <c r="H84" s="1064"/>
      <c r="I84" s="1064"/>
      <c r="J84" s="1064"/>
      <c r="K84" s="1064"/>
      <c r="L84" s="1064"/>
      <c r="M84" s="1064"/>
      <c r="N84" s="1064"/>
      <c r="O84" s="1064"/>
      <c r="P84" s="1065"/>
      <c r="Q84" s="1066"/>
      <c r="R84" s="1060"/>
      <c r="S84" s="1060"/>
      <c r="T84" s="1060"/>
      <c r="U84" s="1060"/>
      <c r="V84" s="1060"/>
      <c r="W84" s="1060"/>
      <c r="X84" s="1060"/>
      <c r="Y84" s="1060"/>
      <c r="Z84" s="1060"/>
      <c r="AA84" s="1060"/>
      <c r="AB84" s="1060"/>
      <c r="AC84" s="1060"/>
      <c r="AD84" s="1060"/>
      <c r="AE84" s="1060"/>
      <c r="AF84" s="1060"/>
      <c r="AG84" s="1060"/>
      <c r="AH84" s="1060"/>
      <c r="AI84" s="1060"/>
      <c r="AJ84" s="1060"/>
      <c r="AK84" s="1060"/>
      <c r="AL84" s="1060"/>
      <c r="AM84" s="1060"/>
      <c r="AN84" s="1060"/>
      <c r="AO84" s="1060"/>
      <c r="AP84" s="1060"/>
      <c r="AQ84" s="1060"/>
      <c r="AR84" s="1060"/>
      <c r="AS84" s="1060"/>
      <c r="AT84" s="1060"/>
      <c r="AU84" s="1060"/>
      <c r="AV84" s="1060"/>
      <c r="AW84" s="1060"/>
      <c r="AX84" s="1060"/>
      <c r="AY84" s="1060"/>
      <c r="AZ84" s="1061"/>
      <c r="BA84" s="1061"/>
      <c r="BB84" s="1061"/>
      <c r="BC84" s="1061"/>
      <c r="BD84" s="1062"/>
      <c r="BE84" s="265"/>
      <c r="BF84" s="265"/>
      <c r="BG84" s="265"/>
      <c r="BH84" s="265"/>
      <c r="BI84" s="265"/>
      <c r="BJ84" s="265"/>
      <c r="BK84" s="265"/>
      <c r="BL84" s="265"/>
      <c r="BM84" s="265"/>
      <c r="BN84" s="265"/>
      <c r="BO84" s="265"/>
      <c r="BP84" s="265"/>
      <c r="BQ84" s="262">
        <v>78</v>
      </c>
      <c r="BR84" s="267"/>
      <c r="BS84" s="1042"/>
      <c r="BT84" s="1043"/>
      <c r="BU84" s="1043"/>
      <c r="BV84" s="1043"/>
      <c r="BW84" s="1043"/>
      <c r="BX84" s="1043"/>
      <c r="BY84" s="1043"/>
      <c r="BZ84" s="1043"/>
      <c r="CA84" s="1043"/>
      <c r="CB84" s="1043"/>
      <c r="CC84" s="1043"/>
      <c r="CD84" s="1043"/>
      <c r="CE84" s="1043"/>
      <c r="CF84" s="1043"/>
      <c r="CG84" s="1044"/>
      <c r="CH84" s="1045"/>
      <c r="CI84" s="1046"/>
      <c r="CJ84" s="1046"/>
      <c r="CK84" s="1046"/>
      <c r="CL84" s="1047"/>
      <c r="CM84" s="1045"/>
      <c r="CN84" s="1046"/>
      <c r="CO84" s="1046"/>
      <c r="CP84" s="1046"/>
      <c r="CQ84" s="1047"/>
      <c r="CR84" s="1045"/>
      <c r="CS84" s="1046"/>
      <c r="CT84" s="1046"/>
      <c r="CU84" s="1046"/>
      <c r="CV84" s="1047"/>
      <c r="CW84" s="1045"/>
      <c r="CX84" s="1046"/>
      <c r="CY84" s="1046"/>
      <c r="CZ84" s="1046"/>
      <c r="DA84" s="1047"/>
      <c r="DB84" s="1045"/>
      <c r="DC84" s="1046"/>
      <c r="DD84" s="1046"/>
      <c r="DE84" s="1046"/>
      <c r="DF84" s="1047"/>
      <c r="DG84" s="1045"/>
      <c r="DH84" s="1046"/>
      <c r="DI84" s="1046"/>
      <c r="DJ84" s="1046"/>
      <c r="DK84" s="1047"/>
      <c r="DL84" s="1045"/>
      <c r="DM84" s="1046"/>
      <c r="DN84" s="1046"/>
      <c r="DO84" s="1046"/>
      <c r="DP84" s="1047"/>
      <c r="DQ84" s="1045"/>
      <c r="DR84" s="1046"/>
      <c r="DS84" s="1046"/>
      <c r="DT84" s="1046"/>
      <c r="DU84" s="1047"/>
      <c r="DV84" s="1030"/>
      <c r="DW84" s="1031"/>
      <c r="DX84" s="1031"/>
      <c r="DY84" s="1031"/>
      <c r="DZ84" s="1032"/>
      <c r="EA84" s="246"/>
    </row>
    <row r="85" spans="1:131" s="247" customFormat="1" ht="26.25" customHeight="1" x14ac:dyDescent="0.2">
      <c r="A85" s="261">
        <v>18</v>
      </c>
      <c r="B85" s="1063"/>
      <c r="C85" s="1064"/>
      <c r="D85" s="1064"/>
      <c r="E85" s="1064"/>
      <c r="F85" s="1064"/>
      <c r="G85" s="1064"/>
      <c r="H85" s="1064"/>
      <c r="I85" s="1064"/>
      <c r="J85" s="1064"/>
      <c r="K85" s="1064"/>
      <c r="L85" s="1064"/>
      <c r="M85" s="1064"/>
      <c r="N85" s="1064"/>
      <c r="O85" s="1064"/>
      <c r="P85" s="1065"/>
      <c r="Q85" s="1066"/>
      <c r="R85" s="1060"/>
      <c r="S85" s="1060"/>
      <c r="T85" s="1060"/>
      <c r="U85" s="1060"/>
      <c r="V85" s="1060"/>
      <c r="W85" s="1060"/>
      <c r="X85" s="1060"/>
      <c r="Y85" s="1060"/>
      <c r="Z85" s="1060"/>
      <c r="AA85" s="1060"/>
      <c r="AB85" s="1060"/>
      <c r="AC85" s="1060"/>
      <c r="AD85" s="1060"/>
      <c r="AE85" s="1060"/>
      <c r="AF85" s="1060"/>
      <c r="AG85" s="1060"/>
      <c r="AH85" s="1060"/>
      <c r="AI85" s="1060"/>
      <c r="AJ85" s="1060"/>
      <c r="AK85" s="1060"/>
      <c r="AL85" s="1060"/>
      <c r="AM85" s="1060"/>
      <c r="AN85" s="1060"/>
      <c r="AO85" s="1060"/>
      <c r="AP85" s="1060"/>
      <c r="AQ85" s="1060"/>
      <c r="AR85" s="1060"/>
      <c r="AS85" s="1060"/>
      <c r="AT85" s="1060"/>
      <c r="AU85" s="1060"/>
      <c r="AV85" s="1060"/>
      <c r="AW85" s="1060"/>
      <c r="AX85" s="1060"/>
      <c r="AY85" s="1060"/>
      <c r="AZ85" s="1061"/>
      <c r="BA85" s="1061"/>
      <c r="BB85" s="1061"/>
      <c r="BC85" s="1061"/>
      <c r="BD85" s="1062"/>
      <c r="BE85" s="265"/>
      <c r="BF85" s="265"/>
      <c r="BG85" s="265"/>
      <c r="BH85" s="265"/>
      <c r="BI85" s="265"/>
      <c r="BJ85" s="265"/>
      <c r="BK85" s="265"/>
      <c r="BL85" s="265"/>
      <c r="BM85" s="265"/>
      <c r="BN85" s="265"/>
      <c r="BO85" s="265"/>
      <c r="BP85" s="265"/>
      <c r="BQ85" s="262">
        <v>79</v>
      </c>
      <c r="BR85" s="267"/>
      <c r="BS85" s="1042"/>
      <c r="BT85" s="1043"/>
      <c r="BU85" s="1043"/>
      <c r="BV85" s="1043"/>
      <c r="BW85" s="1043"/>
      <c r="BX85" s="1043"/>
      <c r="BY85" s="1043"/>
      <c r="BZ85" s="1043"/>
      <c r="CA85" s="1043"/>
      <c r="CB85" s="1043"/>
      <c r="CC85" s="1043"/>
      <c r="CD85" s="1043"/>
      <c r="CE85" s="1043"/>
      <c r="CF85" s="1043"/>
      <c r="CG85" s="1044"/>
      <c r="CH85" s="1045"/>
      <c r="CI85" s="1046"/>
      <c r="CJ85" s="1046"/>
      <c r="CK85" s="1046"/>
      <c r="CL85" s="1047"/>
      <c r="CM85" s="1045"/>
      <c r="CN85" s="1046"/>
      <c r="CO85" s="1046"/>
      <c r="CP85" s="1046"/>
      <c r="CQ85" s="1047"/>
      <c r="CR85" s="1045"/>
      <c r="CS85" s="1046"/>
      <c r="CT85" s="1046"/>
      <c r="CU85" s="1046"/>
      <c r="CV85" s="1047"/>
      <c r="CW85" s="1045"/>
      <c r="CX85" s="1046"/>
      <c r="CY85" s="1046"/>
      <c r="CZ85" s="1046"/>
      <c r="DA85" s="1047"/>
      <c r="DB85" s="1045"/>
      <c r="DC85" s="1046"/>
      <c r="DD85" s="1046"/>
      <c r="DE85" s="1046"/>
      <c r="DF85" s="1047"/>
      <c r="DG85" s="1045"/>
      <c r="DH85" s="1046"/>
      <c r="DI85" s="1046"/>
      <c r="DJ85" s="1046"/>
      <c r="DK85" s="1047"/>
      <c r="DL85" s="1045"/>
      <c r="DM85" s="1046"/>
      <c r="DN85" s="1046"/>
      <c r="DO85" s="1046"/>
      <c r="DP85" s="1047"/>
      <c r="DQ85" s="1045"/>
      <c r="DR85" s="1046"/>
      <c r="DS85" s="1046"/>
      <c r="DT85" s="1046"/>
      <c r="DU85" s="1047"/>
      <c r="DV85" s="1030"/>
      <c r="DW85" s="1031"/>
      <c r="DX85" s="1031"/>
      <c r="DY85" s="1031"/>
      <c r="DZ85" s="1032"/>
      <c r="EA85" s="246"/>
    </row>
    <row r="86" spans="1:131" s="247" customFormat="1" ht="26.25" customHeight="1" x14ac:dyDescent="0.2">
      <c r="A86" s="261">
        <v>19</v>
      </c>
      <c r="B86" s="1063"/>
      <c r="C86" s="1064"/>
      <c r="D86" s="1064"/>
      <c r="E86" s="1064"/>
      <c r="F86" s="1064"/>
      <c r="G86" s="1064"/>
      <c r="H86" s="1064"/>
      <c r="I86" s="1064"/>
      <c r="J86" s="1064"/>
      <c r="K86" s="1064"/>
      <c r="L86" s="1064"/>
      <c r="M86" s="1064"/>
      <c r="N86" s="1064"/>
      <c r="O86" s="1064"/>
      <c r="P86" s="1065"/>
      <c r="Q86" s="1066"/>
      <c r="R86" s="1060"/>
      <c r="S86" s="1060"/>
      <c r="T86" s="1060"/>
      <c r="U86" s="1060"/>
      <c r="V86" s="1060"/>
      <c r="W86" s="1060"/>
      <c r="X86" s="1060"/>
      <c r="Y86" s="1060"/>
      <c r="Z86" s="1060"/>
      <c r="AA86" s="1060"/>
      <c r="AB86" s="1060"/>
      <c r="AC86" s="1060"/>
      <c r="AD86" s="1060"/>
      <c r="AE86" s="1060"/>
      <c r="AF86" s="1060"/>
      <c r="AG86" s="1060"/>
      <c r="AH86" s="1060"/>
      <c r="AI86" s="1060"/>
      <c r="AJ86" s="1060"/>
      <c r="AK86" s="1060"/>
      <c r="AL86" s="1060"/>
      <c r="AM86" s="1060"/>
      <c r="AN86" s="1060"/>
      <c r="AO86" s="1060"/>
      <c r="AP86" s="1060"/>
      <c r="AQ86" s="1060"/>
      <c r="AR86" s="1060"/>
      <c r="AS86" s="1060"/>
      <c r="AT86" s="1060"/>
      <c r="AU86" s="1060"/>
      <c r="AV86" s="1060"/>
      <c r="AW86" s="1060"/>
      <c r="AX86" s="1060"/>
      <c r="AY86" s="1060"/>
      <c r="AZ86" s="1061"/>
      <c r="BA86" s="1061"/>
      <c r="BB86" s="1061"/>
      <c r="BC86" s="1061"/>
      <c r="BD86" s="1062"/>
      <c r="BE86" s="265"/>
      <c r="BF86" s="265"/>
      <c r="BG86" s="265"/>
      <c r="BH86" s="265"/>
      <c r="BI86" s="265"/>
      <c r="BJ86" s="265"/>
      <c r="BK86" s="265"/>
      <c r="BL86" s="265"/>
      <c r="BM86" s="265"/>
      <c r="BN86" s="265"/>
      <c r="BO86" s="265"/>
      <c r="BP86" s="265"/>
      <c r="BQ86" s="262">
        <v>80</v>
      </c>
      <c r="BR86" s="267"/>
      <c r="BS86" s="1042"/>
      <c r="BT86" s="1043"/>
      <c r="BU86" s="1043"/>
      <c r="BV86" s="1043"/>
      <c r="BW86" s="1043"/>
      <c r="BX86" s="1043"/>
      <c r="BY86" s="1043"/>
      <c r="BZ86" s="1043"/>
      <c r="CA86" s="1043"/>
      <c r="CB86" s="1043"/>
      <c r="CC86" s="1043"/>
      <c r="CD86" s="1043"/>
      <c r="CE86" s="1043"/>
      <c r="CF86" s="1043"/>
      <c r="CG86" s="1044"/>
      <c r="CH86" s="1045"/>
      <c r="CI86" s="1046"/>
      <c r="CJ86" s="1046"/>
      <c r="CK86" s="1046"/>
      <c r="CL86" s="1047"/>
      <c r="CM86" s="1045"/>
      <c r="CN86" s="1046"/>
      <c r="CO86" s="1046"/>
      <c r="CP86" s="1046"/>
      <c r="CQ86" s="1047"/>
      <c r="CR86" s="1045"/>
      <c r="CS86" s="1046"/>
      <c r="CT86" s="1046"/>
      <c r="CU86" s="1046"/>
      <c r="CV86" s="1047"/>
      <c r="CW86" s="1045"/>
      <c r="CX86" s="1046"/>
      <c r="CY86" s="1046"/>
      <c r="CZ86" s="1046"/>
      <c r="DA86" s="1047"/>
      <c r="DB86" s="1045"/>
      <c r="DC86" s="1046"/>
      <c r="DD86" s="1046"/>
      <c r="DE86" s="1046"/>
      <c r="DF86" s="1047"/>
      <c r="DG86" s="1045"/>
      <c r="DH86" s="1046"/>
      <c r="DI86" s="1046"/>
      <c r="DJ86" s="1046"/>
      <c r="DK86" s="1047"/>
      <c r="DL86" s="1045"/>
      <c r="DM86" s="1046"/>
      <c r="DN86" s="1046"/>
      <c r="DO86" s="1046"/>
      <c r="DP86" s="1047"/>
      <c r="DQ86" s="1045"/>
      <c r="DR86" s="1046"/>
      <c r="DS86" s="1046"/>
      <c r="DT86" s="1046"/>
      <c r="DU86" s="1047"/>
      <c r="DV86" s="1030"/>
      <c r="DW86" s="1031"/>
      <c r="DX86" s="1031"/>
      <c r="DY86" s="1031"/>
      <c r="DZ86" s="1032"/>
      <c r="EA86" s="246"/>
    </row>
    <row r="87" spans="1:131" s="247" customFormat="1" ht="26.25" customHeight="1" x14ac:dyDescent="0.2">
      <c r="A87" s="269">
        <v>20</v>
      </c>
      <c r="B87" s="1053"/>
      <c r="C87" s="1054"/>
      <c r="D87" s="1054"/>
      <c r="E87" s="1054"/>
      <c r="F87" s="1054"/>
      <c r="G87" s="1054"/>
      <c r="H87" s="1054"/>
      <c r="I87" s="1054"/>
      <c r="J87" s="1054"/>
      <c r="K87" s="1054"/>
      <c r="L87" s="1054"/>
      <c r="M87" s="1054"/>
      <c r="N87" s="1054"/>
      <c r="O87" s="1054"/>
      <c r="P87" s="1055"/>
      <c r="Q87" s="1056"/>
      <c r="R87" s="1057"/>
      <c r="S87" s="1057"/>
      <c r="T87" s="1057"/>
      <c r="U87" s="1057"/>
      <c r="V87" s="1057"/>
      <c r="W87" s="1057"/>
      <c r="X87" s="1057"/>
      <c r="Y87" s="1057"/>
      <c r="Z87" s="1057"/>
      <c r="AA87" s="1057"/>
      <c r="AB87" s="1057"/>
      <c r="AC87" s="1057"/>
      <c r="AD87" s="1057"/>
      <c r="AE87" s="1057"/>
      <c r="AF87" s="1057"/>
      <c r="AG87" s="1057"/>
      <c r="AH87" s="1057"/>
      <c r="AI87" s="1057"/>
      <c r="AJ87" s="1057"/>
      <c r="AK87" s="1057"/>
      <c r="AL87" s="1057"/>
      <c r="AM87" s="1057"/>
      <c r="AN87" s="1057"/>
      <c r="AO87" s="1057"/>
      <c r="AP87" s="1057"/>
      <c r="AQ87" s="1057"/>
      <c r="AR87" s="1057"/>
      <c r="AS87" s="1057"/>
      <c r="AT87" s="1057"/>
      <c r="AU87" s="1057"/>
      <c r="AV87" s="1057"/>
      <c r="AW87" s="1057"/>
      <c r="AX87" s="1057"/>
      <c r="AY87" s="1057"/>
      <c r="AZ87" s="1058"/>
      <c r="BA87" s="1058"/>
      <c r="BB87" s="1058"/>
      <c r="BC87" s="1058"/>
      <c r="BD87" s="1059"/>
      <c r="BE87" s="265"/>
      <c r="BF87" s="265"/>
      <c r="BG87" s="265"/>
      <c r="BH87" s="265"/>
      <c r="BI87" s="265"/>
      <c r="BJ87" s="265"/>
      <c r="BK87" s="265"/>
      <c r="BL87" s="265"/>
      <c r="BM87" s="265"/>
      <c r="BN87" s="265"/>
      <c r="BO87" s="265"/>
      <c r="BP87" s="265"/>
      <c r="BQ87" s="262">
        <v>81</v>
      </c>
      <c r="BR87" s="267"/>
      <c r="BS87" s="1042"/>
      <c r="BT87" s="1043"/>
      <c r="BU87" s="1043"/>
      <c r="BV87" s="1043"/>
      <c r="BW87" s="1043"/>
      <c r="BX87" s="1043"/>
      <c r="BY87" s="1043"/>
      <c r="BZ87" s="1043"/>
      <c r="CA87" s="1043"/>
      <c r="CB87" s="1043"/>
      <c r="CC87" s="1043"/>
      <c r="CD87" s="1043"/>
      <c r="CE87" s="1043"/>
      <c r="CF87" s="1043"/>
      <c r="CG87" s="1044"/>
      <c r="CH87" s="1045"/>
      <c r="CI87" s="1046"/>
      <c r="CJ87" s="1046"/>
      <c r="CK87" s="1046"/>
      <c r="CL87" s="1047"/>
      <c r="CM87" s="1045"/>
      <c r="CN87" s="1046"/>
      <c r="CO87" s="1046"/>
      <c r="CP87" s="1046"/>
      <c r="CQ87" s="1047"/>
      <c r="CR87" s="1045"/>
      <c r="CS87" s="1046"/>
      <c r="CT87" s="1046"/>
      <c r="CU87" s="1046"/>
      <c r="CV87" s="1047"/>
      <c r="CW87" s="1045"/>
      <c r="CX87" s="1046"/>
      <c r="CY87" s="1046"/>
      <c r="CZ87" s="1046"/>
      <c r="DA87" s="1047"/>
      <c r="DB87" s="1045"/>
      <c r="DC87" s="1046"/>
      <c r="DD87" s="1046"/>
      <c r="DE87" s="1046"/>
      <c r="DF87" s="1047"/>
      <c r="DG87" s="1045"/>
      <c r="DH87" s="1046"/>
      <c r="DI87" s="1046"/>
      <c r="DJ87" s="1046"/>
      <c r="DK87" s="1047"/>
      <c r="DL87" s="1045"/>
      <c r="DM87" s="1046"/>
      <c r="DN87" s="1046"/>
      <c r="DO87" s="1046"/>
      <c r="DP87" s="1047"/>
      <c r="DQ87" s="1045"/>
      <c r="DR87" s="1046"/>
      <c r="DS87" s="1046"/>
      <c r="DT87" s="1046"/>
      <c r="DU87" s="1047"/>
      <c r="DV87" s="1030"/>
      <c r="DW87" s="1031"/>
      <c r="DX87" s="1031"/>
      <c r="DY87" s="1031"/>
      <c r="DZ87" s="1032"/>
      <c r="EA87" s="246"/>
    </row>
    <row r="88" spans="1:131" s="247" customFormat="1" ht="26.25" customHeight="1" thickBot="1" x14ac:dyDescent="0.25">
      <c r="A88" s="264" t="s">
        <v>390</v>
      </c>
      <c r="B88" s="1033" t="s">
        <v>422</v>
      </c>
      <c r="C88" s="1034"/>
      <c r="D88" s="1034"/>
      <c r="E88" s="1034"/>
      <c r="F88" s="1034"/>
      <c r="G88" s="1034"/>
      <c r="H88" s="1034"/>
      <c r="I88" s="1034"/>
      <c r="J88" s="1034"/>
      <c r="K88" s="1034"/>
      <c r="L88" s="1034"/>
      <c r="M88" s="1034"/>
      <c r="N88" s="1034"/>
      <c r="O88" s="1034"/>
      <c r="P88" s="1035"/>
      <c r="Q88" s="1051"/>
      <c r="R88" s="1052"/>
      <c r="S88" s="1052"/>
      <c r="T88" s="1052"/>
      <c r="U88" s="1052"/>
      <c r="V88" s="1052"/>
      <c r="W88" s="1052"/>
      <c r="X88" s="1052"/>
      <c r="Y88" s="1052"/>
      <c r="Z88" s="1052"/>
      <c r="AA88" s="1052"/>
      <c r="AB88" s="1052"/>
      <c r="AC88" s="1052"/>
      <c r="AD88" s="1052"/>
      <c r="AE88" s="1052"/>
      <c r="AF88" s="1048">
        <v>11739</v>
      </c>
      <c r="AG88" s="1048"/>
      <c r="AH88" s="1048"/>
      <c r="AI88" s="1048"/>
      <c r="AJ88" s="1048"/>
      <c r="AK88" s="1052"/>
      <c r="AL88" s="1052"/>
      <c r="AM88" s="1052"/>
      <c r="AN88" s="1052"/>
      <c r="AO88" s="1052"/>
      <c r="AP88" s="1048">
        <v>44</v>
      </c>
      <c r="AQ88" s="1048"/>
      <c r="AR88" s="1048"/>
      <c r="AS88" s="1048"/>
      <c r="AT88" s="1048"/>
      <c r="AU88" s="1048">
        <v>0</v>
      </c>
      <c r="AV88" s="1048"/>
      <c r="AW88" s="1048"/>
      <c r="AX88" s="1048"/>
      <c r="AY88" s="1048"/>
      <c r="AZ88" s="1049"/>
      <c r="BA88" s="1049"/>
      <c r="BB88" s="1049"/>
      <c r="BC88" s="1049"/>
      <c r="BD88" s="1050"/>
      <c r="BE88" s="265"/>
      <c r="BF88" s="265"/>
      <c r="BG88" s="265"/>
      <c r="BH88" s="265"/>
      <c r="BI88" s="265"/>
      <c r="BJ88" s="265"/>
      <c r="BK88" s="265"/>
      <c r="BL88" s="265"/>
      <c r="BM88" s="265"/>
      <c r="BN88" s="265"/>
      <c r="BO88" s="265"/>
      <c r="BP88" s="265"/>
      <c r="BQ88" s="262">
        <v>82</v>
      </c>
      <c r="BR88" s="267"/>
      <c r="BS88" s="1042"/>
      <c r="BT88" s="1043"/>
      <c r="BU88" s="1043"/>
      <c r="BV88" s="1043"/>
      <c r="BW88" s="1043"/>
      <c r="BX88" s="1043"/>
      <c r="BY88" s="1043"/>
      <c r="BZ88" s="1043"/>
      <c r="CA88" s="1043"/>
      <c r="CB88" s="1043"/>
      <c r="CC88" s="1043"/>
      <c r="CD88" s="1043"/>
      <c r="CE88" s="1043"/>
      <c r="CF88" s="1043"/>
      <c r="CG88" s="1044"/>
      <c r="CH88" s="1045"/>
      <c r="CI88" s="1046"/>
      <c r="CJ88" s="1046"/>
      <c r="CK88" s="1046"/>
      <c r="CL88" s="1047"/>
      <c r="CM88" s="1045"/>
      <c r="CN88" s="1046"/>
      <c r="CO88" s="1046"/>
      <c r="CP88" s="1046"/>
      <c r="CQ88" s="1047"/>
      <c r="CR88" s="1045"/>
      <c r="CS88" s="1046"/>
      <c r="CT88" s="1046"/>
      <c r="CU88" s="1046"/>
      <c r="CV88" s="1047"/>
      <c r="CW88" s="1045"/>
      <c r="CX88" s="1046"/>
      <c r="CY88" s="1046"/>
      <c r="CZ88" s="1046"/>
      <c r="DA88" s="1047"/>
      <c r="DB88" s="1045"/>
      <c r="DC88" s="1046"/>
      <c r="DD88" s="1046"/>
      <c r="DE88" s="1046"/>
      <c r="DF88" s="1047"/>
      <c r="DG88" s="1045"/>
      <c r="DH88" s="1046"/>
      <c r="DI88" s="1046"/>
      <c r="DJ88" s="1046"/>
      <c r="DK88" s="1047"/>
      <c r="DL88" s="1045"/>
      <c r="DM88" s="1046"/>
      <c r="DN88" s="1046"/>
      <c r="DO88" s="1046"/>
      <c r="DP88" s="1047"/>
      <c r="DQ88" s="1045"/>
      <c r="DR88" s="1046"/>
      <c r="DS88" s="1046"/>
      <c r="DT88" s="1046"/>
      <c r="DU88" s="1047"/>
      <c r="DV88" s="1030"/>
      <c r="DW88" s="1031"/>
      <c r="DX88" s="1031"/>
      <c r="DY88" s="1031"/>
      <c r="DZ88" s="1032"/>
      <c r="EA88" s="246"/>
    </row>
    <row r="89" spans="1:131" s="247" customFormat="1" ht="26.25" hidden="1" customHeight="1" x14ac:dyDescent="0.2">
      <c r="A89" s="270"/>
      <c r="B89" s="271"/>
      <c r="C89" s="271"/>
      <c r="D89" s="271"/>
      <c r="E89" s="271"/>
      <c r="F89" s="271"/>
      <c r="G89" s="271"/>
      <c r="H89" s="271"/>
      <c r="I89" s="271"/>
      <c r="J89" s="271"/>
      <c r="K89" s="271"/>
      <c r="L89" s="271"/>
      <c r="M89" s="271"/>
      <c r="N89" s="271"/>
      <c r="O89" s="271"/>
      <c r="P89" s="271"/>
      <c r="Q89" s="272"/>
      <c r="R89" s="272"/>
      <c r="S89" s="272"/>
      <c r="T89" s="272"/>
      <c r="U89" s="272"/>
      <c r="V89" s="272"/>
      <c r="W89" s="272"/>
      <c r="X89" s="272"/>
      <c r="Y89" s="272"/>
      <c r="Z89" s="272"/>
      <c r="AA89" s="272"/>
      <c r="AB89" s="272"/>
      <c r="AC89" s="272"/>
      <c r="AD89" s="272"/>
      <c r="AE89" s="272"/>
      <c r="AF89" s="272"/>
      <c r="AG89" s="272"/>
      <c r="AH89" s="272"/>
      <c r="AI89" s="272"/>
      <c r="AJ89" s="272"/>
      <c r="AK89" s="272"/>
      <c r="AL89" s="272"/>
      <c r="AM89" s="272"/>
      <c r="AN89" s="272"/>
      <c r="AO89" s="272"/>
      <c r="AP89" s="272"/>
      <c r="AQ89" s="272"/>
      <c r="AR89" s="272"/>
      <c r="AS89" s="272"/>
      <c r="AT89" s="272"/>
      <c r="AU89" s="272"/>
      <c r="AV89" s="272"/>
      <c r="AW89" s="272"/>
      <c r="AX89" s="272"/>
      <c r="AY89" s="272"/>
      <c r="AZ89" s="273"/>
      <c r="BA89" s="273"/>
      <c r="BB89" s="273"/>
      <c r="BC89" s="273"/>
      <c r="BD89" s="273"/>
      <c r="BE89" s="265"/>
      <c r="BF89" s="265"/>
      <c r="BG89" s="265"/>
      <c r="BH89" s="265"/>
      <c r="BI89" s="265"/>
      <c r="BJ89" s="265"/>
      <c r="BK89" s="265"/>
      <c r="BL89" s="265"/>
      <c r="BM89" s="265"/>
      <c r="BN89" s="265"/>
      <c r="BO89" s="265"/>
      <c r="BP89" s="265"/>
      <c r="BQ89" s="262">
        <v>83</v>
      </c>
      <c r="BR89" s="267"/>
      <c r="BS89" s="1042"/>
      <c r="BT89" s="1043"/>
      <c r="BU89" s="1043"/>
      <c r="BV89" s="1043"/>
      <c r="BW89" s="1043"/>
      <c r="BX89" s="1043"/>
      <c r="BY89" s="1043"/>
      <c r="BZ89" s="1043"/>
      <c r="CA89" s="1043"/>
      <c r="CB89" s="1043"/>
      <c r="CC89" s="1043"/>
      <c r="CD89" s="1043"/>
      <c r="CE89" s="1043"/>
      <c r="CF89" s="1043"/>
      <c r="CG89" s="1044"/>
      <c r="CH89" s="1045"/>
      <c r="CI89" s="1046"/>
      <c r="CJ89" s="1046"/>
      <c r="CK89" s="1046"/>
      <c r="CL89" s="1047"/>
      <c r="CM89" s="1045"/>
      <c r="CN89" s="1046"/>
      <c r="CO89" s="1046"/>
      <c r="CP89" s="1046"/>
      <c r="CQ89" s="1047"/>
      <c r="CR89" s="1045"/>
      <c r="CS89" s="1046"/>
      <c r="CT89" s="1046"/>
      <c r="CU89" s="1046"/>
      <c r="CV89" s="1047"/>
      <c r="CW89" s="1045"/>
      <c r="CX89" s="1046"/>
      <c r="CY89" s="1046"/>
      <c r="CZ89" s="1046"/>
      <c r="DA89" s="1047"/>
      <c r="DB89" s="1045"/>
      <c r="DC89" s="1046"/>
      <c r="DD89" s="1046"/>
      <c r="DE89" s="1046"/>
      <c r="DF89" s="1047"/>
      <c r="DG89" s="1045"/>
      <c r="DH89" s="1046"/>
      <c r="DI89" s="1046"/>
      <c r="DJ89" s="1046"/>
      <c r="DK89" s="1047"/>
      <c r="DL89" s="1045"/>
      <c r="DM89" s="1046"/>
      <c r="DN89" s="1046"/>
      <c r="DO89" s="1046"/>
      <c r="DP89" s="1047"/>
      <c r="DQ89" s="1045"/>
      <c r="DR89" s="1046"/>
      <c r="DS89" s="1046"/>
      <c r="DT89" s="1046"/>
      <c r="DU89" s="1047"/>
      <c r="DV89" s="1030"/>
      <c r="DW89" s="1031"/>
      <c r="DX89" s="1031"/>
      <c r="DY89" s="1031"/>
      <c r="DZ89" s="1032"/>
      <c r="EA89" s="246"/>
    </row>
    <row r="90" spans="1:131" s="247" customFormat="1" ht="26.25" hidden="1" customHeight="1" x14ac:dyDescent="0.2">
      <c r="A90" s="270"/>
      <c r="B90" s="271"/>
      <c r="C90" s="271"/>
      <c r="D90" s="271"/>
      <c r="E90" s="271"/>
      <c r="F90" s="271"/>
      <c r="G90" s="271"/>
      <c r="H90" s="271"/>
      <c r="I90" s="271"/>
      <c r="J90" s="271"/>
      <c r="K90" s="271"/>
      <c r="L90" s="271"/>
      <c r="M90" s="271"/>
      <c r="N90" s="271"/>
      <c r="O90" s="271"/>
      <c r="P90" s="271"/>
      <c r="Q90" s="272"/>
      <c r="R90" s="272"/>
      <c r="S90" s="272"/>
      <c r="T90" s="272"/>
      <c r="U90" s="272"/>
      <c r="V90" s="272"/>
      <c r="W90" s="272"/>
      <c r="X90" s="272"/>
      <c r="Y90" s="272"/>
      <c r="Z90" s="272"/>
      <c r="AA90" s="272"/>
      <c r="AB90" s="272"/>
      <c r="AC90" s="272"/>
      <c r="AD90" s="272"/>
      <c r="AE90" s="272"/>
      <c r="AF90" s="272"/>
      <c r="AG90" s="272"/>
      <c r="AH90" s="272"/>
      <c r="AI90" s="272"/>
      <c r="AJ90" s="272"/>
      <c r="AK90" s="272"/>
      <c r="AL90" s="272"/>
      <c r="AM90" s="272"/>
      <c r="AN90" s="272"/>
      <c r="AO90" s="272"/>
      <c r="AP90" s="272"/>
      <c r="AQ90" s="272"/>
      <c r="AR90" s="272"/>
      <c r="AS90" s="272"/>
      <c r="AT90" s="272"/>
      <c r="AU90" s="272"/>
      <c r="AV90" s="272"/>
      <c r="AW90" s="272"/>
      <c r="AX90" s="272"/>
      <c r="AY90" s="272"/>
      <c r="AZ90" s="273"/>
      <c r="BA90" s="273"/>
      <c r="BB90" s="273"/>
      <c r="BC90" s="273"/>
      <c r="BD90" s="273"/>
      <c r="BE90" s="265"/>
      <c r="BF90" s="265"/>
      <c r="BG90" s="265"/>
      <c r="BH90" s="265"/>
      <c r="BI90" s="265"/>
      <c r="BJ90" s="265"/>
      <c r="BK90" s="265"/>
      <c r="BL90" s="265"/>
      <c r="BM90" s="265"/>
      <c r="BN90" s="265"/>
      <c r="BO90" s="265"/>
      <c r="BP90" s="265"/>
      <c r="BQ90" s="262">
        <v>84</v>
      </c>
      <c r="BR90" s="267"/>
      <c r="BS90" s="1042"/>
      <c r="BT90" s="1043"/>
      <c r="BU90" s="1043"/>
      <c r="BV90" s="1043"/>
      <c r="BW90" s="1043"/>
      <c r="BX90" s="1043"/>
      <c r="BY90" s="1043"/>
      <c r="BZ90" s="1043"/>
      <c r="CA90" s="1043"/>
      <c r="CB90" s="1043"/>
      <c r="CC90" s="1043"/>
      <c r="CD90" s="1043"/>
      <c r="CE90" s="1043"/>
      <c r="CF90" s="1043"/>
      <c r="CG90" s="1044"/>
      <c r="CH90" s="1045"/>
      <c r="CI90" s="1046"/>
      <c r="CJ90" s="1046"/>
      <c r="CK90" s="1046"/>
      <c r="CL90" s="1047"/>
      <c r="CM90" s="1045"/>
      <c r="CN90" s="1046"/>
      <c r="CO90" s="1046"/>
      <c r="CP90" s="1046"/>
      <c r="CQ90" s="1047"/>
      <c r="CR90" s="1045"/>
      <c r="CS90" s="1046"/>
      <c r="CT90" s="1046"/>
      <c r="CU90" s="1046"/>
      <c r="CV90" s="1047"/>
      <c r="CW90" s="1045"/>
      <c r="CX90" s="1046"/>
      <c r="CY90" s="1046"/>
      <c r="CZ90" s="1046"/>
      <c r="DA90" s="1047"/>
      <c r="DB90" s="1045"/>
      <c r="DC90" s="1046"/>
      <c r="DD90" s="1046"/>
      <c r="DE90" s="1046"/>
      <c r="DF90" s="1047"/>
      <c r="DG90" s="1045"/>
      <c r="DH90" s="1046"/>
      <c r="DI90" s="1046"/>
      <c r="DJ90" s="1046"/>
      <c r="DK90" s="1047"/>
      <c r="DL90" s="1045"/>
      <c r="DM90" s="1046"/>
      <c r="DN90" s="1046"/>
      <c r="DO90" s="1046"/>
      <c r="DP90" s="1047"/>
      <c r="DQ90" s="1045"/>
      <c r="DR90" s="1046"/>
      <c r="DS90" s="1046"/>
      <c r="DT90" s="1046"/>
      <c r="DU90" s="1047"/>
      <c r="DV90" s="1030"/>
      <c r="DW90" s="1031"/>
      <c r="DX90" s="1031"/>
      <c r="DY90" s="1031"/>
      <c r="DZ90" s="1032"/>
      <c r="EA90" s="246"/>
    </row>
    <row r="91" spans="1:131" s="247" customFormat="1" ht="26.25" hidden="1" customHeight="1" x14ac:dyDescent="0.2">
      <c r="A91" s="270"/>
      <c r="B91" s="271"/>
      <c r="C91" s="271"/>
      <c r="D91" s="271"/>
      <c r="E91" s="271"/>
      <c r="F91" s="271"/>
      <c r="G91" s="271"/>
      <c r="H91" s="271"/>
      <c r="I91" s="271"/>
      <c r="J91" s="271"/>
      <c r="K91" s="271"/>
      <c r="L91" s="271"/>
      <c r="M91" s="271"/>
      <c r="N91" s="271"/>
      <c r="O91" s="271"/>
      <c r="P91" s="271"/>
      <c r="Q91" s="272"/>
      <c r="R91" s="272"/>
      <c r="S91" s="272"/>
      <c r="T91" s="272"/>
      <c r="U91" s="272"/>
      <c r="V91" s="272"/>
      <c r="W91" s="272"/>
      <c r="X91" s="272"/>
      <c r="Y91" s="272"/>
      <c r="Z91" s="272"/>
      <c r="AA91" s="272"/>
      <c r="AB91" s="272"/>
      <c r="AC91" s="272"/>
      <c r="AD91" s="272"/>
      <c r="AE91" s="272"/>
      <c r="AF91" s="272"/>
      <c r="AG91" s="272"/>
      <c r="AH91" s="272"/>
      <c r="AI91" s="272"/>
      <c r="AJ91" s="272"/>
      <c r="AK91" s="272"/>
      <c r="AL91" s="272"/>
      <c r="AM91" s="272"/>
      <c r="AN91" s="272"/>
      <c r="AO91" s="272"/>
      <c r="AP91" s="272"/>
      <c r="AQ91" s="272"/>
      <c r="AR91" s="272"/>
      <c r="AS91" s="272"/>
      <c r="AT91" s="272"/>
      <c r="AU91" s="272"/>
      <c r="AV91" s="272"/>
      <c r="AW91" s="272"/>
      <c r="AX91" s="272"/>
      <c r="AY91" s="272"/>
      <c r="AZ91" s="273"/>
      <c r="BA91" s="273"/>
      <c r="BB91" s="273"/>
      <c r="BC91" s="273"/>
      <c r="BD91" s="273"/>
      <c r="BE91" s="265"/>
      <c r="BF91" s="265"/>
      <c r="BG91" s="265"/>
      <c r="BH91" s="265"/>
      <c r="BI91" s="265"/>
      <c r="BJ91" s="265"/>
      <c r="BK91" s="265"/>
      <c r="BL91" s="265"/>
      <c r="BM91" s="265"/>
      <c r="BN91" s="265"/>
      <c r="BO91" s="265"/>
      <c r="BP91" s="265"/>
      <c r="BQ91" s="262">
        <v>85</v>
      </c>
      <c r="BR91" s="267"/>
      <c r="BS91" s="1042"/>
      <c r="BT91" s="1043"/>
      <c r="BU91" s="1043"/>
      <c r="BV91" s="1043"/>
      <c r="BW91" s="1043"/>
      <c r="BX91" s="1043"/>
      <c r="BY91" s="1043"/>
      <c r="BZ91" s="1043"/>
      <c r="CA91" s="1043"/>
      <c r="CB91" s="1043"/>
      <c r="CC91" s="1043"/>
      <c r="CD91" s="1043"/>
      <c r="CE91" s="1043"/>
      <c r="CF91" s="1043"/>
      <c r="CG91" s="1044"/>
      <c r="CH91" s="1045"/>
      <c r="CI91" s="1046"/>
      <c r="CJ91" s="1046"/>
      <c r="CK91" s="1046"/>
      <c r="CL91" s="1047"/>
      <c r="CM91" s="1045"/>
      <c r="CN91" s="1046"/>
      <c r="CO91" s="1046"/>
      <c r="CP91" s="1046"/>
      <c r="CQ91" s="1047"/>
      <c r="CR91" s="1045"/>
      <c r="CS91" s="1046"/>
      <c r="CT91" s="1046"/>
      <c r="CU91" s="1046"/>
      <c r="CV91" s="1047"/>
      <c r="CW91" s="1045"/>
      <c r="CX91" s="1046"/>
      <c r="CY91" s="1046"/>
      <c r="CZ91" s="1046"/>
      <c r="DA91" s="1047"/>
      <c r="DB91" s="1045"/>
      <c r="DC91" s="1046"/>
      <c r="DD91" s="1046"/>
      <c r="DE91" s="1046"/>
      <c r="DF91" s="1047"/>
      <c r="DG91" s="1045"/>
      <c r="DH91" s="1046"/>
      <c r="DI91" s="1046"/>
      <c r="DJ91" s="1046"/>
      <c r="DK91" s="1047"/>
      <c r="DL91" s="1045"/>
      <c r="DM91" s="1046"/>
      <c r="DN91" s="1046"/>
      <c r="DO91" s="1046"/>
      <c r="DP91" s="1047"/>
      <c r="DQ91" s="1045"/>
      <c r="DR91" s="1046"/>
      <c r="DS91" s="1046"/>
      <c r="DT91" s="1046"/>
      <c r="DU91" s="1047"/>
      <c r="DV91" s="1030"/>
      <c r="DW91" s="1031"/>
      <c r="DX91" s="1031"/>
      <c r="DY91" s="1031"/>
      <c r="DZ91" s="1032"/>
      <c r="EA91" s="246"/>
    </row>
    <row r="92" spans="1:131" s="247" customFormat="1" ht="26.25" hidden="1" customHeight="1" x14ac:dyDescent="0.2">
      <c r="A92" s="270"/>
      <c r="B92" s="271"/>
      <c r="C92" s="271"/>
      <c r="D92" s="271"/>
      <c r="E92" s="271"/>
      <c r="F92" s="271"/>
      <c r="G92" s="271"/>
      <c r="H92" s="271"/>
      <c r="I92" s="271"/>
      <c r="J92" s="271"/>
      <c r="K92" s="271"/>
      <c r="L92" s="271"/>
      <c r="M92" s="271"/>
      <c r="N92" s="271"/>
      <c r="O92" s="271"/>
      <c r="P92" s="271"/>
      <c r="Q92" s="272"/>
      <c r="R92" s="272"/>
      <c r="S92" s="272"/>
      <c r="T92" s="272"/>
      <c r="U92" s="272"/>
      <c r="V92" s="272"/>
      <c r="W92" s="272"/>
      <c r="X92" s="272"/>
      <c r="Y92" s="272"/>
      <c r="Z92" s="272"/>
      <c r="AA92" s="272"/>
      <c r="AB92" s="272"/>
      <c r="AC92" s="272"/>
      <c r="AD92" s="272"/>
      <c r="AE92" s="272"/>
      <c r="AF92" s="272"/>
      <c r="AG92" s="272"/>
      <c r="AH92" s="272"/>
      <c r="AI92" s="272"/>
      <c r="AJ92" s="272"/>
      <c r="AK92" s="272"/>
      <c r="AL92" s="272"/>
      <c r="AM92" s="272"/>
      <c r="AN92" s="272"/>
      <c r="AO92" s="272"/>
      <c r="AP92" s="272"/>
      <c r="AQ92" s="272"/>
      <c r="AR92" s="272"/>
      <c r="AS92" s="272"/>
      <c r="AT92" s="272"/>
      <c r="AU92" s="272"/>
      <c r="AV92" s="272"/>
      <c r="AW92" s="272"/>
      <c r="AX92" s="272"/>
      <c r="AY92" s="272"/>
      <c r="AZ92" s="273"/>
      <c r="BA92" s="273"/>
      <c r="BB92" s="273"/>
      <c r="BC92" s="273"/>
      <c r="BD92" s="273"/>
      <c r="BE92" s="265"/>
      <c r="BF92" s="265"/>
      <c r="BG92" s="265"/>
      <c r="BH92" s="265"/>
      <c r="BI92" s="265"/>
      <c r="BJ92" s="265"/>
      <c r="BK92" s="265"/>
      <c r="BL92" s="265"/>
      <c r="BM92" s="265"/>
      <c r="BN92" s="265"/>
      <c r="BO92" s="265"/>
      <c r="BP92" s="265"/>
      <c r="BQ92" s="262">
        <v>86</v>
      </c>
      <c r="BR92" s="267"/>
      <c r="BS92" s="1042"/>
      <c r="BT92" s="1043"/>
      <c r="BU92" s="1043"/>
      <c r="BV92" s="1043"/>
      <c r="BW92" s="1043"/>
      <c r="BX92" s="1043"/>
      <c r="BY92" s="1043"/>
      <c r="BZ92" s="1043"/>
      <c r="CA92" s="1043"/>
      <c r="CB92" s="1043"/>
      <c r="CC92" s="1043"/>
      <c r="CD92" s="1043"/>
      <c r="CE92" s="1043"/>
      <c r="CF92" s="1043"/>
      <c r="CG92" s="1044"/>
      <c r="CH92" s="1045"/>
      <c r="CI92" s="1046"/>
      <c r="CJ92" s="1046"/>
      <c r="CK92" s="1046"/>
      <c r="CL92" s="1047"/>
      <c r="CM92" s="1045"/>
      <c r="CN92" s="1046"/>
      <c r="CO92" s="1046"/>
      <c r="CP92" s="1046"/>
      <c r="CQ92" s="1047"/>
      <c r="CR92" s="1045"/>
      <c r="CS92" s="1046"/>
      <c r="CT92" s="1046"/>
      <c r="CU92" s="1046"/>
      <c r="CV92" s="1047"/>
      <c r="CW92" s="1045"/>
      <c r="CX92" s="1046"/>
      <c r="CY92" s="1046"/>
      <c r="CZ92" s="1046"/>
      <c r="DA92" s="1047"/>
      <c r="DB92" s="1045"/>
      <c r="DC92" s="1046"/>
      <c r="DD92" s="1046"/>
      <c r="DE92" s="1046"/>
      <c r="DF92" s="1047"/>
      <c r="DG92" s="1045"/>
      <c r="DH92" s="1046"/>
      <c r="DI92" s="1046"/>
      <c r="DJ92" s="1046"/>
      <c r="DK92" s="1047"/>
      <c r="DL92" s="1045"/>
      <c r="DM92" s="1046"/>
      <c r="DN92" s="1046"/>
      <c r="DO92" s="1046"/>
      <c r="DP92" s="1047"/>
      <c r="DQ92" s="1045"/>
      <c r="DR92" s="1046"/>
      <c r="DS92" s="1046"/>
      <c r="DT92" s="1046"/>
      <c r="DU92" s="1047"/>
      <c r="DV92" s="1030"/>
      <c r="DW92" s="1031"/>
      <c r="DX92" s="1031"/>
      <c r="DY92" s="1031"/>
      <c r="DZ92" s="1032"/>
      <c r="EA92" s="246"/>
    </row>
    <row r="93" spans="1:131" s="247" customFormat="1" ht="26.25" hidden="1" customHeight="1" x14ac:dyDescent="0.2">
      <c r="A93" s="270"/>
      <c r="B93" s="271"/>
      <c r="C93" s="271"/>
      <c r="D93" s="271"/>
      <c r="E93" s="271"/>
      <c r="F93" s="271"/>
      <c r="G93" s="271"/>
      <c r="H93" s="271"/>
      <c r="I93" s="271"/>
      <c r="J93" s="271"/>
      <c r="K93" s="271"/>
      <c r="L93" s="271"/>
      <c r="M93" s="271"/>
      <c r="N93" s="271"/>
      <c r="O93" s="271"/>
      <c r="P93" s="271"/>
      <c r="Q93" s="272"/>
      <c r="R93" s="272"/>
      <c r="S93" s="272"/>
      <c r="T93" s="272"/>
      <c r="U93" s="272"/>
      <c r="V93" s="272"/>
      <c r="W93" s="272"/>
      <c r="X93" s="272"/>
      <c r="Y93" s="272"/>
      <c r="Z93" s="272"/>
      <c r="AA93" s="272"/>
      <c r="AB93" s="272"/>
      <c r="AC93" s="272"/>
      <c r="AD93" s="272"/>
      <c r="AE93" s="272"/>
      <c r="AF93" s="272"/>
      <c r="AG93" s="272"/>
      <c r="AH93" s="272"/>
      <c r="AI93" s="272"/>
      <c r="AJ93" s="272"/>
      <c r="AK93" s="272"/>
      <c r="AL93" s="272"/>
      <c r="AM93" s="272"/>
      <c r="AN93" s="272"/>
      <c r="AO93" s="272"/>
      <c r="AP93" s="272"/>
      <c r="AQ93" s="272"/>
      <c r="AR93" s="272"/>
      <c r="AS93" s="272"/>
      <c r="AT93" s="272"/>
      <c r="AU93" s="272"/>
      <c r="AV93" s="272"/>
      <c r="AW93" s="272"/>
      <c r="AX93" s="272"/>
      <c r="AY93" s="272"/>
      <c r="AZ93" s="273"/>
      <c r="BA93" s="273"/>
      <c r="BB93" s="273"/>
      <c r="BC93" s="273"/>
      <c r="BD93" s="273"/>
      <c r="BE93" s="265"/>
      <c r="BF93" s="265"/>
      <c r="BG93" s="265"/>
      <c r="BH93" s="265"/>
      <c r="BI93" s="265"/>
      <c r="BJ93" s="265"/>
      <c r="BK93" s="265"/>
      <c r="BL93" s="265"/>
      <c r="BM93" s="265"/>
      <c r="BN93" s="265"/>
      <c r="BO93" s="265"/>
      <c r="BP93" s="265"/>
      <c r="BQ93" s="262">
        <v>87</v>
      </c>
      <c r="BR93" s="267"/>
      <c r="BS93" s="1042"/>
      <c r="BT93" s="1043"/>
      <c r="BU93" s="1043"/>
      <c r="BV93" s="1043"/>
      <c r="BW93" s="1043"/>
      <c r="BX93" s="1043"/>
      <c r="BY93" s="1043"/>
      <c r="BZ93" s="1043"/>
      <c r="CA93" s="1043"/>
      <c r="CB93" s="1043"/>
      <c r="CC93" s="1043"/>
      <c r="CD93" s="1043"/>
      <c r="CE93" s="1043"/>
      <c r="CF93" s="1043"/>
      <c r="CG93" s="1044"/>
      <c r="CH93" s="1045"/>
      <c r="CI93" s="1046"/>
      <c r="CJ93" s="1046"/>
      <c r="CK93" s="1046"/>
      <c r="CL93" s="1047"/>
      <c r="CM93" s="1045"/>
      <c r="CN93" s="1046"/>
      <c r="CO93" s="1046"/>
      <c r="CP93" s="1046"/>
      <c r="CQ93" s="1047"/>
      <c r="CR93" s="1045"/>
      <c r="CS93" s="1046"/>
      <c r="CT93" s="1046"/>
      <c r="CU93" s="1046"/>
      <c r="CV93" s="1047"/>
      <c r="CW93" s="1045"/>
      <c r="CX93" s="1046"/>
      <c r="CY93" s="1046"/>
      <c r="CZ93" s="1046"/>
      <c r="DA93" s="1047"/>
      <c r="DB93" s="1045"/>
      <c r="DC93" s="1046"/>
      <c r="DD93" s="1046"/>
      <c r="DE93" s="1046"/>
      <c r="DF93" s="1047"/>
      <c r="DG93" s="1045"/>
      <c r="DH93" s="1046"/>
      <c r="DI93" s="1046"/>
      <c r="DJ93" s="1046"/>
      <c r="DK93" s="1047"/>
      <c r="DL93" s="1045"/>
      <c r="DM93" s="1046"/>
      <c r="DN93" s="1046"/>
      <c r="DO93" s="1046"/>
      <c r="DP93" s="1047"/>
      <c r="DQ93" s="1045"/>
      <c r="DR93" s="1046"/>
      <c r="DS93" s="1046"/>
      <c r="DT93" s="1046"/>
      <c r="DU93" s="1047"/>
      <c r="DV93" s="1030"/>
      <c r="DW93" s="1031"/>
      <c r="DX93" s="1031"/>
      <c r="DY93" s="1031"/>
      <c r="DZ93" s="1032"/>
      <c r="EA93" s="246"/>
    </row>
    <row r="94" spans="1:131" s="247" customFormat="1" ht="26.25" hidden="1" customHeight="1" x14ac:dyDescent="0.2">
      <c r="A94" s="270"/>
      <c r="B94" s="271"/>
      <c r="C94" s="271"/>
      <c r="D94" s="271"/>
      <c r="E94" s="271"/>
      <c r="F94" s="271"/>
      <c r="G94" s="271"/>
      <c r="H94" s="271"/>
      <c r="I94" s="271"/>
      <c r="J94" s="271"/>
      <c r="K94" s="271"/>
      <c r="L94" s="271"/>
      <c r="M94" s="271"/>
      <c r="N94" s="271"/>
      <c r="O94" s="271"/>
      <c r="P94" s="271"/>
      <c r="Q94" s="272"/>
      <c r="R94" s="272"/>
      <c r="S94" s="272"/>
      <c r="T94" s="272"/>
      <c r="U94" s="272"/>
      <c r="V94" s="272"/>
      <c r="W94" s="272"/>
      <c r="X94" s="272"/>
      <c r="Y94" s="272"/>
      <c r="Z94" s="272"/>
      <c r="AA94" s="272"/>
      <c r="AB94" s="272"/>
      <c r="AC94" s="272"/>
      <c r="AD94" s="272"/>
      <c r="AE94" s="272"/>
      <c r="AF94" s="272"/>
      <c r="AG94" s="272"/>
      <c r="AH94" s="272"/>
      <c r="AI94" s="272"/>
      <c r="AJ94" s="272"/>
      <c r="AK94" s="272"/>
      <c r="AL94" s="272"/>
      <c r="AM94" s="272"/>
      <c r="AN94" s="272"/>
      <c r="AO94" s="272"/>
      <c r="AP94" s="272"/>
      <c r="AQ94" s="272"/>
      <c r="AR94" s="272"/>
      <c r="AS94" s="272"/>
      <c r="AT94" s="272"/>
      <c r="AU94" s="272"/>
      <c r="AV94" s="272"/>
      <c r="AW94" s="272"/>
      <c r="AX94" s="272"/>
      <c r="AY94" s="272"/>
      <c r="AZ94" s="273"/>
      <c r="BA94" s="273"/>
      <c r="BB94" s="273"/>
      <c r="BC94" s="273"/>
      <c r="BD94" s="273"/>
      <c r="BE94" s="265"/>
      <c r="BF94" s="265"/>
      <c r="BG94" s="265"/>
      <c r="BH94" s="265"/>
      <c r="BI94" s="265"/>
      <c r="BJ94" s="265"/>
      <c r="BK94" s="265"/>
      <c r="BL94" s="265"/>
      <c r="BM94" s="265"/>
      <c r="BN94" s="265"/>
      <c r="BO94" s="265"/>
      <c r="BP94" s="265"/>
      <c r="BQ94" s="262">
        <v>88</v>
      </c>
      <c r="BR94" s="267"/>
      <c r="BS94" s="1042"/>
      <c r="BT94" s="1043"/>
      <c r="BU94" s="1043"/>
      <c r="BV94" s="1043"/>
      <c r="BW94" s="1043"/>
      <c r="BX94" s="1043"/>
      <c r="BY94" s="1043"/>
      <c r="BZ94" s="1043"/>
      <c r="CA94" s="1043"/>
      <c r="CB94" s="1043"/>
      <c r="CC94" s="1043"/>
      <c r="CD94" s="1043"/>
      <c r="CE94" s="1043"/>
      <c r="CF94" s="1043"/>
      <c r="CG94" s="1044"/>
      <c r="CH94" s="1045"/>
      <c r="CI94" s="1046"/>
      <c r="CJ94" s="1046"/>
      <c r="CK94" s="1046"/>
      <c r="CL94" s="1047"/>
      <c r="CM94" s="1045"/>
      <c r="CN94" s="1046"/>
      <c r="CO94" s="1046"/>
      <c r="CP94" s="1046"/>
      <c r="CQ94" s="1047"/>
      <c r="CR94" s="1045"/>
      <c r="CS94" s="1046"/>
      <c r="CT94" s="1046"/>
      <c r="CU94" s="1046"/>
      <c r="CV94" s="1047"/>
      <c r="CW94" s="1045"/>
      <c r="CX94" s="1046"/>
      <c r="CY94" s="1046"/>
      <c r="CZ94" s="1046"/>
      <c r="DA94" s="1047"/>
      <c r="DB94" s="1045"/>
      <c r="DC94" s="1046"/>
      <c r="DD94" s="1046"/>
      <c r="DE94" s="1046"/>
      <c r="DF94" s="1047"/>
      <c r="DG94" s="1045"/>
      <c r="DH94" s="1046"/>
      <c r="DI94" s="1046"/>
      <c r="DJ94" s="1046"/>
      <c r="DK94" s="1047"/>
      <c r="DL94" s="1045"/>
      <c r="DM94" s="1046"/>
      <c r="DN94" s="1046"/>
      <c r="DO94" s="1046"/>
      <c r="DP94" s="1047"/>
      <c r="DQ94" s="1045"/>
      <c r="DR94" s="1046"/>
      <c r="DS94" s="1046"/>
      <c r="DT94" s="1046"/>
      <c r="DU94" s="1047"/>
      <c r="DV94" s="1030"/>
      <c r="DW94" s="1031"/>
      <c r="DX94" s="1031"/>
      <c r="DY94" s="1031"/>
      <c r="DZ94" s="1032"/>
      <c r="EA94" s="246"/>
    </row>
    <row r="95" spans="1:131" s="247" customFormat="1" ht="26.25" hidden="1" customHeight="1" x14ac:dyDescent="0.2">
      <c r="A95" s="270"/>
      <c r="B95" s="271"/>
      <c r="C95" s="271"/>
      <c r="D95" s="271"/>
      <c r="E95" s="271"/>
      <c r="F95" s="271"/>
      <c r="G95" s="271"/>
      <c r="H95" s="271"/>
      <c r="I95" s="271"/>
      <c r="J95" s="271"/>
      <c r="K95" s="271"/>
      <c r="L95" s="271"/>
      <c r="M95" s="271"/>
      <c r="N95" s="271"/>
      <c r="O95" s="271"/>
      <c r="P95" s="271"/>
      <c r="Q95" s="272"/>
      <c r="R95" s="272"/>
      <c r="S95" s="272"/>
      <c r="T95" s="272"/>
      <c r="U95" s="272"/>
      <c r="V95" s="272"/>
      <c r="W95" s="272"/>
      <c r="X95" s="272"/>
      <c r="Y95" s="272"/>
      <c r="Z95" s="272"/>
      <c r="AA95" s="272"/>
      <c r="AB95" s="272"/>
      <c r="AC95" s="272"/>
      <c r="AD95" s="272"/>
      <c r="AE95" s="272"/>
      <c r="AF95" s="272"/>
      <c r="AG95" s="272"/>
      <c r="AH95" s="272"/>
      <c r="AI95" s="272"/>
      <c r="AJ95" s="272"/>
      <c r="AK95" s="272"/>
      <c r="AL95" s="272"/>
      <c r="AM95" s="272"/>
      <c r="AN95" s="272"/>
      <c r="AO95" s="272"/>
      <c r="AP95" s="272"/>
      <c r="AQ95" s="272"/>
      <c r="AR95" s="272"/>
      <c r="AS95" s="272"/>
      <c r="AT95" s="272"/>
      <c r="AU95" s="272"/>
      <c r="AV95" s="272"/>
      <c r="AW95" s="272"/>
      <c r="AX95" s="272"/>
      <c r="AY95" s="272"/>
      <c r="AZ95" s="273"/>
      <c r="BA95" s="273"/>
      <c r="BB95" s="273"/>
      <c r="BC95" s="273"/>
      <c r="BD95" s="273"/>
      <c r="BE95" s="265"/>
      <c r="BF95" s="265"/>
      <c r="BG95" s="265"/>
      <c r="BH95" s="265"/>
      <c r="BI95" s="265"/>
      <c r="BJ95" s="265"/>
      <c r="BK95" s="265"/>
      <c r="BL95" s="265"/>
      <c r="BM95" s="265"/>
      <c r="BN95" s="265"/>
      <c r="BO95" s="265"/>
      <c r="BP95" s="265"/>
      <c r="BQ95" s="262">
        <v>89</v>
      </c>
      <c r="BR95" s="267"/>
      <c r="BS95" s="1042"/>
      <c r="BT95" s="1043"/>
      <c r="BU95" s="1043"/>
      <c r="BV95" s="1043"/>
      <c r="BW95" s="1043"/>
      <c r="BX95" s="1043"/>
      <c r="BY95" s="1043"/>
      <c r="BZ95" s="1043"/>
      <c r="CA95" s="1043"/>
      <c r="CB95" s="1043"/>
      <c r="CC95" s="1043"/>
      <c r="CD95" s="1043"/>
      <c r="CE95" s="1043"/>
      <c r="CF95" s="1043"/>
      <c r="CG95" s="1044"/>
      <c r="CH95" s="1045"/>
      <c r="CI95" s="1046"/>
      <c r="CJ95" s="1046"/>
      <c r="CK95" s="1046"/>
      <c r="CL95" s="1047"/>
      <c r="CM95" s="1045"/>
      <c r="CN95" s="1046"/>
      <c r="CO95" s="1046"/>
      <c r="CP95" s="1046"/>
      <c r="CQ95" s="1047"/>
      <c r="CR95" s="1045"/>
      <c r="CS95" s="1046"/>
      <c r="CT95" s="1046"/>
      <c r="CU95" s="1046"/>
      <c r="CV95" s="1047"/>
      <c r="CW95" s="1045"/>
      <c r="CX95" s="1046"/>
      <c r="CY95" s="1046"/>
      <c r="CZ95" s="1046"/>
      <c r="DA95" s="1047"/>
      <c r="DB95" s="1045"/>
      <c r="DC95" s="1046"/>
      <c r="DD95" s="1046"/>
      <c r="DE95" s="1046"/>
      <c r="DF95" s="1047"/>
      <c r="DG95" s="1045"/>
      <c r="DH95" s="1046"/>
      <c r="DI95" s="1046"/>
      <c r="DJ95" s="1046"/>
      <c r="DK95" s="1047"/>
      <c r="DL95" s="1045"/>
      <c r="DM95" s="1046"/>
      <c r="DN95" s="1046"/>
      <c r="DO95" s="1046"/>
      <c r="DP95" s="1047"/>
      <c r="DQ95" s="1045"/>
      <c r="DR95" s="1046"/>
      <c r="DS95" s="1046"/>
      <c r="DT95" s="1046"/>
      <c r="DU95" s="1047"/>
      <c r="DV95" s="1030"/>
      <c r="DW95" s="1031"/>
      <c r="DX95" s="1031"/>
      <c r="DY95" s="1031"/>
      <c r="DZ95" s="1032"/>
      <c r="EA95" s="246"/>
    </row>
    <row r="96" spans="1:131" s="247" customFormat="1" ht="26.25" hidden="1" customHeight="1" x14ac:dyDescent="0.2">
      <c r="A96" s="270"/>
      <c r="B96" s="271"/>
      <c r="C96" s="271"/>
      <c r="D96" s="271"/>
      <c r="E96" s="271"/>
      <c r="F96" s="271"/>
      <c r="G96" s="271"/>
      <c r="H96" s="271"/>
      <c r="I96" s="271"/>
      <c r="J96" s="271"/>
      <c r="K96" s="271"/>
      <c r="L96" s="271"/>
      <c r="M96" s="271"/>
      <c r="N96" s="271"/>
      <c r="O96" s="271"/>
      <c r="P96" s="271"/>
      <c r="Q96" s="272"/>
      <c r="R96" s="272"/>
      <c r="S96" s="272"/>
      <c r="T96" s="272"/>
      <c r="U96" s="272"/>
      <c r="V96" s="272"/>
      <c r="W96" s="272"/>
      <c r="X96" s="272"/>
      <c r="Y96" s="272"/>
      <c r="Z96" s="272"/>
      <c r="AA96" s="272"/>
      <c r="AB96" s="272"/>
      <c r="AC96" s="272"/>
      <c r="AD96" s="272"/>
      <c r="AE96" s="272"/>
      <c r="AF96" s="272"/>
      <c r="AG96" s="272"/>
      <c r="AH96" s="272"/>
      <c r="AI96" s="272"/>
      <c r="AJ96" s="272"/>
      <c r="AK96" s="272"/>
      <c r="AL96" s="272"/>
      <c r="AM96" s="272"/>
      <c r="AN96" s="272"/>
      <c r="AO96" s="272"/>
      <c r="AP96" s="272"/>
      <c r="AQ96" s="272"/>
      <c r="AR96" s="272"/>
      <c r="AS96" s="272"/>
      <c r="AT96" s="272"/>
      <c r="AU96" s="272"/>
      <c r="AV96" s="272"/>
      <c r="AW96" s="272"/>
      <c r="AX96" s="272"/>
      <c r="AY96" s="272"/>
      <c r="AZ96" s="273"/>
      <c r="BA96" s="273"/>
      <c r="BB96" s="273"/>
      <c r="BC96" s="273"/>
      <c r="BD96" s="273"/>
      <c r="BE96" s="265"/>
      <c r="BF96" s="265"/>
      <c r="BG96" s="265"/>
      <c r="BH96" s="265"/>
      <c r="BI96" s="265"/>
      <c r="BJ96" s="265"/>
      <c r="BK96" s="265"/>
      <c r="BL96" s="265"/>
      <c r="BM96" s="265"/>
      <c r="BN96" s="265"/>
      <c r="BO96" s="265"/>
      <c r="BP96" s="265"/>
      <c r="BQ96" s="262">
        <v>90</v>
      </c>
      <c r="BR96" s="267"/>
      <c r="BS96" s="1042"/>
      <c r="BT96" s="1043"/>
      <c r="BU96" s="1043"/>
      <c r="BV96" s="1043"/>
      <c r="BW96" s="1043"/>
      <c r="BX96" s="1043"/>
      <c r="BY96" s="1043"/>
      <c r="BZ96" s="1043"/>
      <c r="CA96" s="1043"/>
      <c r="CB96" s="1043"/>
      <c r="CC96" s="1043"/>
      <c r="CD96" s="1043"/>
      <c r="CE96" s="1043"/>
      <c r="CF96" s="1043"/>
      <c r="CG96" s="1044"/>
      <c r="CH96" s="1045"/>
      <c r="CI96" s="1046"/>
      <c r="CJ96" s="1046"/>
      <c r="CK96" s="1046"/>
      <c r="CL96" s="1047"/>
      <c r="CM96" s="1045"/>
      <c r="CN96" s="1046"/>
      <c r="CO96" s="1046"/>
      <c r="CP96" s="1046"/>
      <c r="CQ96" s="1047"/>
      <c r="CR96" s="1045"/>
      <c r="CS96" s="1046"/>
      <c r="CT96" s="1046"/>
      <c r="CU96" s="1046"/>
      <c r="CV96" s="1047"/>
      <c r="CW96" s="1045"/>
      <c r="CX96" s="1046"/>
      <c r="CY96" s="1046"/>
      <c r="CZ96" s="1046"/>
      <c r="DA96" s="1047"/>
      <c r="DB96" s="1045"/>
      <c r="DC96" s="1046"/>
      <c r="DD96" s="1046"/>
      <c r="DE96" s="1046"/>
      <c r="DF96" s="1047"/>
      <c r="DG96" s="1045"/>
      <c r="DH96" s="1046"/>
      <c r="DI96" s="1046"/>
      <c r="DJ96" s="1046"/>
      <c r="DK96" s="1047"/>
      <c r="DL96" s="1045"/>
      <c r="DM96" s="1046"/>
      <c r="DN96" s="1046"/>
      <c r="DO96" s="1046"/>
      <c r="DP96" s="1047"/>
      <c r="DQ96" s="1045"/>
      <c r="DR96" s="1046"/>
      <c r="DS96" s="1046"/>
      <c r="DT96" s="1046"/>
      <c r="DU96" s="1047"/>
      <c r="DV96" s="1030"/>
      <c r="DW96" s="1031"/>
      <c r="DX96" s="1031"/>
      <c r="DY96" s="1031"/>
      <c r="DZ96" s="1032"/>
      <c r="EA96" s="246"/>
    </row>
    <row r="97" spans="1:131" s="247" customFormat="1" ht="26.25" hidden="1" customHeight="1" x14ac:dyDescent="0.2">
      <c r="A97" s="270"/>
      <c r="B97" s="271"/>
      <c r="C97" s="271"/>
      <c r="D97" s="271"/>
      <c r="E97" s="271"/>
      <c r="F97" s="271"/>
      <c r="G97" s="271"/>
      <c r="H97" s="271"/>
      <c r="I97" s="271"/>
      <c r="J97" s="271"/>
      <c r="K97" s="271"/>
      <c r="L97" s="271"/>
      <c r="M97" s="271"/>
      <c r="N97" s="271"/>
      <c r="O97" s="271"/>
      <c r="P97" s="271"/>
      <c r="Q97" s="272"/>
      <c r="R97" s="272"/>
      <c r="S97" s="272"/>
      <c r="T97" s="272"/>
      <c r="U97" s="272"/>
      <c r="V97" s="272"/>
      <c r="W97" s="272"/>
      <c r="X97" s="272"/>
      <c r="Y97" s="272"/>
      <c r="Z97" s="272"/>
      <c r="AA97" s="272"/>
      <c r="AB97" s="272"/>
      <c r="AC97" s="272"/>
      <c r="AD97" s="272"/>
      <c r="AE97" s="272"/>
      <c r="AF97" s="272"/>
      <c r="AG97" s="272"/>
      <c r="AH97" s="272"/>
      <c r="AI97" s="272"/>
      <c r="AJ97" s="272"/>
      <c r="AK97" s="272"/>
      <c r="AL97" s="272"/>
      <c r="AM97" s="272"/>
      <c r="AN97" s="272"/>
      <c r="AO97" s="272"/>
      <c r="AP97" s="272"/>
      <c r="AQ97" s="272"/>
      <c r="AR97" s="272"/>
      <c r="AS97" s="272"/>
      <c r="AT97" s="272"/>
      <c r="AU97" s="272"/>
      <c r="AV97" s="272"/>
      <c r="AW97" s="272"/>
      <c r="AX97" s="272"/>
      <c r="AY97" s="272"/>
      <c r="AZ97" s="273"/>
      <c r="BA97" s="273"/>
      <c r="BB97" s="273"/>
      <c r="BC97" s="273"/>
      <c r="BD97" s="273"/>
      <c r="BE97" s="265"/>
      <c r="BF97" s="265"/>
      <c r="BG97" s="265"/>
      <c r="BH97" s="265"/>
      <c r="BI97" s="265"/>
      <c r="BJ97" s="265"/>
      <c r="BK97" s="265"/>
      <c r="BL97" s="265"/>
      <c r="BM97" s="265"/>
      <c r="BN97" s="265"/>
      <c r="BO97" s="265"/>
      <c r="BP97" s="265"/>
      <c r="BQ97" s="262">
        <v>91</v>
      </c>
      <c r="BR97" s="267"/>
      <c r="BS97" s="1042"/>
      <c r="BT97" s="1043"/>
      <c r="BU97" s="1043"/>
      <c r="BV97" s="1043"/>
      <c r="BW97" s="1043"/>
      <c r="BX97" s="1043"/>
      <c r="BY97" s="1043"/>
      <c r="BZ97" s="1043"/>
      <c r="CA97" s="1043"/>
      <c r="CB97" s="1043"/>
      <c r="CC97" s="1043"/>
      <c r="CD97" s="1043"/>
      <c r="CE97" s="1043"/>
      <c r="CF97" s="1043"/>
      <c r="CG97" s="1044"/>
      <c r="CH97" s="1045"/>
      <c r="CI97" s="1046"/>
      <c r="CJ97" s="1046"/>
      <c r="CK97" s="1046"/>
      <c r="CL97" s="1047"/>
      <c r="CM97" s="1045"/>
      <c r="CN97" s="1046"/>
      <c r="CO97" s="1046"/>
      <c r="CP97" s="1046"/>
      <c r="CQ97" s="1047"/>
      <c r="CR97" s="1045"/>
      <c r="CS97" s="1046"/>
      <c r="CT97" s="1046"/>
      <c r="CU97" s="1046"/>
      <c r="CV97" s="1047"/>
      <c r="CW97" s="1045"/>
      <c r="CX97" s="1046"/>
      <c r="CY97" s="1046"/>
      <c r="CZ97" s="1046"/>
      <c r="DA97" s="1047"/>
      <c r="DB97" s="1045"/>
      <c r="DC97" s="1046"/>
      <c r="DD97" s="1046"/>
      <c r="DE97" s="1046"/>
      <c r="DF97" s="1047"/>
      <c r="DG97" s="1045"/>
      <c r="DH97" s="1046"/>
      <c r="DI97" s="1046"/>
      <c r="DJ97" s="1046"/>
      <c r="DK97" s="1047"/>
      <c r="DL97" s="1045"/>
      <c r="DM97" s="1046"/>
      <c r="DN97" s="1046"/>
      <c r="DO97" s="1046"/>
      <c r="DP97" s="1047"/>
      <c r="DQ97" s="1045"/>
      <c r="DR97" s="1046"/>
      <c r="DS97" s="1046"/>
      <c r="DT97" s="1046"/>
      <c r="DU97" s="1047"/>
      <c r="DV97" s="1030"/>
      <c r="DW97" s="1031"/>
      <c r="DX97" s="1031"/>
      <c r="DY97" s="1031"/>
      <c r="DZ97" s="1032"/>
      <c r="EA97" s="246"/>
    </row>
    <row r="98" spans="1:131" s="247" customFormat="1" ht="26.25" hidden="1" customHeight="1" x14ac:dyDescent="0.2">
      <c r="A98" s="270"/>
      <c r="B98" s="271"/>
      <c r="C98" s="271"/>
      <c r="D98" s="271"/>
      <c r="E98" s="271"/>
      <c r="F98" s="271"/>
      <c r="G98" s="271"/>
      <c r="H98" s="271"/>
      <c r="I98" s="271"/>
      <c r="J98" s="271"/>
      <c r="K98" s="271"/>
      <c r="L98" s="271"/>
      <c r="M98" s="271"/>
      <c r="N98" s="271"/>
      <c r="O98" s="271"/>
      <c r="P98" s="271"/>
      <c r="Q98" s="272"/>
      <c r="R98" s="272"/>
      <c r="S98" s="272"/>
      <c r="T98" s="272"/>
      <c r="U98" s="272"/>
      <c r="V98" s="272"/>
      <c r="W98" s="272"/>
      <c r="X98" s="272"/>
      <c r="Y98" s="272"/>
      <c r="Z98" s="272"/>
      <c r="AA98" s="272"/>
      <c r="AB98" s="272"/>
      <c r="AC98" s="272"/>
      <c r="AD98" s="272"/>
      <c r="AE98" s="272"/>
      <c r="AF98" s="272"/>
      <c r="AG98" s="272"/>
      <c r="AH98" s="272"/>
      <c r="AI98" s="272"/>
      <c r="AJ98" s="272"/>
      <c r="AK98" s="272"/>
      <c r="AL98" s="272"/>
      <c r="AM98" s="272"/>
      <c r="AN98" s="272"/>
      <c r="AO98" s="272"/>
      <c r="AP98" s="272"/>
      <c r="AQ98" s="272"/>
      <c r="AR98" s="272"/>
      <c r="AS98" s="272"/>
      <c r="AT98" s="272"/>
      <c r="AU98" s="272"/>
      <c r="AV98" s="272"/>
      <c r="AW98" s="272"/>
      <c r="AX98" s="272"/>
      <c r="AY98" s="272"/>
      <c r="AZ98" s="273"/>
      <c r="BA98" s="273"/>
      <c r="BB98" s="273"/>
      <c r="BC98" s="273"/>
      <c r="BD98" s="273"/>
      <c r="BE98" s="265"/>
      <c r="BF98" s="265"/>
      <c r="BG98" s="265"/>
      <c r="BH98" s="265"/>
      <c r="BI98" s="265"/>
      <c r="BJ98" s="265"/>
      <c r="BK98" s="265"/>
      <c r="BL98" s="265"/>
      <c r="BM98" s="265"/>
      <c r="BN98" s="265"/>
      <c r="BO98" s="265"/>
      <c r="BP98" s="265"/>
      <c r="BQ98" s="262">
        <v>92</v>
      </c>
      <c r="BR98" s="267"/>
      <c r="BS98" s="1042"/>
      <c r="BT98" s="1043"/>
      <c r="BU98" s="1043"/>
      <c r="BV98" s="1043"/>
      <c r="BW98" s="1043"/>
      <c r="BX98" s="1043"/>
      <c r="BY98" s="1043"/>
      <c r="BZ98" s="1043"/>
      <c r="CA98" s="1043"/>
      <c r="CB98" s="1043"/>
      <c r="CC98" s="1043"/>
      <c r="CD98" s="1043"/>
      <c r="CE98" s="1043"/>
      <c r="CF98" s="1043"/>
      <c r="CG98" s="1044"/>
      <c r="CH98" s="1045"/>
      <c r="CI98" s="1046"/>
      <c r="CJ98" s="1046"/>
      <c r="CK98" s="1046"/>
      <c r="CL98" s="1047"/>
      <c r="CM98" s="1045"/>
      <c r="CN98" s="1046"/>
      <c r="CO98" s="1046"/>
      <c r="CP98" s="1046"/>
      <c r="CQ98" s="1047"/>
      <c r="CR98" s="1045"/>
      <c r="CS98" s="1046"/>
      <c r="CT98" s="1046"/>
      <c r="CU98" s="1046"/>
      <c r="CV98" s="1047"/>
      <c r="CW98" s="1045"/>
      <c r="CX98" s="1046"/>
      <c r="CY98" s="1046"/>
      <c r="CZ98" s="1046"/>
      <c r="DA98" s="1047"/>
      <c r="DB98" s="1045"/>
      <c r="DC98" s="1046"/>
      <c r="DD98" s="1046"/>
      <c r="DE98" s="1046"/>
      <c r="DF98" s="1047"/>
      <c r="DG98" s="1045"/>
      <c r="DH98" s="1046"/>
      <c r="DI98" s="1046"/>
      <c r="DJ98" s="1046"/>
      <c r="DK98" s="1047"/>
      <c r="DL98" s="1045"/>
      <c r="DM98" s="1046"/>
      <c r="DN98" s="1046"/>
      <c r="DO98" s="1046"/>
      <c r="DP98" s="1047"/>
      <c r="DQ98" s="1045"/>
      <c r="DR98" s="1046"/>
      <c r="DS98" s="1046"/>
      <c r="DT98" s="1046"/>
      <c r="DU98" s="1047"/>
      <c r="DV98" s="1030"/>
      <c r="DW98" s="1031"/>
      <c r="DX98" s="1031"/>
      <c r="DY98" s="1031"/>
      <c r="DZ98" s="1032"/>
      <c r="EA98" s="246"/>
    </row>
    <row r="99" spans="1:131" s="247" customFormat="1" ht="26.25" hidden="1" customHeight="1" x14ac:dyDescent="0.2">
      <c r="A99" s="270"/>
      <c r="B99" s="271"/>
      <c r="C99" s="271"/>
      <c r="D99" s="271"/>
      <c r="E99" s="271"/>
      <c r="F99" s="271"/>
      <c r="G99" s="271"/>
      <c r="H99" s="271"/>
      <c r="I99" s="271"/>
      <c r="J99" s="271"/>
      <c r="K99" s="271"/>
      <c r="L99" s="271"/>
      <c r="M99" s="271"/>
      <c r="N99" s="271"/>
      <c r="O99" s="271"/>
      <c r="P99" s="271"/>
      <c r="Q99" s="272"/>
      <c r="R99" s="272"/>
      <c r="S99" s="272"/>
      <c r="T99" s="272"/>
      <c r="U99" s="272"/>
      <c r="V99" s="272"/>
      <c r="W99" s="272"/>
      <c r="X99" s="272"/>
      <c r="Y99" s="272"/>
      <c r="Z99" s="272"/>
      <c r="AA99" s="272"/>
      <c r="AB99" s="272"/>
      <c r="AC99" s="272"/>
      <c r="AD99" s="272"/>
      <c r="AE99" s="272"/>
      <c r="AF99" s="272"/>
      <c r="AG99" s="272"/>
      <c r="AH99" s="272"/>
      <c r="AI99" s="272"/>
      <c r="AJ99" s="272"/>
      <c r="AK99" s="272"/>
      <c r="AL99" s="272"/>
      <c r="AM99" s="272"/>
      <c r="AN99" s="272"/>
      <c r="AO99" s="272"/>
      <c r="AP99" s="272"/>
      <c r="AQ99" s="272"/>
      <c r="AR99" s="272"/>
      <c r="AS99" s="272"/>
      <c r="AT99" s="272"/>
      <c r="AU99" s="272"/>
      <c r="AV99" s="272"/>
      <c r="AW99" s="272"/>
      <c r="AX99" s="272"/>
      <c r="AY99" s="272"/>
      <c r="AZ99" s="273"/>
      <c r="BA99" s="273"/>
      <c r="BB99" s="273"/>
      <c r="BC99" s="273"/>
      <c r="BD99" s="273"/>
      <c r="BE99" s="265"/>
      <c r="BF99" s="265"/>
      <c r="BG99" s="265"/>
      <c r="BH99" s="265"/>
      <c r="BI99" s="265"/>
      <c r="BJ99" s="265"/>
      <c r="BK99" s="265"/>
      <c r="BL99" s="265"/>
      <c r="BM99" s="265"/>
      <c r="BN99" s="265"/>
      <c r="BO99" s="265"/>
      <c r="BP99" s="265"/>
      <c r="BQ99" s="262">
        <v>93</v>
      </c>
      <c r="BR99" s="267"/>
      <c r="BS99" s="1042"/>
      <c r="BT99" s="1043"/>
      <c r="BU99" s="1043"/>
      <c r="BV99" s="1043"/>
      <c r="BW99" s="1043"/>
      <c r="BX99" s="1043"/>
      <c r="BY99" s="1043"/>
      <c r="BZ99" s="1043"/>
      <c r="CA99" s="1043"/>
      <c r="CB99" s="1043"/>
      <c r="CC99" s="1043"/>
      <c r="CD99" s="1043"/>
      <c r="CE99" s="1043"/>
      <c r="CF99" s="1043"/>
      <c r="CG99" s="1044"/>
      <c r="CH99" s="1045"/>
      <c r="CI99" s="1046"/>
      <c r="CJ99" s="1046"/>
      <c r="CK99" s="1046"/>
      <c r="CL99" s="1047"/>
      <c r="CM99" s="1045"/>
      <c r="CN99" s="1046"/>
      <c r="CO99" s="1046"/>
      <c r="CP99" s="1046"/>
      <c r="CQ99" s="1047"/>
      <c r="CR99" s="1045"/>
      <c r="CS99" s="1046"/>
      <c r="CT99" s="1046"/>
      <c r="CU99" s="1046"/>
      <c r="CV99" s="1047"/>
      <c r="CW99" s="1045"/>
      <c r="CX99" s="1046"/>
      <c r="CY99" s="1046"/>
      <c r="CZ99" s="1046"/>
      <c r="DA99" s="1047"/>
      <c r="DB99" s="1045"/>
      <c r="DC99" s="1046"/>
      <c r="DD99" s="1046"/>
      <c r="DE99" s="1046"/>
      <c r="DF99" s="1047"/>
      <c r="DG99" s="1045"/>
      <c r="DH99" s="1046"/>
      <c r="DI99" s="1046"/>
      <c r="DJ99" s="1046"/>
      <c r="DK99" s="1047"/>
      <c r="DL99" s="1045"/>
      <c r="DM99" s="1046"/>
      <c r="DN99" s="1046"/>
      <c r="DO99" s="1046"/>
      <c r="DP99" s="1047"/>
      <c r="DQ99" s="1045"/>
      <c r="DR99" s="1046"/>
      <c r="DS99" s="1046"/>
      <c r="DT99" s="1046"/>
      <c r="DU99" s="1047"/>
      <c r="DV99" s="1030"/>
      <c r="DW99" s="1031"/>
      <c r="DX99" s="1031"/>
      <c r="DY99" s="1031"/>
      <c r="DZ99" s="1032"/>
      <c r="EA99" s="246"/>
    </row>
    <row r="100" spans="1:131" s="247" customFormat="1" ht="26.25" hidden="1" customHeight="1" x14ac:dyDescent="0.2">
      <c r="A100" s="270"/>
      <c r="B100" s="271"/>
      <c r="C100" s="271"/>
      <c r="D100" s="271"/>
      <c r="E100" s="271"/>
      <c r="F100" s="271"/>
      <c r="G100" s="271"/>
      <c r="H100" s="271"/>
      <c r="I100" s="271"/>
      <c r="J100" s="271"/>
      <c r="K100" s="271"/>
      <c r="L100" s="271"/>
      <c r="M100" s="271"/>
      <c r="N100" s="271"/>
      <c r="O100" s="271"/>
      <c r="P100" s="271"/>
      <c r="Q100" s="272"/>
      <c r="R100" s="272"/>
      <c r="S100" s="272"/>
      <c r="T100" s="272"/>
      <c r="U100" s="272"/>
      <c r="V100" s="272"/>
      <c r="W100" s="272"/>
      <c r="X100" s="272"/>
      <c r="Y100" s="272"/>
      <c r="Z100" s="272"/>
      <c r="AA100" s="272"/>
      <c r="AB100" s="272"/>
      <c r="AC100" s="272"/>
      <c r="AD100" s="272"/>
      <c r="AE100" s="272"/>
      <c r="AF100" s="272"/>
      <c r="AG100" s="272"/>
      <c r="AH100" s="272"/>
      <c r="AI100" s="272"/>
      <c r="AJ100" s="272"/>
      <c r="AK100" s="272"/>
      <c r="AL100" s="272"/>
      <c r="AM100" s="272"/>
      <c r="AN100" s="272"/>
      <c r="AO100" s="272"/>
      <c r="AP100" s="272"/>
      <c r="AQ100" s="272"/>
      <c r="AR100" s="272"/>
      <c r="AS100" s="272"/>
      <c r="AT100" s="272"/>
      <c r="AU100" s="272"/>
      <c r="AV100" s="272"/>
      <c r="AW100" s="272"/>
      <c r="AX100" s="272"/>
      <c r="AY100" s="272"/>
      <c r="AZ100" s="273"/>
      <c r="BA100" s="273"/>
      <c r="BB100" s="273"/>
      <c r="BC100" s="273"/>
      <c r="BD100" s="273"/>
      <c r="BE100" s="265"/>
      <c r="BF100" s="265"/>
      <c r="BG100" s="265"/>
      <c r="BH100" s="265"/>
      <c r="BI100" s="265"/>
      <c r="BJ100" s="265"/>
      <c r="BK100" s="265"/>
      <c r="BL100" s="265"/>
      <c r="BM100" s="265"/>
      <c r="BN100" s="265"/>
      <c r="BO100" s="265"/>
      <c r="BP100" s="265"/>
      <c r="BQ100" s="262">
        <v>94</v>
      </c>
      <c r="BR100" s="267"/>
      <c r="BS100" s="1042"/>
      <c r="BT100" s="1043"/>
      <c r="BU100" s="1043"/>
      <c r="BV100" s="1043"/>
      <c r="BW100" s="1043"/>
      <c r="BX100" s="1043"/>
      <c r="BY100" s="1043"/>
      <c r="BZ100" s="1043"/>
      <c r="CA100" s="1043"/>
      <c r="CB100" s="1043"/>
      <c r="CC100" s="1043"/>
      <c r="CD100" s="1043"/>
      <c r="CE100" s="1043"/>
      <c r="CF100" s="1043"/>
      <c r="CG100" s="1044"/>
      <c r="CH100" s="1045"/>
      <c r="CI100" s="1046"/>
      <c r="CJ100" s="1046"/>
      <c r="CK100" s="1046"/>
      <c r="CL100" s="1047"/>
      <c r="CM100" s="1045"/>
      <c r="CN100" s="1046"/>
      <c r="CO100" s="1046"/>
      <c r="CP100" s="1046"/>
      <c r="CQ100" s="1047"/>
      <c r="CR100" s="1045"/>
      <c r="CS100" s="1046"/>
      <c r="CT100" s="1046"/>
      <c r="CU100" s="1046"/>
      <c r="CV100" s="1047"/>
      <c r="CW100" s="1045"/>
      <c r="CX100" s="1046"/>
      <c r="CY100" s="1046"/>
      <c r="CZ100" s="1046"/>
      <c r="DA100" s="1047"/>
      <c r="DB100" s="1045"/>
      <c r="DC100" s="1046"/>
      <c r="DD100" s="1046"/>
      <c r="DE100" s="1046"/>
      <c r="DF100" s="1047"/>
      <c r="DG100" s="1045"/>
      <c r="DH100" s="1046"/>
      <c r="DI100" s="1046"/>
      <c r="DJ100" s="1046"/>
      <c r="DK100" s="1047"/>
      <c r="DL100" s="1045"/>
      <c r="DM100" s="1046"/>
      <c r="DN100" s="1046"/>
      <c r="DO100" s="1046"/>
      <c r="DP100" s="1047"/>
      <c r="DQ100" s="1045"/>
      <c r="DR100" s="1046"/>
      <c r="DS100" s="1046"/>
      <c r="DT100" s="1046"/>
      <c r="DU100" s="1047"/>
      <c r="DV100" s="1030"/>
      <c r="DW100" s="1031"/>
      <c r="DX100" s="1031"/>
      <c r="DY100" s="1031"/>
      <c r="DZ100" s="1032"/>
      <c r="EA100" s="246"/>
    </row>
    <row r="101" spans="1:131" s="247" customFormat="1" ht="26.25" hidden="1" customHeight="1" x14ac:dyDescent="0.2">
      <c r="A101" s="270"/>
      <c r="B101" s="271"/>
      <c r="C101" s="271"/>
      <c r="D101" s="271"/>
      <c r="E101" s="271"/>
      <c r="F101" s="271"/>
      <c r="G101" s="271"/>
      <c r="H101" s="271"/>
      <c r="I101" s="271"/>
      <c r="J101" s="271"/>
      <c r="K101" s="271"/>
      <c r="L101" s="271"/>
      <c r="M101" s="271"/>
      <c r="N101" s="271"/>
      <c r="O101" s="271"/>
      <c r="P101" s="271"/>
      <c r="Q101" s="272"/>
      <c r="R101" s="272"/>
      <c r="S101" s="272"/>
      <c r="T101" s="272"/>
      <c r="U101" s="272"/>
      <c r="V101" s="272"/>
      <c r="W101" s="272"/>
      <c r="X101" s="272"/>
      <c r="Y101" s="272"/>
      <c r="Z101" s="272"/>
      <c r="AA101" s="272"/>
      <c r="AB101" s="272"/>
      <c r="AC101" s="272"/>
      <c r="AD101" s="272"/>
      <c r="AE101" s="272"/>
      <c r="AF101" s="272"/>
      <c r="AG101" s="272"/>
      <c r="AH101" s="272"/>
      <c r="AI101" s="272"/>
      <c r="AJ101" s="272"/>
      <c r="AK101" s="272"/>
      <c r="AL101" s="272"/>
      <c r="AM101" s="272"/>
      <c r="AN101" s="272"/>
      <c r="AO101" s="272"/>
      <c r="AP101" s="272"/>
      <c r="AQ101" s="272"/>
      <c r="AR101" s="272"/>
      <c r="AS101" s="272"/>
      <c r="AT101" s="272"/>
      <c r="AU101" s="272"/>
      <c r="AV101" s="272"/>
      <c r="AW101" s="272"/>
      <c r="AX101" s="272"/>
      <c r="AY101" s="272"/>
      <c r="AZ101" s="273"/>
      <c r="BA101" s="273"/>
      <c r="BB101" s="273"/>
      <c r="BC101" s="273"/>
      <c r="BD101" s="273"/>
      <c r="BE101" s="265"/>
      <c r="BF101" s="265"/>
      <c r="BG101" s="265"/>
      <c r="BH101" s="265"/>
      <c r="BI101" s="265"/>
      <c r="BJ101" s="265"/>
      <c r="BK101" s="265"/>
      <c r="BL101" s="265"/>
      <c r="BM101" s="265"/>
      <c r="BN101" s="265"/>
      <c r="BO101" s="265"/>
      <c r="BP101" s="265"/>
      <c r="BQ101" s="262">
        <v>95</v>
      </c>
      <c r="BR101" s="267"/>
      <c r="BS101" s="1042"/>
      <c r="BT101" s="1043"/>
      <c r="BU101" s="1043"/>
      <c r="BV101" s="1043"/>
      <c r="BW101" s="1043"/>
      <c r="BX101" s="1043"/>
      <c r="BY101" s="1043"/>
      <c r="BZ101" s="1043"/>
      <c r="CA101" s="1043"/>
      <c r="CB101" s="1043"/>
      <c r="CC101" s="1043"/>
      <c r="CD101" s="1043"/>
      <c r="CE101" s="1043"/>
      <c r="CF101" s="1043"/>
      <c r="CG101" s="1044"/>
      <c r="CH101" s="1045"/>
      <c r="CI101" s="1046"/>
      <c r="CJ101" s="1046"/>
      <c r="CK101" s="1046"/>
      <c r="CL101" s="1047"/>
      <c r="CM101" s="1045"/>
      <c r="CN101" s="1046"/>
      <c r="CO101" s="1046"/>
      <c r="CP101" s="1046"/>
      <c r="CQ101" s="1047"/>
      <c r="CR101" s="1045"/>
      <c r="CS101" s="1046"/>
      <c r="CT101" s="1046"/>
      <c r="CU101" s="1046"/>
      <c r="CV101" s="1047"/>
      <c r="CW101" s="1045"/>
      <c r="CX101" s="1046"/>
      <c r="CY101" s="1046"/>
      <c r="CZ101" s="1046"/>
      <c r="DA101" s="1047"/>
      <c r="DB101" s="1045"/>
      <c r="DC101" s="1046"/>
      <c r="DD101" s="1046"/>
      <c r="DE101" s="1046"/>
      <c r="DF101" s="1047"/>
      <c r="DG101" s="1045"/>
      <c r="DH101" s="1046"/>
      <c r="DI101" s="1046"/>
      <c r="DJ101" s="1046"/>
      <c r="DK101" s="1047"/>
      <c r="DL101" s="1045"/>
      <c r="DM101" s="1046"/>
      <c r="DN101" s="1046"/>
      <c r="DO101" s="1046"/>
      <c r="DP101" s="1047"/>
      <c r="DQ101" s="1045"/>
      <c r="DR101" s="1046"/>
      <c r="DS101" s="1046"/>
      <c r="DT101" s="1046"/>
      <c r="DU101" s="1047"/>
      <c r="DV101" s="1030"/>
      <c r="DW101" s="1031"/>
      <c r="DX101" s="1031"/>
      <c r="DY101" s="1031"/>
      <c r="DZ101" s="1032"/>
      <c r="EA101" s="246"/>
    </row>
    <row r="102" spans="1:131" s="247" customFormat="1" ht="26.25" customHeight="1" thickBot="1" x14ac:dyDescent="0.25">
      <c r="A102" s="270"/>
      <c r="B102" s="271"/>
      <c r="C102" s="271"/>
      <c r="D102" s="271"/>
      <c r="E102" s="271"/>
      <c r="F102" s="271"/>
      <c r="G102" s="271"/>
      <c r="H102" s="271"/>
      <c r="I102" s="271"/>
      <c r="J102" s="271"/>
      <c r="K102" s="271"/>
      <c r="L102" s="271"/>
      <c r="M102" s="271"/>
      <c r="N102" s="271"/>
      <c r="O102" s="271"/>
      <c r="P102" s="271"/>
      <c r="Q102" s="272"/>
      <c r="R102" s="272"/>
      <c r="S102" s="272"/>
      <c r="T102" s="272"/>
      <c r="U102" s="272"/>
      <c r="V102" s="272"/>
      <c r="W102" s="272"/>
      <c r="X102" s="272"/>
      <c r="Y102" s="272"/>
      <c r="Z102" s="272"/>
      <c r="AA102" s="272"/>
      <c r="AB102" s="272"/>
      <c r="AC102" s="272"/>
      <c r="AD102" s="272"/>
      <c r="AE102" s="272"/>
      <c r="AF102" s="272"/>
      <c r="AG102" s="272"/>
      <c r="AH102" s="272"/>
      <c r="AI102" s="272"/>
      <c r="AJ102" s="272"/>
      <c r="AK102" s="272"/>
      <c r="AL102" s="272"/>
      <c r="AM102" s="272"/>
      <c r="AN102" s="272"/>
      <c r="AO102" s="272"/>
      <c r="AP102" s="272"/>
      <c r="AQ102" s="272"/>
      <c r="AR102" s="272"/>
      <c r="AS102" s="272"/>
      <c r="AT102" s="272"/>
      <c r="AU102" s="272"/>
      <c r="AV102" s="272"/>
      <c r="AW102" s="272"/>
      <c r="AX102" s="272"/>
      <c r="AY102" s="272"/>
      <c r="AZ102" s="273"/>
      <c r="BA102" s="273"/>
      <c r="BB102" s="273"/>
      <c r="BC102" s="273"/>
      <c r="BD102" s="273"/>
      <c r="BE102" s="265"/>
      <c r="BF102" s="265"/>
      <c r="BG102" s="265"/>
      <c r="BH102" s="265"/>
      <c r="BI102" s="265"/>
      <c r="BJ102" s="265"/>
      <c r="BK102" s="265"/>
      <c r="BL102" s="265"/>
      <c r="BM102" s="265"/>
      <c r="BN102" s="265"/>
      <c r="BO102" s="265"/>
      <c r="BP102" s="265"/>
      <c r="BQ102" s="264" t="s">
        <v>390</v>
      </c>
      <c r="BR102" s="1033" t="s">
        <v>423</v>
      </c>
      <c r="BS102" s="1034"/>
      <c r="BT102" s="1034"/>
      <c r="BU102" s="1034"/>
      <c r="BV102" s="1034"/>
      <c r="BW102" s="1034"/>
      <c r="BX102" s="1034"/>
      <c r="BY102" s="1034"/>
      <c r="BZ102" s="1034"/>
      <c r="CA102" s="1034"/>
      <c r="CB102" s="1034"/>
      <c r="CC102" s="1034"/>
      <c r="CD102" s="1034"/>
      <c r="CE102" s="1034"/>
      <c r="CF102" s="1034"/>
      <c r="CG102" s="1035"/>
      <c r="CH102" s="1036"/>
      <c r="CI102" s="1037"/>
      <c r="CJ102" s="1037"/>
      <c r="CK102" s="1037"/>
      <c r="CL102" s="1038"/>
      <c r="CM102" s="1036"/>
      <c r="CN102" s="1037"/>
      <c r="CO102" s="1037"/>
      <c r="CP102" s="1037"/>
      <c r="CQ102" s="1038"/>
      <c r="CR102" s="1039">
        <v>15</v>
      </c>
      <c r="CS102" s="1040"/>
      <c r="CT102" s="1040"/>
      <c r="CU102" s="1040"/>
      <c r="CV102" s="1041"/>
      <c r="CW102" s="1039">
        <v>1</v>
      </c>
      <c r="CX102" s="1040"/>
      <c r="CY102" s="1040"/>
      <c r="CZ102" s="1040"/>
      <c r="DA102" s="1041"/>
      <c r="DB102" s="1039">
        <v>71</v>
      </c>
      <c r="DC102" s="1040"/>
      <c r="DD102" s="1040"/>
      <c r="DE102" s="1040"/>
      <c r="DF102" s="1041"/>
      <c r="DG102" s="1039">
        <v>486</v>
      </c>
      <c r="DH102" s="1040"/>
      <c r="DI102" s="1040"/>
      <c r="DJ102" s="1040"/>
      <c r="DK102" s="1041"/>
      <c r="DL102" s="1039"/>
      <c r="DM102" s="1040"/>
      <c r="DN102" s="1040"/>
      <c r="DO102" s="1040"/>
      <c r="DP102" s="1041"/>
      <c r="DQ102" s="1039"/>
      <c r="DR102" s="1040"/>
      <c r="DS102" s="1040"/>
      <c r="DT102" s="1040"/>
      <c r="DU102" s="1041"/>
      <c r="DV102" s="1022"/>
      <c r="DW102" s="1023"/>
      <c r="DX102" s="1023"/>
      <c r="DY102" s="1023"/>
      <c r="DZ102" s="1024"/>
      <c r="EA102" s="246"/>
    </row>
    <row r="103" spans="1:131" s="247" customFormat="1" ht="26.25" customHeight="1" x14ac:dyDescent="0.2">
      <c r="A103" s="270"/>
      <c r="B103" s="271"/>
      <c r="C103" s="271"/>
      <c r="D103" s="271"/>
      <c r="E103" s="271"/>
      <c r="F103" s="271"/>
      <c r="G103" s="271"/>
      <c r="H103" s="271"/>
      <c r="I103" s="271"/>
      <c r="J103" s="271"/>
      <c r="K103" s="271"/>
      <c r="L103" s="271"/>
      <c r="M103" s="271"/>
      <c r="N103" s="271"/>
      <c r="O103" s="271"/>
      <c r="P103" s="271"/>
      <c r="Q103" s="272"/>
      <c r="R103" s="272"/>
      <c r="S103" s="272"/>
      <c r="T103" s="272"/>
      <c r="U103" s="272"/>
      <c r="V103" s="272"/>
      <c r="W103" s="272"/>
      <c r="X103" s="272"/>
      <c r="Y103" s="272"/>
      <c r="Z103" s="272"/>
      <c r="AA103" s="272"/>
      <c r="AB103" s="272"/>
      <c r="AC103" s="272"/>
      <c r="AD103" s="272"/>
      <c r="AE103" s="272"/>
      <c r="AF103" s="272"/>
      <c r="AG103" s="272"/>
      <c r="AH103" s="272"/>
      <c r="AI103" s="272"/>
      <c r="AJ103" s="272"/>
      <c r="AK103" s="272"/>
      <c r="AL103" s="272"/>
      <c r="AM103" s="272"/>
      <c r="AN103" s="272"/>
      <c r="AO103" s="272"/>
      <c r="AP103" s="272"/>
      <c r="AQ103" s="272"/>
      <c r="AR103" s="272"/>
      <c r="AS103" s="272"/>
      <c r="AT103" s="272"/>
      <c r="AU103" s="272"/>
      <c r="AV103" s="272"/>
      <c r="AW103" s="272"/>
      <c r="AX103" s="272"/>
      <c r="AY103" s="272"/>
      <c r="AZ103" s="273"/>
      <c r="BA103" s="273"/>
      <c r="BB103" s="273"/>
      <c r="BC103" s="273"/>
      <c r="BD103" s="273"/>
      <c r="BE103" s="265"/>
      <c r="BF103" s="265"/>
      <c r="BG103" s="265"/>
      <c r="BH103" s="265"/>
      <c r="BI103" s="265"/>
      <c r="BJ103" s="265"/>
      <c r="BK103" s="265"/>
      <c r="BL103" s="265"/>
      <c r="BM103" s="265"/>
      <c r="BN103" s="265"/>
      <c r="BO103" s="265"/>
      <c r="BP103" s="265"/>
      <c r="BQ103" s="1025" t="s">
        <v>424</v>
      </c>
      <c r="BR103" s="1025"/>
      <c r="BS103" s="1025"/>
      <c r="BT103" s="1025"/>
      <c r="BU103" s="1025"/>
      <c r="BV103" s="1025"/>
      <c r="BW103" s="1025"/>
      <c r="BX103" s="1025"/>
      <c r="BY103" s="1025"/>
      <c r="BZ103" s="1025"/>
      <c r="CA103" s="1025"/>
      <c r="CB103" s="1025"/>
      <c r="CC103" s="1025"/>
      <c r="CD103" s="1025"/>
      <c r="CE103" s="1025"/>
      <c r="CF103" s="1025"/>
      <c r="CG103" s="1025"/>
      <c r="CH103" s="1025"/>
      <c r="CI103" s="1025"/>
      <c r="CJ103" s="1025"/>
      <c r="CK103" s="1025"/>
      <c r="CL103" s="1025"/>
      <c r="CM103" s="1025"/>
      <c r="CN103" s="1025"/>
      <c r="CO103" s="1025"/>
      <c r="CP103" s="1025"/>
      <c r="CQ103" s="1025"/>
      <c r="CR103" s="1025"/>
      <c r="CS103" s="1025"/>
      <c r="CT103" s="1025"/>
      <c r="CU103" s="1025"/>
      <c r="CV103" s="1025"/>
      <c r="CW103" s="1025"/>
      <c r="CX103" s="1025"/>
      <c r="CY103" s="1025"/>
      <c r="CZ103" s="1025"/>
      <c r="DA103" s="1025"/>
      <c r="DB103" s="1025"/>
      <c r="DC103" s="1025"/>
      <c r="DD103" s="1025"/>
      <c r="DE103" s="1025"/>
      <c r="DF103" s="1025"/>
      <c r="DG103" s="1025"/>
      <c r="DH103" s="1025"/>
      <c r="DI103" s="1025"/>
      <c r="DJ103" s="1025"/>
      <c r="DK103" s="1025"/>
      <c r="DL103" s="1025"/>
      <c r="DM103" s="1025"/>
      <c r="DN103" s="1025"/>
      <c r="DO103" s="1025"/>
      <c r="DP103" s="1025"/>
      <c r="DQ103" s="1025"/>
      <c r="DR103" s="1025"/>
      <c r="DS103" s="1025"/>
      <c r="DT103" s="1025"/>
      <c r="DU103" s="1025"/>
      <c r="DV103" s="1025"/>
      <c r="DW103" s="1025"/>
      <c r="DX103" s="1025"/>
      <c r="DY103" s="1025"/>
      <c r="DZ103" s="1025"/>
      <c r="EA103" s="246"/>
    </row>
    <row r="104" spans="1:131" s="247" customFormat="1" ht="26.25" customHeight="1" x14ac:dyDescent="0.2">
      <c r="A104" s="270"/>
      <c r="B104" s="271"/>
      <c r="C104" s="271"/>
      <c r="D104" s="271"/>
      <c r="E104" s="271"/>
      <c r="F104" s="271"/>
      <c r="G104" s="271"/>
      <c r="H104" s="271"/>
      <c r="I104" s="271"/>
      <c r="J104" s="271"/>
      <c r="K104" s="271"/>
      <c r="L104" s="271"/>
      <c r="M104" s="271"/>
      <c r="N104" s="271"/>
      <c r="O104" s="271"/>
      <c r="P104" s="271"/>
      <c r="Q104" s="272"/>
      <c r="R104" s="272"/>
      <c r="S104" s="272"/>
      <c r="T104" s="272"/>
      <c r="U104" s="272"/>
      <c r="V104" s="272"/>
      <c r="W104" s="272"/>
      <c r="X104" s="272"/>
      <c r="Y104" s="272"/>
      <c r="Z104" s="272"/>
      <c r="AA104" s="272"/>
      <c r="AB104" s="272"/>
      <c r="AC104" s="272"/>
      <c r="AD104" s="272"/>
      <c r="AE104" s="272"/>
      <c r="AF104" s="272"/>
      <c r="AG104" s="272"/>
      <c r="AH104" s="272"/>
      <c r="AI104" s="272"/>
      <c r="AJ104" s="272"/>
      <c r="AK104" s="272"/>
      <c r="AL104" s="272"/>
      <c r="AM104" s="272"/>
      <c r="AN104" s="272"/>
      <c r="AO104" s="272"/>
      <c r="AP104" s="272"/>
      <c r="AQ104" s="272"/>
      <c r="AR104" s="272"/>
      <c r="AS104" s="272"/>
      <c r="AT104" s="272"/>
      <c r="AU104" s="272"/>
      <c r="AV104" s="272"/>
      <c r="AW104" s="272"/>
      <c r="AX104" s="272"/>
      <c r="AY104" s="272"/>
      <c r="AZ104" s="273"/>
      <c r="BA104" s="273"/>
      <c r="BB104" s="273"/>
      <c r="BC104" s="273"/>
      <c r="BD104" s="273"/>
      <c r="BE104" s="265"/>
      <c r="BF104" s="265"/>
      <c r="BG104" s="265"/>
      <c r="BH104" s="265"/>
      <c r="BI104" s="265"/>
      <c r="BJ104" s="265"/>
      <c r="BK104" s="265"/>
      <c r="BL104" s="265"/>
      <c r="BM104" s="265"/>
      <c r="BN104" s="265"/>
      <c r="BO104" s="265"/>
      <c r="BP104" s="265"/>
      <c r="BQ104" s="1026" t="s">
        <v>425</v>
      </c>
      <c r="BR104" s="1026"/>
      <c r="BS104" s="1026"/>
      <c r="BT104" s="1026"/>
      <c r="BU104" s="1026"/>
      <c r="BV104" s="1026"/>
      <c r="BW104" s="1026"/>
      <c r="BX104" s="1026"/>
      <c r="BY104" s="1026"/>
      <c r="BZ104" s="1026"/>
      <c r="CA104" s="1026"/>
      <c r="CB104" s="1026"/>
      <c r="CC104" s="1026"/>
      <c r="CD104" s="1026"/>
      <c r="CE104" s="1026"/>
      <c r="CF104" s="1026"/>
      <c r="CG104" s="1026"/>
      <c r="CH104" s="1026"/>
      <c r="CI104" s="1026"/>
      <c r="CJ104" s="1026"/>
      <c r="CK104" s="1026"/>
      <c r="CL104" s="1026"/>
      <c r="CM104" s="1026"/>
      <c r="CN104" s="1026"/>
      <c r="CO104" s="1026"/>
      <c r="CP104" s="1026"/>
      <c r="CQ104" s="1026"/>
      <c r="CR104" s="1026"/>
      <c r="CS104" s="1026"/>
      <c r="CT104" s="1026"/>
      <c r="CU104" s="1026"/>
      <c r="CV104" s="1026"/>
      <c r="CW104" s="1026"/>
      <c r="CX104" s="1026"/>
      <c r="CY104" s="1026"/>
      <c r="CZ104" s="1026"/>
      <c r="DA104" s="1026"/>
      <c r="DB104" s="1026"/>
      <c r="DC104" s="1026"/>
      <c r="DD104" s="1026"/>
      <c r="DE104" s="1026"/>
      <c r="DF104" s="1026"/>
      <c r="DG104" s="1026"/>
      <c r="DH104" s="1026"/>
      <c r="DI104" s="1026"/>
      <c r="DJ104" s="1026"/>
      <c r="DK104" s="1026"/>
      <c r="DL104" s="1026"/>
      <c r="DM104" s="1026"/>
      <c r="DN104" s="1026"/>
      <c r="DO104" s="1026"/>
      <c r="DP104" s="1026"/>
      <c r="DQ104" s="1026"/>
      <c r="DR104" s="1026"/>
      <c r="DS104" s="1026"/>
      <c r="DT104" s="1026"/>
      <c r="DU104" s="1026"/>
      <c r="DV104" s="1026"/>
      <c r="DW104" s="1026"/>
      <c r="DX104" s="1026"/>
      <c r="DY104" s="1026"/>
      <c r="DZ104" s="1026"/>
      <c r="EA104" s="246"/>
    </row>
    <row r="105" spans="1:131" s="247" customFormat="1" ht="11.25" customHeight="1" x14ac:dyDescent="0.2">
      <c r="A105" s="265"/>
      <c r="B105" s="265"/>
      <c r="C105" s="265"/>
      <c r="D105" s="265"/>
      <c r="E105" s="265"/>
      <c r="F105" s="265"/>
      <c r="G105" s="265"/>
      <c r="H105" s="265"/>
      <c r="I105" s="265"/>
      <c r="J105" s="265"/>
      <c r="K105" s="265"/>
      <c r="L105" s="265"/>
      <c r="M105" s="265"/>
      <c r="N105" s="265"/>
      <c r="O105" s="265"/>
      <c r="P105" s="265"/>
      <c r="Q105" s="265"/>
      <c r="R105" s="265"/>
      <c r="S105" s="265"/>
      <c r="T105" s="265"/>
      <c r="U105" s="265"/>
      <c r="V105" s="265"/>
      <c r="W105" s="265"/>
      <c r="X105" s="265"/>
      <c r="Y105" s="265"/>
      <c r="Z105" s="265"/>
      <c r="AA105" s="265"/>
      <c r="AB105" s="265"/>
      <c r="AC105" s="265"/>
      <c r="AD105" s="265"/>
      <c r="AE105" s="265"/>
      <c r="AF105" s="265"/>
      <c r="AG105" s="265"/>
      <c r="AH105" s="265"/>
      <c r="AI105" s="265"/>
      <c r="AJ105" s="265"/>
      <c r="AK105" s="265"/>
      <c r="AL105" s="265"/>
      <c r="AM105" s="265"/>
      <c r="AN105" s="265"/>
      <c r="AO105" s="265"/>
      <c r="AP105" s="265"/>
      <c r="AQ105" s="265"/>
      <c r="AR105" s="265"/>
      <c r="AS105" s="265"/>
      <c r="AT105" s="265"/>
      <c r="AU105" s="265"/>
      <c r="AV105" s="265"/>
      <c r="AW105" s="265"/>
      <c r="AX105" s="265"/>
      <c r="AY105" s="265"/>
      <c r="AZ105" s="265"/>
      <c r="BA105" s="265"/>
      <c r="BB105" s="265"/>
      <c r="BC105" s="265"/>
      <c r="BD105" s="265"/>
      <c r="BE105" s="265"/>
      <c r="BF105" s="265"/>
      <c r="BG105" s="265"/>
      <c r="BH105" s="265"/>
      <c r="BI105" s="265"/>
      <c r="BJ105" s="265"/>
      <c r="BK105" s="265"/>
      <c r="BL105" s="265"/>
      <c r="BM105" s="265"/>
      <c r="BN105" s="265"/>
      <c r="BO105" s="265"/>
      <c r="BP105" s="265"/>
      <c r="BQ105" s="268"/>
      <c r="BR105" s="268"/>
      <c r="BS105" s="268"/>
      <c r="BT105" s="268"/>
      <c r="BU105" s="268"/>
      <c r="BV105" s="268"/>
      <c r="BW105" s="268"/>
      <c r="BX105" s="268"/>
      <c r="BY105" s="268"/>
      <c r="BZ105" s="268"/>
      <c r="CA105" s="268"/>
      <c r="CB105" s="268"/>
      <c r="CC105" s="268"/>
      <c r="CD105" s="268"/>
      <c r="CE105" s="268"/>
      <c r="CF105" s="268"/>
      <c r="CG105" s="268"/>
      <c r="CH105" s="268"/>
      <c r="CI105" s="268"/>
      <c r="CJ105" s="268"/>
      <c r="CK105" s="268"/>
      <c r="CL105" s="268"/>
      <c r="CM105" s="268"/>
      <c r="CN105" s="268"/>
      <c r="CO105" s="268"/>
      <c r="CP105" s="268"/>
      <c r="CQ105" s="268"/>
      <c r="CR105" s="268"/>
      <c r="CS105" s="268"/>
      <c r="CT105" s="268"/>
      <c r="CU105" s="268"/>
      <c r="CV105" s="268"/>
      <c r="CW105" s="268"/>
      <c r="CX105" s="268"/>
      <c r="CY105" s="268"/>
      <c r="CZ105" s="268"/>
      <c r="DA105" s="268"/>
      <c r="DB105" s="268"/>
      <c r="DC105" s="268"/>
      <c r="DD105" s="268"/>
      <c r="DE105" s="268"/>
      <c r="DF105" s="268"/>
      <c r="DG105" s="268"/>
      <c r="DH105" s="268"/>
      <c r="DI105" s="268"/>
      <c r="DJ105" s="268"/>
      <c r="DK105" s="268"/>
      <c r="DL105" s="268"/>
      <c r="DM105" s="268"/>
      <c r="DN105" s="268"/>
      <c r="DO105" s="268"/>
      <c r="DP105" s="268"/>
      <c r="DQ105" s="268"/>
      <c r="DR105" s="268"/>
      <c r="DS105" s="268"/>
      <c r="DT105" s="268"/>
      <c r="DU105" s="268"/>
      <c r="DV105" s="268"/>
      <c r="DW105" s="268"/>
      <c r="DX105" s="268"/>
      <c r="DY105" s="268"/>
      <c r="DZ105" s="268"/>
      <c r="EA105" s="246"/>
    </row>
    <row r="106" spans="1:131" s="247" customFormat="1" ht="11.25" customHeight="1" x14ac:dyDescent="0.2">
      <c r="A106" s="274"/>
      <c r="B106" s="274"/>
      <c r="C106" s="274"/>
      <c r="D106" s="274"/>
      <c r="E106" s="274"/>
      <c r="F106" s="274"/>
      <c r="G106" s="274"/>
      <c r="H106" s="274"/>
      <c r="I106" s="274"/>
      <c r="J106" s="274"/>
      <c r="K106" s="274"/>
      <c r="L106" s="274"/>
      <c r="M106" s="274"/>
      <c r="N106" s="274"/>
      <c r="O106" s="274"/>
      <c r="P106" s="274"/>
      <c r="Q106" s="274"/>
      <c r="R106" s="274"/>
      <c r="S106" s="274"/>
      <c r="T106" s="274"/>
      <c r="U106" s="274"/>
      <c r="V106" s="274"/>
      <c r="W106" s="274"/>
      <c r="X106" s="274"/>
      <c r="Y106" s="274"/>
      <c r="Z106" s="274"/>
      <c r="AA106" s="274"/>
      <c r="AB106" s="274"/>
      <c r="AC106" s="274"/>
      <c r="AD106" s="274"/>
      <c r="AE106" s="274"/>
      <c r="AF106" s="274"/>
      <c r="AG106" s="274"/>
      <c r="AH106" s="274"/>
      <c r="AI106" s="274"/>
      <c r="AJ106" s="274"/>
      <c r="AK106" s="274"/>
      <c r="AL106" s="274"/>
      <c r="AM106" s="274"/>
      <c r="AN106" s="274"/>
      <c r="AO106" s="274"/>
      <c r="AP106" s="274"/>
      <c r="AQ106" s="274"/>
      <c r="AR106" s="274"/>
      <c r="AS106" s="274"/>
      <c r="AT106" s="274"/>
      <c r="AU106" s="274"/>
      <c r="AV106" s="274"/>
      <c r="AW106" s="274"/>
      <c r="AX106" s="274"/>
      <c r="AY106" s="274"/>
      <c r="AZ106" s="274"/>
      <c r="BA106" s="274"/>
      <c r="BB106" s="274"/>
      <c r="BC106" s="274"/>
      <c r="BD106" s="274"/>
      <c r="BE106" s="274"/>
      <c r="BF106" s="274"/>
      <c r="BG106" s="274"/>
      <c r="BH106" s="274"/>
      <c r="BI106" s="274"/>
      <c r="BJ106" s="274"/>
      <c r="BK106" s="274"/>
      <c r="BL106" s="274"/>
      <c r="BM106" s="274"/>
      <c r="BN106" s="274"/>
      <c r="BO106" s="274"/>
      <c r="BP106" s="274"/>
      <c r="BQ106" s="268"/>
      <c r="BR106" s="268"/>
      <c r="BS106" s="268"/>
      <c r="BT106" s="268"/>
      <c r="BU106" s="268"/>
      <c r="BV106" s="268"/>
      <c r="BW106" s="268"/>
      <c r="BX106" s="268"/>
      <c r="BY106" s="268"/>
      <c r="BZ106" s="268"/>
      <c r="CA106" s="268"/>
      <c r="CB106" s="268"/>
      <c r="CC106" s="268"/>
      <c r="CD106" s="268"/>
      <c r="CE106" s="268"/>
      <c r="CF106" s="268"/>
      <c r="CG106" s="268"/>
      <c r="CH106" s="268"/>
      <c r="CI106" s="268"/>
      <c r="CJ106" s="268"/>
      <c r="CK106" s="268"/>
      <c r="CL106" s="268"/>
      <c r="CM106" s="268"/>
      <c r="CN106" s="268"/>
      <c r="CO106" s="268"/>
      <c r="CP106" s="268"/>
      <c r="CQ106" s="268"/>
      <c r="CR106" s="268"/>
      <c r="CS106" s="268"/>
      <c r="CT106" s="268"/>
      <c r="CU106" s="268"/>
      <c r="CV106" s="268"/>
      <c r="CW106" s="268"/>
      <c r="CX106" s="268"/>
      <c r="CY106" s="268"/>
      <c r="CZ106" s="268"/>
      <c r="DA106" s="268"/>
      <c r="DB106" s="268"/>
      <c r="DC106" s="268"/>
      <c r="DD106" s="268"/>
      <c r="DE106" s="268"/>
      <c r="DF106" s="268"/>
      <c r="DG106" s="268"/>
      <c r="DH106" s="268"/>
      <c r="DI106" s="268"/>
      <c r="DJ106" s="268"/>
      <c r="DK106" s="268"/>
      <c r="DL106" s="268"/>
      <c r="DM106" s="268"/>
      <c r="DN106" s="268"/>
      <c r="DO106" s="268"/>
      <c r="DP106" s="268"/>
      <c r="DQ106" s="268"/>
      <c r="DR106" s="268"/>
      <c r="DS106" s="268"/>
      <c r="DT106" s="268"/>
      <c r="DU106" s="268"/>
      <c r="DV106" s="268"/>
      <c r="DW106" s="268"/>
      <c r="DX106" s="268"/>
      <c r="DY106" s="268"/>
      <c r="DZ106" s="268"/>
      <c r="EA106" s="246"/>
    </row>
    <row r="107" spans="1:131" s="246" customFormat="1" ht="26.25" customHeight="1" thickBot="1" x14ac:dyDescent="0.25">
      <c r="A107" s="275" t="s">
        <v>426</v>
      </c>
      <c r="B107" s="276"/>
      <c r="C107" s="276"/>
      <c r="D107" s="276"/>
      <c r="E107" s="276"/>
      <c r="F107" s="276"/>
      <c r="G107" s="276"/>
      <c r="H107" s="276"/>
      <c r="I107" s="276"/>
      <c r="J107" s="276"/>
      <c r="K107" s="276"/>
      <c r="L107" s="276"/>
      <c r="M107" s="276"/>
      <c r="N107" s="276"/>
      <c r="O107" s="276"/>
      <c r="P107" s="276"/>
      <c r="Q107" s="276"/>
      <c r="R107" s="276"/>
      <c r="S107" s="276"/>
      <c r="T107" s="276"/>
      <c r="U107" s="276"/>
      <c r="V107" s="276"/>
      <c r="W107" s="276"/>
      <c r="X107" s="276"/>
      <c r="Y107" s="276"/>
      <c r="Z107" s="276"/>
      <c r="AA107" s="276"/>
      <c r="AB107" s="276"/>
      <c r="AC107" s="276"/>
      <c r="AD107" s="276"/>
      <c r="AE107" s="276"/>
      <c r="AF107" s="276"/>
      <c r="AG107" s="276"/>
      <c r="AH107" s="276"/>
      <c r="AI107" s="276"/>
      <c r="AJ107" s="276"/>
      <c r="AK107" s="276"/>
      <c r="AL107" s="276"/>
      <c r="AM107" s="276"/>
      <c r="AN107" s="276"/>
      <c r="AO107" s="276"/>
      <c r="AP107" s="276"/>
      <c r="AQ107" s="276"/>
      <c r="AR107" s="276"/>
      <c r="AS107" s="276"/>
      <c r="AT107" s="276"/>
      <c r="AU107" s="275" t="s">
        <v>427</v>
      </c>
      <c r="AV107" s="276"/>
      <c r="AW107" s="276"/>
      <c r="AX107" s="276"/>
      <c r="AY107" s="276"/>
      <c r="AZ107" s="276"/>
      <c r="BA107" s="276"/>
      <c r="BB107" s="276"/>
      <c r="BC107" s="276"/>
      <c r="BD107" s="276"/>
      <c r="BE107" s="276"/>
      <c r="BF107" s="276"/>
      <c r="BG107" s="276"/>
      <c r="BH107" s="276"/>
      <c r="BI107" s="276"/>
      <c r="BJ107" s="276"/>
      <c r="BK107" s="276"/>
      <c r="BL107" s="276"/>
      <c r="BM107" s="276"/>
      <c r="BN107" s="276"/>
      <c r="BO107" s="276"/>
      <c r="BP107" s="276"/>
      <c r="BQ107" s="276"/>
      <c r="BR107" s="276"/>
      <c r="BS107" s="276"/>
      <c r="BT107" s="276"/>
      <c r="BU107" s="276"/>
      <c r="BV107" s="276"/>
      <c r="BW107" s="276"/>
      <c r="BX107" s="276"/>
      <c r="BY107" s="276"/>
      <c r="BZ107" s="276"/>
      <c r="CA107" s="276"/>
      <c r="CB107" s="276"/>
      <c r="CC107" s="276"/>
      <c r="CD107" s="276"/>
      <c r="CE107" s="276"/>
      <c r="CF107" s="276"/>
      <c r="CG107" s="276"/>
      <c r="CH107" s="276"/>
      <c r="CI107" s="276"/>
      <c r="CJ107" s="276"/>
      <c r="CK107" s="276"/>
      <c r="CL107" s="276"/>
      <c r="CM107" s="276"/>
      <c r="CN107" s="276"/>
      <c r="CO107" s="276"/>
      <c r="CP107" s="276"/>
      <c r="CQ107" s="276"/>
      <c r="CR107" s="276"/>
      <c r="CS107" s="276"/>
      <c r="CT107" s="276"/>
      <c r="CU107" s="276"/>
      <c r="CV107" s="276"/>
      <c r="CW107" s="276"/>
      <c r="CX107" s="276"/>
      <c r="CY107" s="276"/>
      <c r="CZ107" s="276"/>
      <c r="DA107" s="276"/>
      <c r="DB107" s="276"/>
      <c r="DC107" s="276"/>
      <c r="DD107" s="276"/>
      <c r="DE107" s="276"/>
      <c r="DF107" s="276"/>
      <c r="DG107" s="276"/>
      <c r="DH107" s="276"/>
      <c r="DI107" s="276"/>
      <c r="DJ107" s="276"/>
      <c r="DK107" s="276"/>
      <c r="DL107" s="276"/>
      <c r="DM107" s="276"/>
      <c r="DN107" s="276"/>
      <c r="DO107" s="276"/>
      <c r="DP107" s="276"/>
      <c r="DQ107" s="276"/>
      <c r="DR107" s="276"/>
      <c r="DS107" s="276"/>
      <c r="DT107" s="276"/>
      <c r="DU107" s="276"/>
      <c r="DV107" s="276"/>
      <c r="DW107" s="276"/>
      <c r="DX107" s="276"/>
      <c r="DY107" s="276"/>
      <c r="DZ107" s="276"/>
    </row>
    <row r="108" spans="1:131" s="246" customFormat="1" ht="26.25" customHeight="1" x14ac:dyDescent="0.2">
      <c r="A108" s="1027" t="s">
        <v>428</v>
      </c>
      <c r="B108" s="1028"/>
      <c r="C108" s="1028"/>
      <c r="D108" s="1028"/>
      <c r="E108" s="1028"/>
      <c r="F108" s="1028"/>
      <c r="G108" s="1028"/>
      <c r="H108" s="1028"/>
      <c r="I108" s="1028"/>
      <c r="J108" s="1028"/>
      <c r="K108" s="1028"/>
      <c r="L108" s="1028"/>
      <c r="M108" s="1028"/>
      <c r="N108" s="1028"/>
      <c r="O108" s="1028"/>
      <c r="P108" s="1028"/>
      <c r="Q108" s="1028"/>
      <c r="R108" s="1028"/>
      <c r="S108" s="1028"/>
      <c r="T108" s="1028"/>
      <c r="U108" s="1028"/>
      <c r="V108" s="1028"/>
      <c r="W108" s="1028"/>
      <c r="X108" s="1028"/>
      <c r="Y108" s="1028"/>
      <c r="Z108" s="1028"/>
      <c r="AA108" s="1028"/>
      <c r="AB108" s="1028"/>
      <c r="AC108" s="1028"/>
      <c r="AD108" s="1028"/>
      <c r="AE108" s="1028"/>
      <c r="AF108" s="1028"/>
      <c r="AG108" s="1028"/>
      <c r="AH108" s="1028"/>
      <c r="AI108" s="1028"/>
      <c r="AJ108" s="1028"/>
      <c r="AK108" s="1028"/>
      <c r="AL108" s="1028"/>
      <c r="AM108" s="1028"/>
      <c r="AN108" s="1028"/>
      <c r="AO108" s="1028"/>
      <c r="AP108" s="1028"/>
      <c r="AQ108" s="1028"/>
      <c r="AR108" s="1028"/>
      <c r="AS108" s="1028"/>
      <c r="AT108" s="1029"/>
      <c r="AU108" s="1027" t="s">
        <v>429</v>
      </c>
      <c r="AV108" s="1028"/>
      <c r="AW108" s="1028"/>
      <c r="AX108" s="1028"/>
      <c r="AY108" s="1028"/>
      <c r="AZ108" s="1028"/>
      <c r="BA108" s="1028"/>
      <c r="BB108" s="1028"/>
      <c r="BC108" s="1028"/>
      <c r="BD108" s="1028"/>
      <c r="BE108" s="1028"/>
      <c r="BF108" s="1028"/>
      <c r="BG108" s="1028"/>
      <c r="BH108" s="1028"/>
      <c r="BI108" s="1028"/>
      <c r="BJ108" s="1028"/>
      <c r="BK108" s="1028"/>
      <c r="BL108" s="1028"/>
      <c r="BM108" s="1028"/>
      <c r="BN108" s="1028"/>
      <c r="BO108" s="1028"/>
      <c r="BP108" s="1028"/>
      <c r="BQ108" s="1028"/>
      <c r="BR108" s="1028"/>
      <c r="BS108" s="1028"/>
      <c r="BT108" s="1028"/>
      <c r="BU108" s="1028"/>
      <c r="BV108" s="1028"/>
      <c r="BW108" s="1028"/>
      <c r="BX108" s="1028"/>
      <c r="BY108" s="1028"/>
      <c r="BZ108" s="1028"/>
      <c r="CA108" s="1028"/>
      <c r="CB108" s="1028"/>
      <c r="CC108" s="1028"/>
      <c r="CD108" s="1028"/>
      <c r="CE108" s="1028"/>
      <c r="CF108" s="1028"/>
      <c r="CG108" s="1028"/>
      <c r="CH108" s="1028"/>
      <c r="CI108" s="1028"/>
      <c r="CJ108" s="1028"/>
      <c r="CK108" s="1028"/>
      <c r="CL108" s="1028"/>
      <c r="CM108" s="1028"/>
      <c r="CN108" s="1028"/>
      <c r="CO108" s="1028"/>
      <c r="CP108" s="1028"/>
      <c r="CQ108" s="1028"/>
      <c r="CR108" s="1028"/>
      <c r="CS108" s="1028"/>
      <c r="CT108" s="1028"/>
      <c r="CU108" s="1028"/>
      <c r="CV108" s="1028"/>
      <c r="CW108" s="1028"/>
      <c r="CX108" s="1028"/>
      <c r="CY108" s="1028"/>
      <c r="CZ108" s="1028"/>
      <c r="DA108" s="1028"/>
      <c r="DB108" s="1028"/>
      <c r="DC108" s="1028"/>
      <c r="DD108" s="1028"/>
      <c r="DE108" s="1028"/>
      <c r="DF108" s="1028"/>
      <c r="DG108" s="1028"/>
      <c r="DH108" s="1028"/>
      <c r="DI108" s="1028"/>
      <c r="DJ108" s="1028"/>
      <c r="DK108" s="1028"/>
      <c r="DL108" s="1028"/>
      <c r="DM108" s="1028"/>
      <c r="DN108" s="1028"/>
      <c r="DO108" s="1028"/>
      <c r="DP108" s="1028"/>
      <c r="DQ108" s="1028"/>
      <c r="DR108" s="1028"/>
      <c r="DS108" s="1028"/>
      <c r="DT108" s="1028"/>
      <c r="DU108" s="1028"/>
      <c r="DV108" s="1028"/>
      <c r="DW108" s="1028"/>
      <c r="DX108" s="1028"/>
      <c r="DY108" s="1028"/>
      <c r="DZ108" s="1029"/>
    </row>
    <row r="109" spans="1:131" s="246" customFormat="1" ht="26.25" customHeight="1" x14ac:dyDescent="0.2">
      <c r="A109" s="982" t="s">
        <v>430</v>
      </c>
      <c r="B109" s="983"/>
      <c r="C109" s="983"/>
      <c r="D109" s="983"/>
      <c r="E109" s="983"/>
      <c r="F109" s="983"/>
      <c r="G109" s="983"/>
      <c r="H109" s="983"/>
      <c r="I109" s="983"/>
      <c r="J109" s="983"/>
      <c r="K109" s="983"/>
      <c r="L109" s="983"/>
      <c r="M109" s="983"/>
      <c r="N109" s="983"/>
      <c r="O109" s="983"/>
      <c r="P109" s="983"/>
      <c r="Q109" s="983"/>
      <c r="R109" s="983"/>
      <c r="S109" s="983"/>
      <c r="T109" s="983"/>
      <c r="U109" s="983"/>
      <c r="V109" s="983"/>
      <c r="W109" s="983"/>
      <c r="X109" s="983"/>
      <c r="Y109" s="983"/>
      <c r="Z109" s="984"/>
      <c r="AA109" s="985" t="s">
        <v>431</v>
      </c>
      <c r="AB109" s="983"/>
      <c r="AC109" s="983"/>
      <c r="AD109" s="983"/>
      <c r="AE109" s="984"/>
      <c r="AF109" s="985" t="s">
        <v>308</v>
      </c>
      <c r="AG109" s="983"/>
      <c r="AH109" s="983"/>
      <c r="AI109" s="983"/>
      <c r="AJ109" s="984"/>
      <c r="AK109" s="985" t="s">
        <v>307</v>
      </c>
      <c r="AL109" s="983"/>
      <c r="AM109" s="983"/>
      <c r="AN109" s="983"/>
      <c r="AO109" s="984"/>
      <c r="AP109" s="985" t="s">
        <v>432</v>
      </c>
      <c r="AQ109" s="983"/>
      <c r="AR109" s="983"/>
      <c r="AS109" s="983"/>
      <c r="AT109" s="1014"/>
      <c r="AU109" s="982" t="s">
        <v>430</v>
      </c>
      <c r="AV109" s="983"/>
      <c r="AW109" s="983"/>
      <c r="AX109" s="983"/>
      <c r="AY109" s="983"/>
      <c r="AZ109" s="983"/>
      <c r="BA109" s="983"/>
      <c r="BB109" s="983"/>
      <c r="BC109" s="983"/>
      <c r="BD109" s="983"/>
      <c r="BE109" s="983"/>
      <c r="BF109" s="983"/>
      <c r="BG109" s="983"/>
      <c r="BH109" s="983"/>
      <c r="BI109" s="983"/>
      <c r="BJ109" s="983"/>
      <c r="BK109" s="983"/>
      <c r="BL109" s="983"/>
      <c r="BM109" s="983"/>
      <c r="BN109" s="983"/>
      <c r="BO109" s="983"/>
      <c r="BP109" s="984"/>
      <c r="BQ109" s="985" t="s">
        <v>431</v>
      </c>
      <c r="BR109" s="983"/>
      <c r="BS109" s="983"/>
      <c r="BT109" s="983"/>
      <c r="BU109" s="984"/>
      <c r="BV109" s="985" t="s">
        <v>308</v>
      </c>
      <c r="BW109" s="983"/>
      <c r="BX109" s="983"/>
      <c r="BY109" s="983"/>
      <c r="BZ109" s="984"/>
      <c r="CA109" s="985" t="s">
        <v>307</v>
      </c>
      <c r="CB109" s="983"/>
      <c r="CC109" s="983"/>
      <c r="CD109" s="983"/>
      <c r="CE109" s="984"/>
      <c r="CF109" s="1021" t="s">
        <v>432</v>
      </c>
      <c r="CG109" s="1021"/>
      <c r="CH109" s="1021"/>
      <c r="CI109" s="1021"/>
      <c r="CJ109" s="1021"/>
      <c r="CK109" s="985" t="s">
        <v>433</v>
      </c>
      <c r="CL109" s="983"/>
      <c r="CM109" s="983"/>
      <c r="CN109" s="983"/>
      <c r="CO109" s="983"/>
      <c r="CP109" s="983"/>
      <c r="CQ109" s="983"/>
      <c r="CR109" s="983"/>
      <c r="CS109" s="983"/>
      <c r="CT109" s="983"/>
      <c r="CU109" s="983"/>
      <c r="CV109" s="983"/>
      <c r="CW109" s="983"/>
      <c r="CX109" s="983"/>
      <c r="CY109" s="983"/>
      <c r="CZ109" s="983"/>
      <c r="DA109" s="983"/>
      <c r="DB109" s="983"/>
      <c r="DC109" s="983"/>
      <c r="DD109" s="983"/>
      <c r="DE109" s="983"/>
      <c r="DF109" s="984"/>
      <c r="DG109" s="985" t="s">
        <v>431</v>
      </c>
      <c r="DH109" s="983"/>
      <c r="DI109" s="983"/>
      <c r="DJ109" s="983"/>
      <c r="DK109" s="984"/>
      <c r="DL109" s="985" t="s">
        <v>308</v>
      </c>
      <c r="DM109" s="983"/>
      <c r="DN109" s="983"/>
      <c r="DO109" s="983"/>
      <c r="DP109" s="984"/>
      <c r="DQ109" s="985" t="s">
        <v>307</v>
      </c>
      <c r="DR109" s="983"/>
      <c r="DS109" s="983"/>
      <c r="DT109" s="983"/>
      <c r="DU109" s="984"/>
      <c r="DV109" s="985" t="s">
        <v>432</v>
      </c>
      <c r="DW109" s="983"/>
      <c r="DX109" s="983"/>
      <c r="DY109" s="983"/>
      <c r="DZ109" s="1014"/>
    </row>
    <row r="110" spans="1:131" s="246" customFormat="1" ht="26.25" customHeight="1" x14ac:dyDescent="0.2">
      <c r="A110" s="885" t="s">
        <v>434</v>
      </c>
      <c r="B110" s="886"/>
      <c r="C110" s="886"/>
      <c r="D110" s="886"/>
      <c r="E110" s="886"/>
      <c r="F110" s="886"/>
      <c r="G110" s="886"/>
      <c r="H110" s="886"/>
      <c r="I110" s="886"/>
      <c r="J110" s="886"/>
      <c r="K110" s="886"/>
      <c r="L110" s="886"/>
      <c r="M110" s="886"/>
      <c r="N110" s="886"/>
      <c r="O110" s="886"/>
      <c r="P110" s="886"/>
      <c r="Q110" s="886"/>
      <c r="R110" s="886"/>
      <c r="S110" s="886"/>
      <c r="T110" s="886"/>
      <c r="U110" s="886"/>
      <c r="V110" s="886"/>
      <c r="W110" s="886"/>
      <c r="X110" s="886"/>
      <c r="Y110" s="886"/>
      <c r="Z110" s="887"/>
      <c r="AA110" s="975">
        <v>2560029</v>
      </c>
      <c r="AB110" s="976"/>
      <c r="AC110" s="976"/>
      <c r="AD110" s="976"/>
      <c r="AE110" s="977"/>
      <c r="AF110" s="978">
        <v>2513373</v>
      </c>
      <c r="AG110" s="976"/>
      <c r="AH110" s="976"/>
      <c r="AI110" s="976"/>
      <c r="AJ110" s="977"/>
      <c r="AK110" s="978">
        <v>2285344</v>
      </c>
      <c r="AL110" s="976"/>
      <c r="AM110" s="976"/>
      <c r="AN110" s="976"/>
      <c r="AO110" s="977"/>
      <c r="AP110" s="979">
        <v>17.8</v>
      </c>
      <c r="AQ110" s="980"/>
      <c r="AR110" s="980"/>
      <c r="AS110" s="980"/>
      <c r="AT110" s="981"/>
      <c r="AU110" s="1015" t="s">
        <v>73</v>
      </c>
      <c r="AV110" s="1016"/>
      <c r="AW110" s="1016"/>
      <c r="AX110" s="1016"/>
      <c r="AY110" s="1016"/>
      <c r="AZ110" s="941" t="s">
        <v>435</v>
      </c>
      <c r="BA110" s="886"/>
      <c r="BB110" s="886"/>
      <c r="BC110" s="886"/>
      <c r="BD110" s="886"/>
      <c r="BE110" s="886"/>
      <c r="BF110" s="886"/>
      <c r="BG110" s="886"/>
      <c r="BH110" s="886"/>
      <c r="BI110" s="886"/>
      <c r="BJ110" s="886"/>
      <c r="BK110" s="886"/>
      <c r="BL110" s="886"/>
      <c r="BM110" s="886"/>
      <c r="BN110" s="886"/>
      <c r="BO110" s="886"/>
      <c r="BP110" s="887"/>
      <c r="BQ110" s="942">
        <v>20603474</v>
      </c>
      <c r="BR110" s="923"/>
      <c r="BS110" s="923"/>
      <c r="BT110" s="923"/>
      <c r="BU110" s="923"/>
      <c r="BV110" s="923">
        <v>20282651</v>
      </c>
      <c r="BW110" s="923"/>
      <c r="BX110" s="923"/>
      <c r="BY110" s="923"/>
      <c r="BZ110" s="923"/>
      <c r="CA110" s="923">
        <v>19782803</v>
      </c>
      <c r="CB110" s="923"/>
      <c r="CC110" s="923"/>
      <c r="CD110" s="923"/>
      <c r="CE110" s="923"/>
      <c r="CF110" s="947">
        <v>153.80000000000001</v>
      </c>
      <c r="CG110" s="948"/>
      <c r="CH110" s="948"/>
      <c r="CI110" s="948"/>
      <c r="CJ110" s="948"/>
      <c r="CK110" s="1011" t="s">
        <v>436</v>
      </c>
      <c r="CL110" s="897"/>
      <c r="CM110" s="972" t="s">
        <v>437</v>
      </c>
      <c r="CN110" s="973"/>
      <c r="CO110" s="973"/>
      <c r="CP110" s="973"/>
      <c r="CQ110" s="973"/>
      <c r="CR110" s="973"/>
      <c r="CS110" s="973"/>
      <c r="CT110" s="973"/>
      <c r="CU110" s="973"/>
      <c r="CV110" s="973"/>
      <c r="CW110" s="973"/>
      <c r="CX110" s="973"/>
      <c r="CY110" s="973"/>
      <c r="CZ110" s="973"/>
      <c r="DA110" s="973"/>
      <c r="DB110" s="973"/>
      <c r="DC110" s="973"/>
      <c r="DD110" s="973"/>
      <c r="DE110" s="973"/>
      <c r="DF110" s="974"/>
      <c r="DG110" s="942" t="s">
        <v>129</v>
      </c>
      <c r="DH110" s="923"/>
      <c r="DI110" s="923"/>
      <c r="DJ110" s="923"/>
      <c r="DK110" s="923"/>
      <c r="DL110" s="923" t="s">
        <v>129</v>
      </c>
      <c r="DM110" s="923"/>
      <c r="DN110" s="923"/>
      <c r="DO110" s="923"/>
      <c r="DP110" s="923"/>
      <c r="DQ110" s="923" t="s">
        <v>414</v>
      </c>
      <c r="DR110" s="923"/>
      <c r="DS110" s="923"/>
      <c r="DT110" s="923"/>
      <c r="DU110" s="923"/>
      <c r="DV110" s="924" t="s">
        <v>129</v>
      </c>
      <c r="DW110" s="924"/>
      <c r="DX110" s="924"/>
      <c r="DY110" s="924"/>
      <c r="DZ110" s="925"/>
    </row>
    <row r="111" spans="1:131" s="246" customFormat="1" ht="26.25" customHeight="1" x14ac:dyDescent="0.2">
      <c r="A111" s="852" t="s">
        <v>438</v>
      </c>
      <c r="B111" s="853"/>
      <c r="C111" s="853"/>
      <c r="D111" s="853"/>
      <c r="E111" s="853"/>
      <c r="F111" s="853"/>
      <c r="G111" s="853"/>
      <c r="H111" s="853"/>
      <c r="I111" s="853"/>
      <c r="J111" s="853"/>
      <c r="K111" s="853"/>
      <c r="L111" s="853"/>
      <c r="M111" s="853"/>
      <c r="N111" s="853"/>
      <c r="O111" s="853"/>
      <c r="P111" s="853"/>
      <c r="Q111" s="853"/>
      <c r="R111" s="853"/>
      <c r="S111" s="853"/>
      <c r="T111" s="853"/>
      <c r="U111" s="853"/>
      <c r="V111" s="853"/>
      <c r="W111" s="853"/>
      <c r="X111" s="853"/>
      <c r="Y111" s="853"/>
      <c r="Z111" s="1010"/>
      <c r="AA111" s="1003" t="s">
        <v>129</v>
      </c>
      <c r="AB111" s="1004"/>
      <c r="AC111" s="1004"/>
      <c r="AD111" s="1004"/>
      <c r="AE111" s="1005"/>
      <c r="AF111" s="1006" t="s">
        <v>129</v>
      </c>
      <c r="AG111" s="1004"/>
      <c r="AH111" s="1004"/>
      <c r="AI111" s="1004"/>
      <c r="AJ111" s="1005"/>
      <c r="AK111" s="1006" t="s">
        <v>129</v>
      </c>
      <c r="AL111" s="1004"/>
      <c r="AM111" s="1004"/>
      <c r="AN111" s="1004"/>
      <c r="AO111" s="1005"/>
      <c r="AP111" s="1007" t="s">
        <v>414</v>
      </c>
      <c r="AQ111" s="1008"/>
      <c r="AR111" s="1008"/>
      <c r="AS111" s="1008"/>
      <c r="AT111" s="1009"/>
      <c r="AU111" s="1017"/>
      <c r="AV111" s="1018"/>
      <c r="AW111" s="1018"/>
      <c r="AX111" s="1018"/>
      <c r="AY111" s="1018"/>
      <c r="AZ111" s="893" t="s">
        <v>439</v>
      </c>
      <c r="BA111" s="828"/>
      <c r="BB111" s="828"/>
      <c r="BC111" s="828"/>
      <c r="BD111" s="828"/>
      <c r="BE111" s="828"/>
      <c r="BF111" s="828"/>
      <c r="BG111" s="828"/>
      <c r="BH111" s="828"/>
      <c r="BI111" s="828"/>
      <c r="BJ111" s="828"/>
      <c r="BK111" s="828"/>
      <c r="BL111" s="828"/>
      <c r="BM111" s="828"/>
      <c r="BN111" s="828"/>
      <c r="BO111" s="828"/>
      <c r="BP111" s="829"/>
      <c r="BQ111" s="894">
        <v>213054</v>
      </c>
      <c r="BR111" s="895"/>
      <c r="BS111" s="895"/>
      <c r="BT111" s="895"/>
      <c r="BU111" s="895"/>
      <c r="BV111" s="895">
        <v>382419</v>
      </c>
      <c r="BW111" s="895"/>
      <c r="BX111" s="895"/>
      <c r="BY111" s="895"/>
      <c r="BZ111" s="895"/>
      <c r="CA111" s="895">
        <v>573285</v>
      </c>
      <c r="CB111" s="895"/>
      <c r="CC111" s="895"/>
      <c r="CD111" s="895"/>
      <c r="CE111" s="895"/>
      <c r="CF111" s="956">
        <v>4.5</v>
      </c>
      <c r="CG111" s="957"/>
      <c r="CH111" s="957"/>
      <c r="CI111" s="957"/>
      <c r="CJ111" s="957"/>
      <c r="CK111" s="1012"/>
      <c r="CL111" s="899"/>
      <c r="CM111" s="902" t="s">
        <v>440</v>
      </c>
      <c r="CN111" s="903"/>
      <c r="CO111" s="903"/>
      <c r="CP111" s="903"/>
      <c r="CQ111" s="903"/>
      <c r="CR111" s="903"/>
      <c r="CS111" s="903"/>
      <c r="CT111" s="903"/>
      <c r="CU111" s="903"/>
      <c r="CV111" s="903"/>
      <c r="CW111" s="903"/>
      <c r="CX111" s="903"/>
      <c r="CY111" s="903"/>
      <c r="CZ111" s="903"/>
      <c r="DA111" s="903"/>
      <c r="DB111" s="903"/>
      <c r="DC111" s="903"/>
      <c r="DD111" s="903"/>
      <c r="DE111" s="903"/>
      <c r="DF111" s="904"/>
      <c r="DG111" s="894" t="s">
        <v>129</v>
      </c>
      <c r="DH111" s="895"/>
      <c r="DI111" s="895"/>
      <c r="DJ111" s="895"/>
      <c r="DK111" s="895"/>
      <c r="DL111" s="895" t="s">
        <v>129</v>
      </c>
      <c r="DM111" s="895"/>
      <c r="DN111" s="895"/>
      <c r="DO111" s="895"/>
      <c r="DP111" s="895"/>
      <c r="DQ111" s="895" t="s">
        <v>129</v>
      </c>
      <c r="DR111" s="895"/>
      <c r="DS111" s="895"/>
      <c r="DT111" s="895"/>
      <c r="DU111" s="895"/>
      <c r="DV111" s="872" t="s">
        <v>129</v>
      </c>
      <c r="DW111" s="872"/>
      <c r="DX111" s="872"/>
      <c r="DY111" s="872"/>
      <c r="DZ111" s="873"/>
    </row>
    <row r="112" spans="1:131" s="246" customFormat="1" ht="26.25" customHeight="1" x14ac:dyDescent="0.2">
      <c r="A112" s="997" t="s">
        <v>441</v>
      </c>
      <c r="B112" s="998"/>
      <c r="C112" s="828" t="s">
        <v>442</v>
      </c>
      <c r="D112" s="828"/>
      <c r="E112" s="828"/>
      <c r="F112" s="828"/>
      <c r="G112" s="828"/>
      <c r="H112" s="828"/>
      <c r="I112" s="828"/>
      <c r="J112" s="828"/>
      <c r="K112" s="828"/>
      <c r="L112" s="828"/>
      <c r="M112" s="828"/>
      <c r="N112" s="828"/>
      <c r="O112" s="828"/>
      <c r="P112" s="828"/>
      <c r="Q112" s="828"/>
      <c r="R112" s="828"/>
      <c r="S112" s="828"/>
      <c r="T112" s="828"/>
      <c r="U112" s="828"/>
      <c r="V112" s="828"/>
      <c r="W112" s="828"/>
      <c r="X112" s="828"/>
      <c r="Y112" s="828"/>
      <c r="Z112" s="829"/>
      <c r="AA112" s="857" t="s">
        <v>129</v>
      </c>
      <c r="AB112" s="858"/>
      <c r="AC112" s="858"/>
      <c r="AD112" s="858"/>
      <c r="AE112" s="859"/>
      <c r="AF112" s="860" t="s">
        <v>129</v>
      </c>
      <c r="AG112" s="858"/>
      <c r="AH112" s="858"/>
      <c r="AI112" s="858"/>
      <c r="AJ112" s="859"/>
      <c r="AK112" s="860" t="s">
        <v>129</v>
      </c>
      <c r="AL112" s="858"/>
      <c r="AM112" s="858"/>
      <c r="AN112" s="858"/>
      <c r="AO112" s="859"/>
      <c r="AP112" s="905" t="s">
        <v>129</v>
      </c>
      <c r="AQ112" s="906"/>
      <c r="AR112" s="906"/>
      <c r="AS112" s="906"/>
      <c r="AT112" s="907"/>
      <c r="AU112" s="1017"/>
      <c r="AV112" s="1018"/>
      <c r="AW112" s="1018"/>
      <c r="AX112" s="1018"/>
      <c r="AY112" s="1018"/>
      <c r="AZ112" s="893" t="s">
        <v>443</v>
      </c>
      <c r="BA112" s="828"/>
      <c r="BB112" s="828"/>
      <c r="BC112" s="828"/>
      <c r="BD112" s="828"/>
      <c r="BE112" s="828"/>
      <c r="BF112" s="828"/>
      <c r="BG112" s="828"/>
      <c r="BH112" s="828"/>
      <c r="BI112" s="828"/>
      <c r="BJ112" s="828"/>
      <c r="BK112" s="828"/>
      <c r="BL112" s="828"/>
      <c r="BM112" s="828"/>
      <c r="BN112" s="828"/>
      <c r="BO112" s="828"/>
      <c r="BP112" s="829"/>
      <c r="BQ112" s="894">
        <v>7646102</v>
      </c>
      <c r="BR112" s="895"/>
      <c r="BS112" s="895"/>
      <c r="BT112" s="895"/>
      <c r="BU112" s="895"/>
      <c r="BV112" s="895">
        <v>7164323</v>
      </c>
      <c r="BW112" s="895"/>
      <c r="BX112" s="895"/>
      <c r="BY112" s="895"/>
      <c r="BZ112" s="895"/>
      <c r="CA112" s="895">
        <v>5365557</v>
      </c>
      <c r="CB112" s="895"/>
      <c r="CC112" s="895"/>
      <c r="CD112" s="895"/>
      <c r="CE112" s="895"/>
      <c r="CF112" s="956">
        <v>41.7</v>
      </c>
      <c r="CG112" s="957"/>
      <c r="CH112" s="957"/>
      <c r="CI112" s="957"/>
      <c r="CJ112" s="957"/>
      <c r="CK112" s="1012"/>
      <c r="CL112" s="899"/>
      <c r="CM112" s="902" t="s">
        <v>444</v>
      </c>
      <c r="CN112" s="903"/>
      <c r="CO112" s="903"/>
      <c r="CP112" s="903"/>
      <c r="CQ112" s="903"/>
      <c r="CR112" s="903"/>
      <c r="CS112" s="903"/>
      <c r="CT112" s="903"/>
      <c r="CU112" s="903"/>
      <c r="CV112" s="903"/>
      <c r="CW112" s="903"/>
      <c r="CX112" s="903"/>
      <c r="CY112" s="903"/>
      <c r="CZ112" s="903"/>
      <c r="DA112" s="903"/>
      <c r="DB112" s="903"/>
      <c r="DC112" s="903"/>
      <c r="DD112" s="903"/>
      <c r="DE112" s="903"/>
      <c r="DF112" s="904"/>
      <c r="DG112" s="894" t="s">
        <v>129</v>
      </c>
      <c r="DH112" s="895"/>
      <c r="DI112" s="895"/>
      <c r="DJ112" s="895"/>
      <c r="DK112" s="895"/>
      <c r="DL112" s="895" t="s">
        <v>129</v>
      </c>
      <c r="DM112" s="895"/>
      <c r="DN112" s="895"/>
      <c r="DO112" s="895"/>
      <c r="DP112" s="895"/>
      <c r="DQ112" s="895" t="s">
        <v>129</v>
      </c>
      <c r="DR112" s="895"/>
      <c r="DS112" s="895"/>
      <c r="DT112" s="895"/>
      <c r="DU112" s="895"/>
      <c r="DV112" s="872" t="s">
        <v>129</v>
      </c>
      <c r="DW112" s="872"/>
      <c r="DX112" s="872"/>
      <c r="DY112" s="872"/>
      <c r="DZ112" s="873"/>
    </row>
    <row r="113" spans="1:130" s="246" customFormat="1" ht="26.25" customHeight="1" x14ac:dyDescent="0.2">
      <c r="A113" s="999"/>
      <c r="B113" s="1000"/>
      <c r="C113" s="828" t="s">
        <v>445</v>
      </c>
      <c r="D113" s="828"/>
      <c r="E113" s="828"/>
      <c r="F113" s="828"/>
      <c r="G113" s="828"/>
      <c r="H113" s="828"/>
      <c r="I113" s="828"/>
      <c r="J113" s="828"/>
      <c r="K113" s="828"/>
      <c r="L113" s="828"/>
      <c r="M113" s="828"/>
      <c r="N113" s="828"/>
      <c r="O113" s="828"/>
      <c r="P113" s="828"/>
      <c r="Q113" s="828"/>
      <c r="R113" s="828"/>
      <c r="S113" s="828"/>
      <c r="T113" s="828"/>
      <c r="U113" s="828"/>
      <c r="V113" s="828"/>
      <c r="W113" s="828"/>
      <c r="X113" s="828"/>
      <c r="Y113" s="828"/>
      <c r="Z113" s="829"/>
      <c r="AA113" s="1003">
        <v>614636</v>
      </c>
      <c r="AB113" s="1004"/>
      <c r="AC113" s="1004"/>
      <c r="AD113" s="1004"/>
      <c r="AE113" s="1005"/>
      <c r="AF113" s="1006">
        <v>572318</v>
      </c>
      <c r="AG113" s="1004"/>
      <c r="AH113" s="1004"/>
      <c r="AI113" s="1004"/>
      <c r="AJ113" s="1005"/>
      <c r="AK113" s="1006">
        <v>317563</v>
      </c>
      <c r="AL113" s="1004"/>
      <c r="AM113" s="1004"/>
      <c r="AN113" s="1004"/>
      <c r="AO113" s="1005"/>
      <c r="AP113" s="1007">
        <v>2.5</v>
      </c>
      <c r="AQ113" s="1008"/>
      <c r="AR113" s="1008"/>
      <c r="AS113" s="1008"/>
      <c r="AT113" s="1009"/>
      <c r="AU113" s="1017"/>
      <c r="AV113" s="1018"/>
      <c r="AW113" s="1018"/>
      <c r="AX113" s="1018"/>
      <c r="AY113" s="1018"/>
      <c r="AZ113" s="893" t="s">
        <v>446</v>
      </c>
      <c r="BA113" s="828"/>
      <c r="BB113" s="828"/>
      <c r="BC113" s="828"/>
      <c r="BD113" s="828"/>
      <c r="BE113" s="828"/>
      <c r="BF113" s="828"/>
      <c r="BG113" s="828"/>
      <c r="BH113" s="828"/>
      <c r="BI113" s="828"/>
      <c r="BJ113" s="828"/>
      <c r="BK113" s="828"/>
      <c r="BL113" s="828"/>
      <c r="BM113" s="828"/>
      <c r="BN113" s="828"/>
      <c r="BO113" s="828"/>
      <c r="BP113" s="829"/>
      <c r="BQ113" s="894">
        <v>2481</v>
      </c>
      <c r="BR113" s="895"/>
      <c r="BS113" s="895"/>
      <c r="BT113" s="895"/>
      <c r="BU113" s="895"/>
      <c r="BV113" s="895">
        <v>959</v>
      </c>
      <c r="BW113" s="895"/>
      <c r="BX113" s="895"/>
      <c r="BY113" s="895"/>
      <c r="BZ113" s="895"/>
      <c r="CA113" s="895">
        <v>353</v>
      </c>
      <c r="CB113" s="895"/>
      <c r="CC113" s="895"/>
      <c r="CD113" s="895"/>
      <c r="CE113" s="895"/>
      <c r="CF113" s="956">
        <v>0</v>
      </c>
      <c r="CG113" s="957"/>
      <c r="CH113" s="957"/>
      <c r="CI113" s="957"/>
      <c r="CJ113" s="957"/>
      <c r="CK113" s="1012"/>
      <c r="CL113" s="899"/>
      <c r="CM113" s="902" t="s">
        <v>447</v>
      </c>
      <c r="CN113" s="903"/>
      <c r="CO113" s="903"/>
      <c r="CP113" s="903"/>
      <c r="CQ113" s="903"/>
      <c r="CR113" s="903"/>
      <c r="CS113" s="903"/>
      <c r="CT113" s="903"/>
      <c r="CU113" s="903"/>
      <c r="CV113" s="903"/>
      <c r="CW113" s="903"/>
      <c r="CX113" s="903"/>
      <c r="CY113" s="903"/>
      <c r="CZ113" s="903"/>
      <c r="DA113" s="903"/>
      <c r="DB113" s="903"/>
      <c r="DC113" s="903"/>
      <c r="DD113" s="903"/>
      <c r="DE113" s="903"/>
      <c r="DF113" s="904"/>
      <c r="DG113" s="857" t="s">
        <v>129</v>
      </c>
      <c r="DH113" s="858"/>
      <c r="DI113" s="858"/>
      <c r="DJ113" s="858"/>
      <c r="DK113" s="859"/>
      <c r="DL113" s="860" t="s">
        <v>129</v>
      </c>
      <c r="DM113" s="858"/>
      <c r="DN113" s="858"/>
      <c r="DO113" s="858"/>
      <c r="DP113" s="859"/>
      <c r="DQ113" s="860" t="s">
        <v>129</v>
      </c>
      <c r="DR113" s="858"/>
      <c r="DS113" s="858"/>
      <c r="DT113" s="858"/>
      <c r="DU113" s="859"/>
      <c r="DV113" s="905" t="s">
        <v>129</v>
      </c>
      <c r="DW113" s="906"/>
      <c r="DX113" s="906"/>
      <c r="DY113" s="906"/>
      <c r="DZ113" s="907"/>
    </row>
    <row r="114" spans="1:130" s="246" customFormat="1" ht="26.25" customHeight="1" x14ac:dyDescent="0.2">
      <c r="A114" s="999"/>
      <c r="B114" s="1000"/>
      <c r="C114" s="828" t="s">
        <v>448</v>
      </c>
      <c r="D114" s="828"/>
      <c r="E114" s="828"/>
      <c r="F114" s="828"/>
      <c r="G114" s="828"/>
      <c r="H114" s="828"/>
      <c r="I114" s="828"/>
      <c r="J114" s="828"/>
      <c r="K114" s="828"/>
      <c r="L114" s="828"/>
      <c r="M114" s="828"/>
      <c r="N114" s="828"/>
      <c r="O114" s="828"/>
      <c r="P114" s="828"/>
      <c r="Q114" s="828"/>
      <c r="R114" s="828"/>
      <c r="S114" s="828"/>
      <c r="T114" s="828"/>
      <c r="U114" s="828"/>
      <c r="V114" s="828"/>
      <c r="W114" s="828"/>
      <c r="X114" s="828"/>
      <c r="Y114" s="828"/>
      <c r="Z114" s="829"/>
      <c r="AA114" s="857" t="s">
        <v>129</v>
      </c>
      <c r="AB114" s="858"/>
      <c r="AC114" s="858"/>
      <c r="AD114" s="858"/>
      <c r="AE114" s="859"/>
      <c r="AF114" s="860" t="s">
        <v>414</v>
      </c>
      <c r="AG114" s="858"/>
      <c r="AH114" s="858"/>
      <c r="AI114" s="858"/>
      <c r="AJ114" s="859"/>
      <c r="AK114" s="860" t="s">
        <v>129</v>
      </c>
      <c r="AL114" s="858"/>
      <c r="AM114" s="858"/>
      <c r="AN114" s="858"/>
      <c r="AO114" s="859"/>
      <c r="AP114" s="905" t="s">
        <v>129</v>
      </c>
      <c r="AQ114" s="906"/>
      <c r="AR114" s="906"/>
      <c r="AS114" s="906"/>
      <c r="AT114" s="907"/>
      <c r="AU114" s="1017"/>
      <c r="AV114" s="1018"/>
      <c r="AW114" s="1018"/>
      <c r="AX114" s="1018"/>
      <c r="AY114" s="1018"/>
      <c r="AZ114" s="893" t="s">
        <v>449</v>
      </c>
      <c r="BA114" s="828"/>
      <c r="BB114" s="828"/>
      <c r="BC114" s="828"/>
      <c r="BD114" s="828"/>
      <c r="BE114" s="828"/>
      <c r="BF114" s="828"/>
      <c r="BG114" s="828"/>
      <c r="BH114" s="828"/>
      <c r="BI114" s="828"/>
      <c r="BJ114" s="828"/>
      <c r="BK114" s="828"/>
      <c r="BL114" s="828"/>
      <c r="BM114" s="828"/>
      <c r="BN114" s="828"/>
      <c r="BO114" s="828"/>
      <c r="BP114" s="829"/>
      <c r="BQ114" s="894">
        <v>3088820</v>
      </c>
      <c r="BR114" s="895"/>
      <c r="BS114" s="895"/>
      <c r="BT114" s="895"/>
      <c r="BU114" s="895"/>
      <c r="BV114" s="895">
        <v>3012176</v>
      </c>
      <c r="BW114" s="895"/>
      <c r="BX114" s="895"/>
      <c r="BY114" s="895"/>
      <c r="BZ114" s="895"/>
      <c r="CA114" s="895">
        <v>2817769</v>
      </c>
      <c r="CB114" s="895"/>
      <c r="CC114" s="895"/>
      <c r="CD114" s="895"/>
      <c r="CE114" s="895"/>
      <c r="CF114" s="956">
        <v>21.9</v>
      </c>
      <c r="CG114" s="957"/>
      <c r="CH114" s="957"/>
      <c r="CI114" s="957"/>
      <c r="CJ114" s="957"/>
      <c r="CK114" s="1012"/>
      <c r="CL114" s="899"/>
      <c r="CM114" s="902" t="s">
        <v>450</v>
      </c>
      <c r="CN114" s="903"/>
      <c r="CO114" s="903"/>
      <c r="CP114" s="903"/>
      <c r="CQ114" s="903"/>
      <c r="CR114" s="903"/>
      <c r="CS114" s="903"/>
      <c r="CT114" s="903"/>
      <c r="CU114" s="903"/>
      <c r="CV114" s="903"/>
      <c r="CW114" s="903"/>
      <c r="CX114" s="903"/>
      <c r="CY114" s="903"/>
      <c r="CZ114" s="903"/>
      <c r="DA114" s="903"/>
      <c r="DB114" s="903"/>
      <c r="DC114" s="903"/>
      <c r="DD114" s="903"/>
      <c r="DE114" s="903"/>
      <c r="DF114" s="904"/>
      <c r="DG114" s="857" t="s">
        <v>414</v>
      </c>
      <c r="DH114" s="858"/>
      <c r="DI114" s="858"/>
      <c r="DJ114" s="858"/>
      <c r="DK114" s="859"/>
      <c r="DL114" s="860" t="s">
        <v>129</v>
      </c>
      <c r="DM114" s="858"/>
      <c r="DN114" s="858"/>
      <c r="DO114" s="858"/>
      <c r="DP114" s="859"/>
      <c r="DQ114" s="860" t="s">
        <v>129</v>
      </c>
      <c r="DR114" s="858"/>
      <c r="DS114" s="858"/>
      <c r="DT114" s="858"/>
      <c r="DU114" s="859"/>
      <c r="DV114" s="905" t="s">
        <v>129</v>
      </c>
      <c r="DW114" s="906"/>
      <c r="DX114" s="906"/>
      <c r="DY114" s="906"/>
      <c r="DZ114" s="907"/>
    </row>
    <row r="115" spans="1:130" s="246" customFormat="1" ht="26.25" customHeight="1" x14ac:dyDescent="0.2">
      <c r="A115" s="999"/>
      <c r="B115" s="1000"/>
      <c r="C115" s="828" t="s">
        <v>451</v>
      </c>
      <c r="D115" s="828"/>
      <c r="E115" s="828"/>
      <c r="F115" s="828"/>
      <c r="G115" s="828"/>
      <c r="H115" s="828"/>
      <c r="I115" s="828"/>
      <c r="J115" s="828"/>
      <c r="K115" s="828"/>
      <c r="L115" s="828"/>
      <c r="M115" s="828"/>
      <c r="N115" s="828"/>
      <c r="O115" s="828"/>
      <c r="P115" s="828"/>
      <c r="Q115" s="828"/>
      <c r="R115" s="828"/>
      <c r="S115" s="828"/>
      <c r="T115" s="828"/>
      <c r="U115" s="828"/>
      <c r="V115" s="828"/>
      <c r="W115" s="828"/>
      <c r="X115" s="828"/>
      <c r="Y115" s="828"/>
      <c r="Z115" s="829"/>
      <c r="AA115" s="1003">
        <v>6620</v>
      </c>
      <c r="AB115" s="1004"/>
      <c r="AC115" s="1004"/>
      <c r="AD115" s="1004"/>
      <c r="AE115" s="1005"/>
      <c r="AF115" s="1006">
        <v>6536</v>
      </c>
      <c r="AG115" s="1004"/>
      <c r="AH115" s="1004"/>
      <c r="AI115" s="1004"/>
      <c r="AJ115" s="1005"/>
      <c r="AK115" s="1006">
        <v>22300</v>
      </c>
      <c r="AL115" s="1004"/>
      <c r="AM115" s="1004"/>
      <c r="AN115" s="1004"/>
      <c r="AO115" s="1005"/>
      <c r="AP115" s="1007">
        <v>0.2</v>
      </c>
      <c r="AQ115" s="1008"/>
      <c r="AR115" s="1008"/>
      <c r="AS115" s="1008"/>
      <c r="AT115" s="1009"/>
      <c r="AU115" s="1017"/>
      <c r="AV115" s="1018"/>
      <c r="AW115" s="1018"/>
      <c r="AX115" s="1018"/>
      <c r="AY115" s="1018"/>
      <c r="AZ115" s="893" t="s">
        <v>452</v>
      </c>
      <c r="BA115" s="828"/>
      <c r="BB115" s="828"/>
      <c r="BC115" s="828"/>
      <c r="BD115" s="828"/>
      <c r="BE115" s="828"/>
      <c r="BF115" s="828"/>
      <c r="BG115" s="828"/>
      <c r="BH115" s="828"/>
      <c r="BI115" s="828"/>
      <c r="BJ115" s="828"/>
      <c r="BK115" s="828"/>
      <c r="BL115" s="828"/>
      <c r="BM115" s="828"/>
      <c r="BN115" s="828"/>
      <c r="BO115" s="828"/>
      <c r="BP115" s="829"/>
      <c r="BQ115" s="894" t="s">
        <v>129</v>
      </c>
      <c r="BR115" s="895"/>
      <c r="BS115" s="895"/>
      <c r="BT115" s="895"/>
      <c r="BU115" s="895"/>
      <c r="BV115" s="895" t="s">
        <v>129</v>
      </c>
      <c r="BW115" s="895"/>
      <c r="BX115" s="895"/>
      <c r="BY115" s="895"/>
      <c r="BZ115" s="895"/>
      <c r="CA115" s="895" t="s">
        <v>129</v>
      </c>
      <c r="CB115" s="895"/>
      <c r="CC115" s="895"/>
      <c r="CD115" s="895"/>
      <c r="CE115" s="895"/>
      <c r="CF115" s="956" t="s">
        <v>129</v>
      </c>
      <c r="CG115" s="957"/>
      <c r="CH115" s="957"/>
      <c r="CI115" s="957"/>
      <c r="CJ115" s="957"/>
      <c r="CK115" s="1012"/>
      <c r="CL115" s="899"/>
      <c r="CM115" s="893" t="s">
        <v>453</v>
      </c>
      <c r="CN115" s="996"/>
      <c r="CO115" s="996"/>
      <c r="CP115" s="996"/>
      <c r="CQ115" s="996"/>
      <c r="CR115" s="996"/>
      <c r="CS115" s="996"/>
      <c r="CT115" s="996"/>
      <c r="CU115" s="996"/>
      <c r="CV115" s="996"/>
      <c r="CW115" s="996"/>
      <c r="CX115" s="996"/>
      <c r="CY115" s="996"/>
      <c r="CZ115" s="996"/>
      <c r="DA115" s="996"/>
      <c r="DB115" s="996"/>
      <c r="DC115" s="996"/>
      <c r="DD115" s="996"/>
      <c r="DE115" s="996"/>
      <c r="DF115" s="829"/>
      <c r="DG115" s="857">
        <v>170824</v>
      </c>
      <c r="DH115" s="858"/>
      <c r="DI115" s="858"/>
      <c r="DJ115" s="858"/>
      <c r="DK115" s="859"/>
      <c r="DL115" s="860">
        <v>353559</v>
      </c>
      <c r="DM115" s="858"/>
      <c r="DN115" s="858"/>
      <c r="DO115" s="858"/>
      <c r="DP115" s="859"/>
      <c r="DQ115" s="860">
        <v>557795</v>
      </c>
      <c r="DR115" s="858"/>
      <c r="DS115" s="858"/>
      <c r="DT115" s="858"/>
      <c r="DU115" s="859"/>
      <c r="DV115" s="905">
        <v>4.3</v>
      </c>
      <c r="DW115" s="906"/>
      <c r="DX115" s="906"/>
      <c r="DY115" s="906"/>
      <c r="DZ115" s="907"/>
    </row>
    <row r="116" spans="1:130" s="246" customFormat="1" ht="26.25" customHeight="1" x14ac:dyDescent="0.2">
      <c r="A116" s="1001"/>
      <c r="B116" s="1002"/>
      <c r="C116" s="961" t="s">
        <v>454</v>
      </c>
      <c r="D116" s="961"/>
      <c r="E116" s="961"/>
      <c r="F116" s="961"/>
      <c r="G116" s="961"/>
      <c r="H116" s="961"/>
      <c r="I116" s="961"/>
      <c r="J116" s="961"/>
      <c r="K116" s="961"/>
      <c r="L116" s="961"/>
      <c r="M116" s="961"/>
      <c r="N116" s="961"/>
      <c r="O116" s="961"/>
      <c r="P116" s="961"/>
      <c r="Q116" s="961"/>
      <c r="R116" s="961"/>
      <c r="S116" s="961"/>
      <c r="T116" s="961"/>
      <c r="U116" s="961"/>
      <c r="V116" s="961"/>
      <c r="W116" s="961"/>
      <c r="X116" s="961"/>
      <c r="Y116" s="961"/>
      <c r="Z116" s="962"/>
      <c r="AA116" s="857" t="s">
        <v>414</v>
      </c>
      <c r="AB116" s="858"/>
      <c r="AC116" s="858"/>
      <c r="AD116" s="858"/>
      <c r="AE116" s="859"/>
      <c r="AF116" s="860" t="s">
        <v>414</v>
      </c>
      <c r="AG116" s="858"/>
      <c r="AH116" s="858"/>
      <c r="AI116" s="858"/>
      <c r="AJ116" s="859"/>
      <c r="AK116" s="860" t="s">
        <v>129</v>
      </c>
      <c r="AL116" s="858"/>
      <c r="AM116" s="858"/>
      <c r="AN116" s="858"/>
      <c r="AO116" s="859"/>
      <c r="AP116" s="905" t="s">
        <v>129</v>
      </c>
      <c r="AQ116" s="906"/>
      <c r="AR116" s="906"/>
      <c r="AS116" s="906"/>
      <c r="AT116" s="907"/>
      <c r="AU116" s="1017"/>
      <c r="AV116" s="1018"/>
      <c r="AW116" s="1018"/>
      <c r="AX116" s="1018"/>
      <c r="AY116" s="1018"/>
      <c r="AZ116" s="944" t="s">
        <v>455</v>
      </c>
      <c r="BA116" s="945"/>
      <c r="BB116" s="945"/>
      <c r="BC116" s="945"/>
      <c r="BD116" s="945"/>
      <c r="BE116" s="945"/>
      <c r="BF116" s="945"/>
      <c r="BG116" s="945"/>
      <c r="BH116" s="945"/>
      <c r="BI116" s="945"/>
      <c r="BJ116" s="945"/>
      <c r="BK116" s="945"/>
      <c r="BL116" s="945"/>
      <c r="BM116" s="945"/>
      <c r="BN116" s="945"/>
      <c r="BO116" s="945"/>
      <c r="BP116" s="946"/>
      <c r="BQ116" s="894" t="s">
        <v>129</v>
      </c>
      <c r="BR116" s="895"/>
      <c r="BS116" s="895"/>
      <c r="BT116" s="895"/>
      <c r="BU116" s="895"/>
      <c r="BV116" s="895" t="s">
        <v>129</v>
      </c>
      <c r="BW116" s="895"/>
      <c r="BX116" s="895"/>
      <c r="BY116" s="895"/>
      <c r="BZ116" s="895"/>
      <c r="CA116" s="895" t="s">
        <v>414</v>
      </c>
      <c r="CB116" s="895"/>
      <c r="CC116" s="895"/>
      <c r="CD116" s="895"/>
      <c r="CE116" s="895"/>
      <c r="CF116" s="956" t="s">
        <v>129</v>
      </c>
      <c r="CG116" s="957"/>
      <c r="CH116" s="957"/>
      <c r="CI116" s="957"/>
      <c r="CJ116" s="957"/>
      <c r="CK116" s="1012"/>
      <c r="CL116" s="899"/>
      <c r="CM116" s="902" t="s">
        <v>456</v>
      </c>
      <c r="CN116" s="903"/>
      <c r="CO116" s="903"/>
      <c r="CP116" s="903"/>
      <c r="CQ116" s="903"/>
      <c r="CR116" s="903"/>
      <c r="CS116" s="903"/>
      <c r="CT116" s="903"/>
      <c r="CU116" s="903"/>
      <c r="CV116" s="903"/>
      <c r="CW116" s="903"/>
      <c r="CX116" s="903"/>
      <c r="CY116" s="903"/>
      <c r="CZ116" s="903"/>
      <c r="DA116" s="903"/>
      <c r="DB116" s="903"/>
      <c r="DC116" s="903"/>
      <c r="DD116" s="903"/>
      <c r="DE116" s="903"/>
      <c r="DF116" s="904"/>
      <c r="DG116" s="857">
        <v>42230</v>
      </c>
      <c r="DH116" s="858"/>
      <c r="DI116" s="858"/>
      <c r="DJ116" s="858"/>
      <c r="DK116" s="859"/>
      <c r="DL116" s="860">
        <v>28860</v>
      </c>
      <c r="DM116" s="858"/>
      <c r="DN116" s="858"/>
      <c r="DO116" s="858"/>
      <c r="DP116" s="859"/>
      <c r="DQ116" s="860">
        <v>15490</v>
      </c>
      <c r="DR116" s="858"/>
      <c r="DS116" s="858"/>
      <c r="DT116" s="858"/>
      <c r="DU116" s="859"/>
      <c r="DV116" s="905">
        <v>0.1</v>
      </c>
      <c r="DW116" s="906"/>
      <c r="DX116" s="906"/>
      <c r="DY116" s="906"/>
      <c r="DZ116" s="907"/>
    </row>
    <row r="117" spans="1:130" s="246" customFormat="1" ht="26.25" customHeight="1" x14ac:dyDescent="0.2">
      <c r="A117" s="982" t="s">
        <v>188</v>
      </c>
      <c r="B117" s="983"/>
      <c r="C117" s="983"/>
      <c r="D117" s="983"/>
      <c r="E117" s="983"/>
      <c r="F117" s="983"/>
      <c r="G117" s="983"/>
      <c r="H117" s="983"/>
      <c r="I117" s="983"/>
      <c r="J117" s="983"/>
      <c r="K117" s="983"/>
      <c r="L117" s="983"/>
      <c r="M117" s="983"/>
      <c r="N117" s="983"/>
      <c r="O117" s="983"/>
      <c r="P117" s="983"/>
      <c r="Q117" s="983"/>
      <c r="R117" s="983"/>
      <c r="S117" s="983"/>
      <c r="T117" s="983"/>
      <c r="U117" s="983"/>
      <c r="V117" s="983"/>
      <c r="W117" s="983"/>
      <c r="X117" s="983"/>
      <c r="Y117" s="958" t="s">
        <v>457</v>
      </c>
      <c r="Z117" s="984"/>
      <c r="AA117" s="989">
        <v>3181285</v>
      </c>
      <c r="AB117" s="990"/>
      <c r="AC117" s="990"/>
      <c r="AD117" s="990"/>
      <c r="AE117" s="991"/>
      <c r="AF117" s="992">
        <v>3092227</v>
      </c>
      <c r="AG117" s="990"/>
      <c r="AH117" s="990"/>
      <c r="AI117" s="990"/>
      <c r="AJ117" s="991"/>
      <c r="AK117" s="992">
        <v>2625207</v>
      </c>
      <c r="AL117" s="990"/>
      <c r="AM117" s="990"/>
      <c r="AN117" s="990"/>
      <c r="AO117" s="991"/>
      <c r="AP117" s="993"/>
      <c r="AQ117" s="994"/>
      <c r="AR117" s="994"/>
      <c r="AS117" s="994"/>
      <c r="AT117" s="995"/>
      <c r="AU117" s="1017"/>
      <c r="AV117" s="1018"/>
      <c r="AW117" s="1018"/>
      <c r="AX117" s="1018"/>
      <c r="AY117" s="1018"/>
      <c r="AZ117" s="944" t="s">
        <v>458</v>
      </c>
      <c r="BA117" s="945"/>
      <c r="BB117" s="945"/>
      <c r="BC117" s="945"/>
      <c r="BD117" s="945"/>
      <c r="BE117" s="945"/>
      <c r="BF117" s="945"/>
      <c r="BG117" s="945"/>
      <c r="BH117" s="945"/>
      <c r="BI117" s="945"/>
      <c r="BJ117" s="945"/>
      <c r="BK117" s="945"/>
      <c r="BL117" s="945"/>
      <c r="BM117" s="945"/>
      <c r="BN117" s="945"/>
      <c r="BO117" s="945"/>
      <c r="BP117" s="946"/>
      <c r="BQ117" s="894" t="s">
        <v>129</v>
      </c>
      <c r="BR117" s="895"/>
      <c r="BS117" s="895"/>
      <c r="BT117" s="895"/>
      <c r="BU117" s="895"/>
      <c r="BV117" s="895" t="s">
        <v>129</v>
      </c>
      <c r="BW117" s="895"/>
      <c r="BX117" s="895"/>
      <c r="BY117" s="895"/>
      <c r="BZ117" s="895"/>
      <c r="CA117" s="895" t="s">
        <v>129</v>
      </c>
      <c r="CB117" s="895"/>
      <c r="CC117" s="895"/>
      <c r="CD117" s="895"/>
      <c r="CE117" s="895"/>
      <c r="CF117" s="956" t="s">
        <v>414</v>
      </c>
      <c r="CG117" s="957"/>
      <c r="CH117" s="957"/>
      <c r="CI117" s="957"/>
      <c r="CJ117" s="957"/>
      <c r="CK117" s="1012"/>
      <c r="CL117" s="899"/>
      <c r="CM117" s="902" t="s">
        <v>459</v>
      </c>
      <c r="CN117" s="903"/>
      <c r="CO117" s="903"/>
      <c r="CP117" s="903"/>
      <c r="CQ117" s="903"/>
      <c r="CR117" s="903"/>
      <c r="CS117" s="903"/>
      <c r="CT117" s="903"/>
      <c r="CU117" s="903"/>
      <c r="CV117" s="903"/>
      <c r="CW117" s="903"/>
      <c r="CX117" s="903"/>
      <c r="CY117" s="903"/>
      <c r="CZ117" s="903"/>
      <c r="DA117" s="903"/>
      <c r="DB117" s="903"/>
      <c r="DC117" s="903"/>
      <c r="DD117" s="903"/>
      <c r="DE117" s="903"/>
      <c r="DF117" s="904"/>
      <c r="DG117" s="857" t="s">
        <v>129</v>
      </c>
      <c r="DH117" s="858"/>
      <c r="DI117" s="858"/>
      <c r="DJ117" s="858"/>
      <c r="DK117" s="859"/>
      <c r="DL117" s="860" t="s">
        <v>129</v>
      </c>
      <c r="DM117" s="858"/>
      <c r="DN117" s="858"/>
      <c r="DO117" s="858"/>
      <c r="DP117" s="859"/>
      <c r="DQ117" s="860" t="s">
        <v>414</v>
      </c>
      <c r="DR117" s="858"/>
      <c r="DS117" s="858"/>
      <c r="DT117" s="858"/>
      <c r="DU117" s="859"/>
      <c r="DV117" s="905" t="s">
        <v>129</v>
      </c>
      <c r="DW117" s="906"/>
      <c r="DX117" s="906"/>
      <c r="DY117" s="906"/>
      <c r="DZ117" s="907"/>
    </row>
    <row r="118" spans="1:130" s="246" customFormat="1" ht="26.25" customHeight="1" x14ac:dyDescent="0.2">
      <c r="A118" s="982" t="s">
        <v>433</v>
      </c>
      <c r="B118" s="983"/>
      <c r="C118" s="983"/>
      <c r="D118" s="983"/>
      <c r="E118" s="983"/>
      <c r="F118" s="983"/>
      <c r="G118" s="983"/>
      <c r="H118" s="983"/>
      <c r="I118" s="983"/>
      <c r="J118" s="983"/>
      <c r="K118" s="983"/>
      <c r="L118" s="983"/>
      <c r="M118" s="983"/>
      <c r="N118" s="983"/>
      <c r="O118" s="983"/>
      <c r="P118" s="983"/>
      <c r="Q118" s="983"/>
      <c r="R118" s="983"/>
      <c r="S118" s="983"/>
      <c r="T118" s="983"/>
      <c r="U118" s="983"/>
      <c r="V118" s="983"/>
      <c r="W118" s="983"/>
      <c r="X118" s="983"/>
      <c r="Y118" s="983"/>
      <c r="Z118" s="984"/>
      <c r="AA118" s="985" t="s">
        <v>431</v>
      </c>
      <c r="AB118" s="983"/>
      <c r="AC118" s="983"/>
      <c r="AD118" s="983"/>
      <c r="AE118" s="984"/>
      <c r="AF118" s="985" t="s">
        <v>308</v>
      </c>
      <c r="AG118" s="983"/>
      <c r="AH118" s="983"/>
      <c r="AI118" s="983"/>
      <c r="AJ118" s="984"/>
      <c r="AK118" s="985" t="s">
        <v>307</v>
      </c>
      <c r="AL118" s="983"/>
      <c r="AM118" s="983"/>
      <c r="AN118" s="983"/>
      <c r="AO118" s="984"/>
      <c r="AP118" s="986" t="s">
        <v>432</v>
      </c>
      <c r="AQ118" s="987"/>
      <c r="AR118" s="987"/>
      <c r="AS118" s="987"/>
      <c r="AT118" s="988"/>
      <c r="AU118" s="1017"/>
      <c r="AV118" s="1018"/>
      <c r="AW118" s="1018"/>
      <c r="AX118" s="1018"/>
      <c r="AY118" s="1018"/>
      <c r="AZ118" s="960" t="s">
        <v>460</v>
      </c>
      <c r="BA118" s="961"/>
      <c r="BB118" s="961"/>
      <c r="BC118" s="961"/>
      <c r="BD118" s="961"/>
      <c r="BE118" s="961"/>
      <c r="BF118" s="961"/>
      <c r="BG118" s="961"/>
      <c r="BH118" s="961"/>
      <c r="BI118" s="961"/>
      <c r="BJ118" s="961"/>
      <c r="BK118" s="961"/>
      <c r="BL118" s="961"/>
      <c r="BM118" s="961"/>
      <c r="BN118" s="961"/>
      <c r="BO118" s="961"/>
      <c r="BP118" s="962"/>
      <c r="BQ118" s="963" t="s">
        <v>129</v>
      </c>
      <c r="BR118" s="926"/>
      <c r="BS118" s="926"/>
      <c r="BT118" s="926"/>
      <c r="BU118" s="926"/>
      <c r="BV118" s="926" t="s">
        <v>129</v>
      </c>
      <c r="BW118" s="926"/>
      <c r="BX118" s="926"/>
      <c r="BY118" s="926"/>
      <c r="BZ118" s="926"/>
      <c r="CA118" s="926" t="s">
        <v>129</v>
      </c>
      <c r="CB118" s="926"/>
      <c r="CC118" s="926"/>
      <c r="CD118" s="926"/>
      <c r="CE118" s="926"/>
      <c r="CF118" s="956" t="s">
        <v>129</v>
      </c>
      <c r="CG118" s="957"/>
      <c r="CH118" s="957"/>
      <c r="CI118" s="957"/>
      <c r="CJ118" s="957"/>
      <c r="CK118" s="1012"/>
      <c r="CL118" s="899"/>
      <c r="CM118" s="902" t="s">
        <v>461</v>
      </c>
      <c r="CN118" s="903"/>
      <c r="CO118" s="903"/>
      <c r="CP118" s="903"/>
      <c r="CQ118" s="903"/>
      <c r="CR118" s="903"/>
      <c r="CS118" s="903"/>
      <c r="CT118" s="903"/>
      <c r="CU118" s="903"/>
      <c r="CV118" s="903"/>
      <c r="CW118" s="903"/>
      <c r="CX118" s="903"/>
      <c r="CY118" s="903"/>
      <c r="CZ118" s="903"/>
      <c r="DA118" s="903"/>
      <c r="DB118" s="903"/>
      <c r="DC118" s="903"/>
      <c r="DD118" s="903"/>
      <c r="DE118" s="903"/>
      <c r="DF118" s="904"/>
      <c r="DG118" s="857" t="s">
        <v>414</v>
      </c>
      <c r="DH118" s="858"/>
      <c r="DI118" s="858"/>
      <c r="DJ118" s="858"/>
      <c r="DK118" s="859"/>
      <c r="DL118" s="860" t="s">
        <v>129</v>
      </c>
      <c r="DM118" s="858"/>
      <c r="DN118" s="858"/>
      <c r="DO118" s="858"/>
      <c r="DP118" s="859"/>
      <c r="DQ118" s="860" t="s">
        <v>129</v>
      </c>
      <c r="DR118" s="858"/>
      <c r="DS118" s="858"/>
      <c r="DT118" s="858"/>
      <c r="DU118" s="859"/>
      <c r="DV118" s="905" t="s">
        <v>414</v>
      </c>
      <c r="DW118" s="906"/>
      <c r="DX118" s="906"/>
      <c r="DY118" s="906"/>
      <c r="DZ118" s="907"/>
    </row>
    <row r="119" spans="1:130" s="246" customFormat="1" ht="26.25" customHeight="1" x14ac:dyDescent="0.2">
      <c r="A119" s="896" t="s">
        <v>436</v>
      </c>
      <c r="B119" s="897"/>
      <c r="C119" s="972" t="s">
        <v>437</v>
      </c>
      <c r="D119" s="973"/>
      <c r="E119" s="973"/>
      <c r="F119" s="973"/>
      <c r="G119" s="973"/>
      <c r="H119" s="973"/>
      <c r="I119" s="973"/>
      <c r="J119" s="973"/>
      <c r="K119" s="973"/>
      <c r="L119" s="973"/>
      <c r="M119" s="973"/>
      <c r="N119" s="973"/>
      <c r="O119" s="973"/>
      <c r="P119" s="973"/>
      <c r="Q119" s="973"/>
      <c r="R119" s="973"/>
      <c r="S119" s="973"/>
      <c r="T119" s="973"/>
      <c r="U119" s="973"/>
      <c r="V119" s="973"/>
      <c r="W119" s="973"/>
      <c r="X119" s="973"/>
      <c r="Y119" s="973"/>
      <c r="Z119" s="974"/>
      <c r="AA119" s="975" t="s">
        <v>414</v>
      </c>
      <c r="AB119" s="976"/>
      <c r="AC119" s="976"/>
      <c r="AD119" s="976"/>
      <c r="AE119" s="977"/>
      <c r="AF119" s="978" t="s">
        <v>129</v>
      </c>
      <c r="AG119" s="976"/>
      <c r="AH119" s="976"/>
      <c r="AI119" s="976"/>
      <c r="AJ119" s="977"/>
      <c r="AK119" s="978" t="s">
        <v>129</v>
      </c>
      <c r="AL119" s="976"/>
      <c r="AM119" s="976"/>
      <c r="AN119" s="976"/>
      <c r="AO119" s="977"/>
      <c r="AP119" s="979" t="s">
        <v>414</v>
      </c>
      <c r="AQ119" s="980"/>
      <c r="AR119" s="980"/>
      <c r="AS119" s="980"/>
      <c r="AT119" s="981"/>
      <c r="AU119" s="1019"/>
      <c r="AV119" s="1020"/>
      <c r="AW119" s="1020"/>
      <c r="AX119" s="1020"/>
      <c r="AY119" s="1020"/>
      <c r="AZ119" s="277" t="s">
        <v>188</v>
      </c>
      <c r="BA119" s="277"/>
      <c r="BB119" s="277"/>
      <c r="BC119" s="277"/>
      <c r="BD119" s="277"/>
      <c r="BE119" s="277"/>
      <c r="BF119" s="277"/>
      <c r="BG119" s="277"/>
      <c r="BH119" s="277"/>
      <c r="BI119" s="277"/>
      <c r="BJ119" s="277"/>
      <c r="BK119" s="277"/>
      <c r="BL119" s="277"/>
      <c r="BM119" s="277"/>
      <c r="BN119" s="277"/>
      <c r="BO119" s="958" t="s">
        <v>462</v>
      </c>
      <c r="BP119" s="959"/>
      <c r="BQ119" s="963">
        <v>31553931</v>
      </c>
      <c r="BR119" s="926"/>
      <c r="BS119" s="926"/>
      <c r="BT119" s="926"/>
      <c r="BU119" s="926"/>
      <c r="BV119" s="926">
        <v>30842528</v>
      </c>
      <c r="BW119" s="926"/>
      <c r="BX119" s="926"/>
      <c r="BY119" s="926"/>
      <c r="BZ119" s="926"/>
      <c r="CA119" s="926">
        <v>28539767</v>
      </c>
      <c r="CB119" s="926"/>
      <c r="CC119" s="926"/>
      <c r="CD119" s="926"/>
      <c r="CE119" s="926"/>
      <c r="CF119" s="824"/>
      <c r="CG119" s="825"/>
      <c r="CH119" s="825"/>
      <c r="CI119" s="825"/>
      <c r="CJ119" s="915"/>
      <c r="CK119" s="1013"/>
      <c r="CL119" s="901"/>
      <c r="CM119" s="919" t="s">
        <v>463</v>
      </c>
      <c r="CN119" s="920"/>
      <c r="CO119" s="920"/>
      <c r="CP119" s="920"/>
      <c r="CQ119" s="920"/>
      <c r="CR119" s="920"/>
      <c r="CS119" s="920"/>
      <c r="CT119" s="920"/>
      <c r="CU119" s="920"/>
      <c r="CV119" s="920"/>
      <c r="CW119" s="920"/>
      <c r="CX119" s="920"/>
      <c r="CY119" s="920"/>
      <c r="CZ119" s="920"/>
      <c r="DA119" s="920"/>
      <c r="DB119" s="920"/>
      <c r="DC119" s="920"/>
      <c r="DD119" s="920"/>
      <c r="DE119" s="920"/>
      <c r="DF119" s="921"/>
      <c r="DG119" s="840" t="s">
        <v>129</v>
      </c>
      <c r="DH119" s="841"/>
      <c r="DI119" s="841"/>
      <c r="DJ119" s="841"/>
      <c r="DK119" s="842"/>
      <c r="DL119" s="843" t="s">
        <v>129</v>
      </c>
      <c r="DM119" s="841"/>
      <c r="DN119" s="841"/>
      <c r="DO119" s="841"/>
      <c r="DP119" s="842"/>
      <c r="DQ119" s="843" t="s">
        <v>414</v>
      </c>
      <c r="DR119" s="841"/>
      <c r="DS119" s="841"/>
      <c r="DT119" s="841"/>
      <c r="DU119" s="842"/>
      <c r="DV119" s="929" t="s">
        <v>129</v>
      </c>
      <c r="DW119" s="930"/>
      <c r="DX119" s="930"/>
      <c r="DY119" s="930"/>
      <c r="DZ119" s="931"/>
    </row>
    <row r="120" spans="1:130" s="246" customFormat="1" ht="26.25" customHeight="1" x14ac:dyDescent="0.2">
      <c r="A120" s="898"/>
      <c r="B120" s="899"/>
      <c r="C120" s="902" t="s">
        <v>440</v>
      </c>
      <c r="D120" s="903"/>
      <c r="E120" s="903"/>
      <c r="F120" s="903"/>
      <c r="G120" s="903"/>
      <c r="H120" s="903"/>
      <c r="I120" s="903"/>
      <c r="J120" s="903"/>
      <c r="K120" s="903"/>
      <c r="L120" s="903"/>
      <c r="M120" s="903"/>
      <c r="N120" s="903"/>
      <c r="O120" s="903"/>
      <c r="P120" s="903"/>
      <c r="Q120" s="903"/>
      <c r="R120" s="903"/>
      <c r="S120" s="903"/>
      <c r="T120" s="903"/>
      <c r="U120" s="903"/>
      <c r="V120" s="903"/>
      <c r="W120" s="903"/>
      <c r="X120" s="903"/>
      <c r="Y120" s="903"/>
      <c r="Z120" s="904"/>
      <c r="AA120" s="857" t="s">
        <v>129</v>
      </c>
      <c r="AB120" s="858"/>
      <c r="AC120" s="858"/>
      <c r="AD120" s="858"/>
      <c r="AE120" s="859"/>
      <c r="AF120" s="860" t="s">
        <v>414</v>
      </c>
      <c r="AG120" s="858"/>
      <c r="AH120" s="858"/>
      <c r="AI120" s="858"/>
      <c r="AJ120" s="859"/>
      <c r="AK120" s="860" t="s">
        <v>414</v>
      </c>
      <c r="AL120" s="858"/>
      <c r="AM120" s="858"/>
      <c r="AN120" s="858"/>
      <c r="AO120" s="859"/>
      <c r="AP120" s="905" t="s">
        <v>129</v>
      </c>
      <c r="AQ120" s="906"/>
      <c r="AR120" s="906"/>
      <c r="AS120" s="906"/>
      <c r="AT120" s="907"/>
      <c r="AU120" s="964" t="s">
        <v>464</v>
      </c>
      <c r="AV120" s="965"/>
      <c r="AW120" s="965"/>
      <c r="AX120" s="965"/>
      <c r="AY120" s="966"/>
      <c r="AZ120" s="941" t="s">
        <v>465</v>
      </c>
      <c r="BA120" s="886"/>
      <c r="BB120" s="886"/>
      <c r="BC120" s="886"/>
      <c r="BD120" s="886"/>
      <c r="BE120" s="886"/>
      <c r="BF120" s="886"/>
      <c r="BG120" s="886"/>
      <c r="BH120" s="886"/>
      <c r="BI120" s="886"/>
      <c r="BJ120" s="886"/>
      <c r="BK120" s="886"/>
      <c r="BL120" s="886"/>
      <c r="BM120" s="886"/>
      <c r="BN120" s="886"/>
      <c r="BO120" s="886"/>
      <c r="BP120" s="887"/>
      <c r="BQ120" s="942">
        <v>7005714</v>
      </c>
      <c r="BR120" s="923"/>
      <c r="BS120" s="923"/>
      <c r="BT120" s="923"/>
      <c r="BU120" s="923"/>
      <c r="BV120" s="923">
        <v>6817432</v>
      </c>
      <c r="BW120" s="923"/>
      <c r="BX120" s="923"/>
      <c r="BY120" s="923"/>
      <c r="BZ120" s="923"/>
      <c r="CA120" s="923">
        <v>7034746</v>
      </c>
      <c r="CB120" s="923"/>
      <c r="CC120" s="923"/>
      <c r="CD120" s="923"/>
      <c r="CE120" s="923"/>
      <c r="CF120" s="947">
        <v>54.7</v>
      </c>
      <c r="CG120" s="948"/>
      <c r="CH120" s="948"/>
      <c r="CI120" s="948"/>
      <c r="CJ120" s="948"/>
      <c r="CK120" s="949" t="s">
        <v>466</v>
      </c>
      <c r="CL120" s="933"/>
      <c r="CM120" s="933"/>
      <c r="CN120" s="933"/>
      <c r="CO120" s="934"/>
      <c r="CP120" s="953" t="s">
        <v>408</v>
      </c>
      <c r="CQ120" s="954"/>
      <c r="CR120" s="954"/>
      <c r="CS120" s="954"/>
      <c r="CT120" s="954"/>
      <c r="CU120" s="954"/>
      <c r="CV120" s="954"/>
      <c r="CW120" s="954"/>
      <c r="CX120" s="954"/>
      <c r="CY120" s="954"/>
      <c r="CZ120" s="954"/>
      <c r="DA120" s="954"/>
      <c r="DB120" s="954"/>
      <c r="DC120" s="954"/>
      <c r="DD120" s="954"/>
      <c r="DE120" s="954"/>
      <c r="DF120" s="955"/>
      <c r="DG120" s="942" t="s">
        <v>129</v>
      </c>
      <c r="DH120" s="923"/>
      <c r="DI120" s="923"/>
      <c r="DJ120" s="923"/>
      <c r="DK120" s="923"/>
      <c r="DL120" s="923" t="s">
        <v>129</v>
      </c>
      <c r="DM120" s="923"/>
      <c r="DN120" s="923"/>
      <c r="DO120" s="923"/>
      <c r="DP120" s="923"/>
      <c r="DQ120" s="923">
        <v>5128661</v>
      </c>
      <c r="DR120" s="923"/>
      <c r="DS120" s="923"/>
      <c r="DT120" s="923"/>
      <c r="DU120" s="923"/>
      <c r="DV120" s="924">
        <v>39.9</v>
      </c>
      <c r="DW120" s="924"/>
      <c r="DX120" s="924"/>
      <c r="DY120" s="924"/>
      <c r="DZ120" s="925"/>
    </row>
    <row r="121" spans="1:130" s="246" customFormat="1" ht="26.25" customHeight="1" x14ac:dyDescent="0.2">
      <c r="A121" s="898"/>
      <c r="B121" s="899"/>
      <c r="C121" s="944" t="s">
        <v>467</v>
      </c>
      <c r="D121" s="945"/>
      <c r="E121" s="945"/>
      <c r="F121" s="945"/>
      <c r="G121" s="945"/>
      <c r="H121" s="945"/>
      <c r="I121" s="945"/>
      <c r="J121" s="945"/>
      <c r="K121" s="945"/>
      <c r="L121" s="945"/>
      <c r="M121" s="945"/>
      <c r="N121" s="945"/>
      <c r="O121" s="945"/>
      <c r="P121" s="945"/>
      <c r="Q121" s="945"/>
      <c r="R121" s="945"/>
      <c r="S121" s="945"/>
      <c r="T121" s="945"/>
      <c r="U121" s="945"/>
      <c r="V121" s="945"/>
      <c r="W121" s="945"/>
      <c r="X121" s="945"/>
      <c r="Y121" s="945"/>
      <c r="Z121" s="946"/>
      <c r="AA121" s="857" t="s">
        <v>129</v>
      </c>
      <c r="AB121" s="858"/>
      <c r="AC121" s="858"/>
      <c r="AD121" s="858"/>
      <c r="AE121" s="859"/>
      <c r="AF121" s="860" t="s">
        <v>129</v>
      </c>
      <c r="AG121" s="858"/>
      <c r="AH121" s="858"/>
      <c r="AI121" s="858"/>
      <c r="AJ121" s="859"/>
      <c r="AK121" s="860" t="s">
        <v>129</v>
      </c>
      <c r="AL121" s="858"/>
      <c r="AM121" s="858"/>
      <c r="AN121" s="858"/>
      <c r="AO121" s="859"/>
      <c r="AP121" s="905" t="s">
        <v>129</v>
      </c>
      <c r="AQ121" s="906"/>
      <c r="AR121" s="906"/>
      <c r="AS121" s="906"/>
      <c r="AT121" s="907"/>
      <c r="AU121" s="967"/>
      <c r="AV121" s="968"/>
      <c r="AW121" s="968"/>
      <c r="AX121" s="968"/>
      <c r="AY121" s="969"/>
      <c r="AZ121" s="893" t="s">
        <v>468</v>
      </c>
      <c r="BA121" s="828"/>
      <c r="BB121" s="828"/>
      <c r="BC121" s="828"/>
      <c r="BD121" s="828"/>
      <c r="BE121" s="828"/>
      <c r="BF121" s="828"/>
      <c r="BG121" s="828"/>
      <c r="BH121" s="828"/>
      <c r="BI121" s="828"/>
      <c r="BJ121" s="828"/>
      <c r="BK121" s="828"/>
      <c r="BL121" s="828"/>
      <c r="BM121" s="828"/>
      <c r="BN121" s="828"/>
      <c r="BO121" s="828"/>
      <c r="BP121" s="829"/>
      <c r="BQ121" s="894">
        <v>5034682</v>
      </c>
      <c r="BR121" s="895"/>
      <c r="BS121" s="895"/>
      <c r="BT121" s="895"/>
      <c r="BU121" s="895"/>
      <c r="BV121" s="895">
        <v>4893207</v>
      </c>
      <c r="BW121" s="895"/>
      <c r="BX121" s="895"/>
      <c r="BY121" s="895"/>
      <c r="BZ121" s="895"/>
      <c r="CA121" s="895">
        <v>4824091</v>
      </c>
      <c r="CB121" s="895"/>
      <c r="CC121" s="895"/>
      <c r="CD121" s="895"/>
      <c r="CE121" s="895"/>
      <c r="CF121" s="956">
        <v>37.5</v>
      </c>
      <c r="CG121" s="957"/>
      <c r="CH121" s="957"/>
      <c r="CI121" s="957"/>
      <c r="CJ121" s="957"/>
      <c r="CK121" s="950"/>
      <c r="CL121" s="936"/>
      <c r="CM121" s="936"/>
      <c r="CN121" s="936"/>
      <c r="CO121" s="937"/>
      <c r="CP121" s="916" t="s">
        <v>410</v>
      </c>
      <c r="CQ121" s="917"/>
      <c r="CR121" s="917"/>
      <c r="CS121" s="917"/>
      <c r="CT121" s="917"/>
      <c r="CU121" s="917"/>
      <c r="CV121" s="917"/>
      <c r="CW121" s="917"/>
      <c r="CX121" s="917"/>
      <c r="CY121" s="917"/>
      <c r="CZ121" s="917"/>
      <c r="DA121" s="917"/>
      <c r="DB121" s="917"/>
      <c r="DC121" s="917"/>
      <c r="DD121" s="917"/>
      <c r="DE121" s="917"/>
      <c r="DF121" s="918"/>
      <c r="DG121" s="894" t="s">
        <v>129</v>
      </c>
      <c r="DH121" s="895"/>
      <c r="DI121" s="895"/>
      <c r="DJ121" s="895"/>
      <c r="DK121" s="895"/>
      <c r="DL121" s="895" t="s">
        <v>129</v>
      </c>
      <c r="DM121" s="895"/>
      <c r="DN121" s="895"/>
      <c r="DO121" s="895"/>
      <c r="DP121" s="895"/>
      <c r="DQ121" s="895">
        <v>236896</v>
      </c>
      <c r="DR121" s="895"/>
      <c r="DS121" s="895"/>
      <c r="DT121" s="895"/>
      <c r="DU121" s="895"/>
      <c r="DV121" s="872">
        <v>1.8</v>
      </c>
      <c r="DW121" s="872"/>
      <c r="DX121" s="872"/>
      <c r="DY121" s="872"/>
      <c r="DZ121" s="873"/>
    </row>
    <row r="122" spans="1:130" s="246" customFormat="1" ht="26.25" customHeight="1" x14ac:dyDescent="0.2">
      <c r="A122" s="898"/>
      <c r="B122" s="899"/>
      <c r="C122" s="902" t="s">
        <v>450</v>
      </c>
      <c r="D122" s="903"/>
      <c r="E122" s="903"/>
      <c r="F122" s="903"/>
      <c r="G122" s="903"/>
      <c r="H122" s="903"/>
      <c r="I122" s="903"/>
      <c r="J122" s="903"/>
      <c r="K122" s="903"/>
      <c r="L122" s="903"/>
      <c r="M122" s="903"/>
      <c r="N122" s="903"/>
      <c r="O122" s="903"/>
      <c r="P122" s="903"/>
      <c r="Q122" s="903"/>
      <c r="R122" s="903"/>
      <c r="S122" s="903"/>
      <c r="T122" s="903"/>
      <c r="U122" s="903"/>
      <c r="V122" s="903"/>
      <c r="W122" s="903"/>
      <c r="X122" s="903"/>
      <c r="Y122" s="903"/>
      <c r="Z122" s="904"/>
      <c r="AA122" s="857" t="s">
        <v>414</v>
      </c>
      <c r="AB122" s="858"/>
      <c r="AC122" s="858"/>
      <c r="AD122" s="858"/>
      <c r="AE122" s="859"/>
      <c r="AF122" s="860" t="s">
        <v>129</v>
      </c>
      <c r="AG122" s="858"/>
      <c r="AH122" s="858"/>
      <c r="AI122" s="858"/>
      <c r="AJ122" s="859"/>
      <c r="AK122" s="860" t="s">
        <v>414</v>
      </c>
      <c r="AL122" s="858"/>
      <c r="AM122" s="858"/>
      <c r="AN122" s="858"/>
      <c r="AO122" s="859"/>
      <c r="AP122" s="905" t="s">
        <v>129</v>
      </c>
      <c r="AQ122" s="906"/>
      <c r="AR122" s="906"/>
      <c r="AS122" s="906"/>
      <c r="AT122" s="907"/>
      <c r="AU122" s="967"/>
      <c r="AV122" s="968"/>
      <c r="AW122" s="968"/>
      <c r="AX122" s="968"/>
      <c r="AY122" s="969"/>
      <c r="AZ122" s="960" t="s">
        <v>469</v>
      </c>
      <c r="BA122" s="961"/>
      <c r="BB122" s="961"/>
      <c r="BC122" s="961"/>
      <c r="BD122" s="961"/>
      <c r="BE122" s="961"/>
      <c r="BF122" s="961"/>
      <c r="BG122" s="961"/>
      <c r="BH122" s="961"/>
      <c r="BI122" s="961"/>
      <c r="BJ122" s="961"/>
      <c r="BK122" s="961"/>
      <c r="BL122" s="961"/>
      <c r="BM122" s="961"/>
      <c r="BN122" s="961"/>
      <c r="BO122" s="961"/>
      <c r="BP122" s="962"/>
      <c r="BQ122" s="963">
        <v>21930036</v>
      </c>
      <c r="BR122" s="926"/>
      <c r="BS122" s="926"/>
      <c r="BT122" s="926"/>
      <c r="BU122" s="926"/>
      <c r="BV122" s="926">
        <v>21576645</v>
      </c>
      <c r="BW122" s="926"/>
      <c r="BX122" s="926"/>
      <c r="BY122" s="926"/>
      <c r="BZ122" s="926"/>
      <c r="CA122" s="926">
        <v>21107485</v>
      </c>
      <c r="CB122" s="926"/>
      <c r="CC122" s="926"/>
      <c r="CD122" s="926"/>
      <c r="CE122" s="926"/>
      <c r="CF122" s="927">
        <v>164.1</v>
      </c>
      <c r="CG122" s="928"/>
      <c r="CH122" s="928"/>
      <c r="CI122" s="928"/>
      <c r="CJ122" s="928"/>
      <c r="CK122" s="950"/>
      <c r="CL122" s="936"/>
      <c r="CM122" s="936"/>
      <c r="CN122" s="936"/>
      <c r="CO122" s="937"/>
      <c r="CP122" s="916" t="s">
        <v>406</v>
      </c>
      <c r="CQ122" s="917"/>
      <c r="CR122" s="917"/>
      <c r="CS122" s="917"/>
      <c r="CT122" s="917"/>
      <c r="CU122" s="917"/>
      <c r="CV122" s="917"/>
      <c r="CW122" s="917"/>
      <c r="CX122" s="917"/>
      <c r="CY122" s="917"/>
      <c r="CZ122" s="917"/>
      <c r="DA122" s="917"/>
      <c r="DB122" s="917"/>
      <c r="DC122" s="917"/>
      <c r="DD122" s="917"/>
      <c r="DE122" s="917"/>
      <c r="DF122" s="918"/>
      <c r="DG122" s="894" t="s">
        <v>129</v>
      </c>
      <c r="DH122" s="895"/>
      <c r="DI122" s="895"/>
      <c r="DJ122" s="895"/>
      <c r="DK122" s="895"/>
      <c r="DL122" s="895" t="s">
        <v>129</v>
      </c>
      <c r="DM122" s="895"/>
      <c r="DN122" s="895"/>
      <c r="DO122" s="895"/>
      <c r="DP122" s="895"/>
      <c r="DQ122" s="895" t="s">
        <v>414</v>
      </c>
      <c r="DR122" s="895"/>
      <c r="DS122" s="895"/>
      <c r="DT122" s="895"/>
      <c r="DU122" s="895"/>
      <c r="DV122" s="872" t="s">
        <v>129</v>
      </c>
      <c r="DW122" s="872"/>
      <c r="DX122" s="872"/>
      <c r="DY122" s="872"/>
      <c r="DZ122" s="873"/>
    </row>
    <row r="123" spans="1:130" s="246" customFormat="1" ht="26.25" customHeight="1" x14ac:dyDescent="0.2">
      <c r="A123" s="898"/>
      <c r="B123" s="899"/>
      <c r="C123" s="902" t="s">
        <v>456</v>
      </c>
      <c r="D123" s="903"/>
      <c r="E123" s="903"/>
      <c r="F123" s="903"/>
      <c r="G123" s="903"/>
      <c r="H123" s="903"/>
      <c r="I123" s="903"/>
      <c r="J123" s="903"/>
      <c r="K123" s="903"/>
      <c r="L123" s="903"/>
      <c r="M123" s="903"/>
      <c r="N123" s="903"/>
      <c r="O123" s="903"/>
      <c r="P123" s="903"/>
      <c r="Q123" s="903"/>
      <c r="R123" s="903"/>
      <c r="S123" s="903"/>
      <c r="T123" s="903"/>
      <c r="U123" s="903"/>
      <c r="V123" s="903"/>
      <c r="W123" s="903"/>
      <c r="X123" s="903"/>
      <c r="Y123" s="903"/>
      <c r="Z123" s="904"/>
      <c r="AA123" s="857">
        <v>4370</v>
      </c>
      <c r="AB123" s="858"/>
      <c r="AC123" s="858"/>
      <c r="AD123" s="858"/>
      <c r="AE123" s="859"/>
      <c r="AF123" s="860">
        <v>4370</v>
      </c>
      <c r="AG123" s="858"/>
      <c r="AH123" s="858"/>
      <c r="AI123" s="858"/>
      <c r="AJ123" s="859"/>
      <c r="AK123" s="860">
        <v>13370</v>
      </c>
      <c r="AL123" s="858"/>
      <c r="AM123" s="858"/>
      <c r="AN123" s="858"/>
      <c r="AO123" s="859"/>
      <c r="AP123" s="905">
        <v>0.1</v>
      </c>
      <c r="AQ123" s="906"/>
      <c r="AR123" s="906"/>
      <c r="AS123" s="906"/>
      <c r="AT123" s="907"/>
      <c r="AU123" s="970"/>
      <c r="AV123" s="971"/>
      <c r="AW123" s="971"/>
      <c r="AX123" s="971"/>
      <c r="AY123" s="971"/>
      <c r="AZ123" s="277" t="s">
        <v>188</v>
      </c>
      <c r="BA123" s="277"/>
      <c r="BB123" s="277"/>
      <c r="BC123" s="277"/>
      <c r="BD123" s="277"/>
      <c r="BE123" s="277"/>
      <c r="BF123" s="277"/>
      <c r="BG123" s="277"/>
      <c r="BH123" s="277"/>
      <c r="BI123" s="277"/>
      <c r="BJ123" s="277"/>
      <c r="BK123" s="277"/>
      <c r="BL123" s="277"/>
      <c r="BM123" s="277"/>
      <c r="BN123" s="277"/>
      <c r="BO123" s="958" t="s">
        <v>470</v>
      </c>
      <c r="BP123" s="959"/>
      <c r="BQ123" s="913">
        <v>33970432</v>
      </c>
      <c r="BR123" s="914"/>
      <c r="BS123" s="914"/>
      <c r="BT123" s="914"/>
      <c r="BU123" s="914"/>
      <c r="BV123" s="914">
        <v>33287284</v>
      </c>
      <c r="BW123" s="914"/>
      <c r="BX123" s="914"/>
      <c r="BY123" s="914"/>
      <c r="BZ123" s="914"/>
      <c r="CA123" s="914">
        <v>32966322</v>
      </c>
      <c r="CB123" s="914"/>
      <c r="CC123" s="914"/>
      <c r="CD123" s="914"/>
      <c r="CE123" s="914"/>
      <c r="CF123" s="824"/>
      <c r="CG123" s="825"/>
      <c r="CH123" s="825"/>
      <c r="CI123" s="825"/>
      <c r="CJ123" s="915"/>
      <c r="CK123" s="950"/>
      <c r="CL123" s="936"/>
      <c r="CM123" s="936"/>
      <c r="CN123" s="936"/>
      <c r="CO123" s="937"/>
      <c r="CP123" s="916"/>
      <c r="CQ123" s="917"/>
      <c r="CR123" s="917"/>
      <c r="CS123" s="917"/>
      <c r="CT123" s="917"/>
      <c r="CU123" s="917"/>
      <c r="CV123" s="917"/>
      <c r="CW123" s="917"/>
      <c r="CX123" s="917"/>
      <c r="CY123" s="917"/>
      <c r="CZ123" s="917"/>
      <c r="DA123" s="917"/>
      <c r="DB123" s="917"/>
      <c r="DC123" s="917"/>
      <c r="DD123" s="917"/>
      <c r="DE123" s="917"/>
      <c r="DF123" s="918"/>
      <c r="DG123" s="857"/>
      <c r="DH123" s="858"/>
      <c r="DI123" s="858"/>
      <c r="DJ123" s="858"/>
      <c r="DK123" s="859"/>
      <c r="DL123" s="860"/>
      <c r="DM123" s="858"/>
      <c r="DN123" s="858"/>
      <c r="DO123" s="858"/>
      <c r="DP123" s="859"/>
      <c r="DQ123" s="860"/>
      <c r="DR123" s="858"/>
      <c r="DS123" s="858"/>
      <c r="DT123" s="858"/>
      <c r="DU123" s="859"/>
      <c r="DV123" s="905"/>
      <c r="DW123" s="906"/>
      <c r="DX123" s="906"/>
      <c r="DY123" s="906"/>
      <c r="DZ123" s="907"/>
    </row>
    <row r="124" spans="1:130" s="246" customFormat="1" ht="26.25" customHeight="1" thickBot="1" x14ac:dyDescent="0.25">
      <c r="A124" s="898"/>
      <c r="B124" s="899"/>
      <c r="C124" s="902" t="s">
        <v>459</v>
      </c>
      <c r="D124" s="903"/>
      <c r="E124" s="903"/>
      <c r="F124" s="903"/>
      <c r="G124" s="903"/>
      <c r="H124" s="903"/>
      <c r="I124" s="903"/>
      <c r="J124" s="903"/>
      <c r="K124" s="903"/>
      <c r="L124" s="903"/>
      <c r="M124" s="903"/>
      <c r="N124" s="903"/>
      <c r="O124" s="903"/>
      <c r="P124" s="903"/>
      <c r="Q124" s="903"/>
      <c r="R124" s="903"/>
      <c r="S124" s="903"/>
      <c r="T124" s="903"/>
      <c r="U124" s="903"/>
      <c r="V124" s="903"/>
      <c r="W124" s="903"/>
      <c r="X124" s="903"/>
      <c r="Y124" s="903"/>
      <c r="Z124" s="904"/>
      <c r="AA124" s="857" t="s">
        <v>414</v>
      </c>
      <c r="AB124" s="858"/>
      <c r="AC124" s="858"/>
      <c r="AD124" s="858"/>
      <c r="AE124" s="859"/>
      <c r="AF124" s="860" t="s">
        <v>129</v>
      </c>
      <c r="AG124" s="858"/>
      <c r="AH124" s="858"/>
      <c r="AI124" s="858"/>
      <c r="AJ124" s="859"/>
      <c r="AK124" s="860" t="s">
        <v>414</v>
      </c>
      <c r="AL124" s="858"/>
      <c r="AM124" s="858"/>
      <c r="AN124" s="858"/>
      <c r="AO124" s="859"/>
      <c r="AP124" s="905" t="s">
        <v>129</v>
      </c>
      <c r="AQ124" s="906"/>
      <c r="AR124" s="906"/>
      <c r="AS124" s="906"/>
      <c r="AT124" s="907"/>
      <c r="AU124" s="908" t="s">
        <v>471</v>
      </c>
      <c r="AV124" s="909"/>
      <c r="AW124" s="909"/>
      <c r="AX124" s="909"/>
      <c r="AY124" s="909"/>
      <c r="AZ124" s="909"/>
      <c r="BA124" s="909"/>
      <c r="BB124" s="909"/>
      <c r="BC124" s="909"/>
      <c r="BD124" s="909"/>
      <c r="BE124" s="909"/>
      <c r="BF124" s="909"/>
      <c r="BG124" s="909"/>
      <c r="BH124" s="909"/>
      <c r="BI124" s="909"/>
      <c r="BJ124" s="909"/>
      <c r="BK124" s="909"/>
      <c r="BL124" s="909"/>
      <c r="BM124" s="909"/>
      <c r="BN124" s="909"/>
      <c r="BO124" s="909"/>
      <c r="BP124" s="910"/>
      <c r="BQ124" s="911" t="s">
        <v>414</v>
      </c>
      <c r="BR124" s="912"/>
      <c r="BS124" s="912"/>
      <c r="BT124" s="912"/>
      <c r="BU124" s="912"/>
      <c r="BV124" s="912" t="s">
        <v>129</v>
      </c>
      <c r="BW124" s="912"/>
      <c r="BX124" s="912"/>
      <c r="BY124" s="912"/>
      <c r="BZ124" s="912"/>
      <c r="CA124" s="912" t="s">
        <v>414</v>
      </c>
      <c r="CB124" s="912"/>
      <c r="CC124" s="912"/>
      <c r="CD124" s="912"/>
      <c r="CE124" s="912"/>
      <c r="CF124" s="802"/>
      <c r="CG124" s="803"/>
      <c r="CH124" s="803"/>
      <c r="CI124" s="803"/>
      <c r="CJ124" s="943"/>
      <c r="CK124" s="951"/>
      <c r="CL124" s="951"/>
      <c r="CM124" s="951"/>
      <c r="CN124" s="951"/>
      <c r="CO124" s="952"/>
      <c r="CP124" s="916" t="s">
        <v>472</v>
      </c>
      <c r="CQ124" s="917"/>
      <c r="CR124" s="917"/>
      <c r="CS124" s="917"/>
      <c r="CT124" s="917"/>
      <c r="CU124" s="917"/>
      <c r="CV124" s="917"/>
      <c r="CW124" s="917"/>
      <c r="CX124" s="917"/>
      <c r="CY124" s="917"/>
      <c r="CZ124" s="917"/>
      <c r="DA124" s="917"/>
      <c r="DB124" s="917"/>
      <c r="DC124" s="917"/>
      <c r="DD124" s="917"/>
      <c r="DE124" s="917"/>
      <c r="DF124" s="918"/>
      <c r="DG124" s="840">
        <v>7646102</v>
      </c>
      <c r="DH124" s="841"/>
      <c r="DI124" s="841"/>
      <c r="DJ124" s="841"/>
      <c r="DK124" s="842"/>
      <c r="DL124" s="843">
        <v>7140352</v>
      </c>
      <c r="DM124" s="841"/>
      <c r="DN124" s="841"/>
      <c r="DO124" s="841"/>
      <c r="DP124" s="842"/>
      <c r="DQ124" s="843" t="s">
        <v>414</v>
      </c>
      <c r="DR124" s="841"/>
      <c r="DS124" s="841"/>
      <c r="DT124" s="841"/>
      <c r="DU124" s="842"/>
      <c r="DV124" s="929" t="s">
        <v>414</v>
      </c>
      <c r="DW124" s="930"/>
      <c r="DX124" s="930"/>
      <c r="DY124" s="930"/>
      <c r="DZ124" s="931"/>
    </row>
    <row r="125" spans="1:130" s="246" customFormat="1" ht="26.25" customHeight="1" x14ac:dyDescent="0.2">
      <c r="A125" s="898"/>
      <c r="B125" s="899"/>
      <c r="C125" s="902" t="s">
        <v>461</v>
      </c>
      <c r="D125" s="903"/>
      <c r="E125" s="903"/>
      <c r="F125" s="903"/>
      <c r="G125" s="903"/>
      <c r="H125" s="903"/>
      <c r="I125" s="903"/>
      <c r="J125" s="903"/>
      <c r="K125" s="903"/>
      <c r="L125" s="903"/>
      <c r="M125" s="903"/>
      <c r="N125" s="903"/>
      <c r="O125" s="903"/>
      <c r="P125" s="903"/>
      <c r="Q125" s="903"/>
      <c r="R125" s="903"/>
      <c r="S125" s="903"/>
      <c r="T125" s="903"/>
      <c r="U125" s="903"/>
      <c r="V125" s="903"/>
      <c r="W125" s="903"/>
      <c r="X125" s="903"/>
      <c r="Y125" s="903"/>
      <c r="Z125" s="904"/>
      <c r="AA125" s="857" t="s">
        <v>414</v>
      </c>
      <c r="AB125" s="858"/>
      <c r="AC125" s="858"/>
      <c r="AD125" s="858"/>
      <c r="AE125" s="859"/>
      <c r="AF125" s="860" t="s">
        <v>414</v>
      </c>
      <c r="AG125" s="858"/>
      <c r="AH125" s="858"/>
      <c r="AI125" s="858"/>
      <c r="AJ125" s="859"/>
      <c r="AK125" s="860" t="s">
        <v>414</v>
      </c>
      <c r="AL125" s="858"/>
      <c r="AM125" s="858"/>
      <c r="AN125" s="858"/>
      <c r="AO125" s="859"/>
      <c r="AP125" s="905" t="s">
        <v>414</v>
      </c>
      <c r="AQ125" s="906"/>
      <c r="AR125" s="906"/>
      <c r="AS125" s="906"/>
      <c r="AT125" s="907"/>
      <c r="AU125" s="278"/>
      <c r="AV125" s="279"/>
      <c r="AW125" s="279"/>
      <c r="AX125" s="279"/>
      <c r="AY125" s="279"/>
      <c r="AZ125" s="279"/>
      <c r="BA125" s="279"/>
      <c r="BB125" s="279"/>
      <c r="BC125" s="279"/>
      <c r="BD125" s="279"/>
      <c r="BE125" s="279"/>
      <c r="BF125" s="279"/>
      <c r="BG125" s="279"/>
      <c r="BH125" s="279"/>
      <c r="BI125" s="279"/>
      <c r="BJ125" s="279"/>
      <c r="BK125" s="279"/>
      <c r="BL125" s="279"/>
      <c r="BM125" s="279"/>
      <c r="BN125" s="279"/>
      <c r="BO125" s="279"/>
      <c r="BP125" s="279"/>
      <c r="BQ125" s="280"/>
      <c r="BR125" s="280"/>
      <c r="BS125" s="280"/>
      <c r="BT125" s="280"/>
      <c r="BU125" s="280"/>
      <c r="BV125" s="280"/>
      <c r="BW125" s="280"/>
      <c r="BX125" s="280"/>
      <c r="BY125" s="280"/>
      <c r="BZ125" s="280"/>
      <c r="CA125" s="280"/>
      <c r="CB125" s="280"/>
      <c r="CC125" s="280"/>
      <c r="CD125" s="280"/>
      <c r="CE125" s="280"/>
      <c r="CF125" s="280"/>
      <c r="CG125" s="280"/>
      <c r="CH125" s="280"/>
      <c r="CI125" s="280"/>
      <c r="CJ125" s="281"/>
      <c r="CK125" s="932" t="s">
        <v>473</v>
      </c>
      <c r="CL125" s="933"/>
      <c r="CM125" s="933"/>
      <c r="CN125" s="933"/>
      <c r="CO125" s="934"/>
      <c r="CP125" s="941" t="s">
        <v>474</v>
      </c>
      <c r="CQ125" s="886"/>
      <c r="CR125" s="886"/>
      <c r="CS125" s="886"/>
      <c r="CT125" s="886"/>
      <c r="CU125" s="886"/>
      <c r="CV125" s="886"/>
      <c r="CW125" s="886"/>
      <c r="CX125" s="886"/>
      <c r="CY125" s="886"/>
      <c r="CZ125" s="886"/>
      <c r="DA125" s="886"/>
      <c r="DB125" s="886"/>
      <c r="DC125" s="886"/>
      <c r="DD125" s="886"/>
      <c r="DE125" s="886"/>
      <c r="DF125" s="887"/>
      <c r="DG125" s="942" t="s">
        <v>414</v>
      </c>
      <c r="DH125" s="923"/>
      <c r="DI125" s="923"/>
      <c r="DJ125" s="923"/>
      <c r="DK125" s="923"/>
      <c r="DL125" s="923" t="s">
        <v>414</v>
      </c>
      <c r="DM125" s="923"/>
      <c r="DN125" s="923"/>
      <c r="DO125" s="923"/>
      <c r="DP125" s="923"/>
      <c r="DQ125" s="923" t="s">
        <v>414</v>
      </c>
      <c r="DR125" s="923"/>
      <c r="DS125" s="923"/>
      <c r="DT125" s="923"/>
      <c r="DU125" s="923"/>
      <c r="DV125" s="924" t="s">
        <v>414</v>
      </c>
      <c r="DW125" s="924"/>
      <c r="DX125" s="924"/>
      <c r="DY125" s="924"/>
      <c r="DZ125" s="925"/>
    </row>
    <row r="126" spans="1:130" s="246" customFormat="1" ht="26.25" customHeight="1" thickBot="1" x14ac:dyDescent="0.25">
      <c r="A126" s="898"/>
      <c r="B126" s="899"/>
      <c r="C126" s="902" t="s">
        <v>463</v>
      </c>
      <c r="D126" s="903"/>
      <c r="E126" s="903"/>
      <c r="F126" s="903"/>
      <c r="G126" s="903"/>
      <c r="H126" s="903"/>
      <c r="I126" s="903"/>
      <c r="J126" s="903"/>
      <c r="K126" s="903"/>
      <c r="L126" s="903"/>
      <c r="M126" s="903"/>
      <c r="N126" s="903"/>
      <c r="O126" s="903"/>
      <c r="P126" s="903"/>
      <c r="Q126" s="903"/>
      <c r="R126" s="903"/>
      <c r="S126" s="903"/>
      <c r="T126" s="903"/>
      <c r="U126" s="903"/>
      <c r="V126" s="903"/>
      <c r="W126" s="903"/>
      <c r="X126" s="903"/>
      <c r="Y126" s="903"/>
      <c r="Z126" s="904"/>
      <c r="AA126" s="857" t="s">
        <v>414</v>
      </c>
      <c r="AB126" s="858"/>
      <c r="AC126" s="858"/>
      <c r="AD126" s="858"/>
      <c r="AE126" s="859"/>
      <c r="AF126" s="860" t="s">
        <v>414</v>
      </c>
      <c r="AG126" s="858"/>
      <c r="AH126" s="858"/>
      <c r="AI126" s="858"/>
      <c r="AJ126" s="859"/>
      <c r="AK126" s="860">
        <v>6647</v>
      </c>
      <c r="AL126" s="858"/>
      <c r="AM126" s="858"/>
      <c r="AN126" s="858"/>
      <c r="AO126" s="859"/>
      <c r="AP126" s="905">
        <v>0.1</v>
      </c>
      <c r="AQ126" s="906"/>
      <c r="AR126" s="906"/>
      <c r="AS126" s="906"/>
      <c r="AT126" s="907"/>
      <c r="AU126" s="282"/>
      <c r="AV126" s="282"/>
      <c r="AW126" s="282"/>
      <c r="AX126" s="282"/>
      <c r="AY126" s="282"/>
      <c r="AZ126" s="282"/>
      <c r="BA126" s="282"/>
      <c r="BB126" s="282"/>
      <c r="BC126" s="282"/>
      <c r="BD126" s="282"/>
      <c r="BE126" s="282"/>
      <c r="BF126" s="282"/>
      <c r="BG126" s="282"/>
      <c r="BH126" s="282"/>
      <c r="BI126" s="282"/>
      <c r="BJ126" s="282"/>
      <c r="BK126" s="282"/>
      <c r="BL126" s="282"/>
      <c r="BM126" s="282"/>
      <c r="BN126" s="282"/>
      <c r="BO126" s="282"/>
      <c r="BP126" s="282"/>
      <c r="BQ126" s="282"/>
      <c r="BR126" s="282"/>
      <c r="BS126" s="282"/>
      <c r="BT126" s="282"/>
      <c r="BU126" s="282"/>
      <c r="BV126" s="282"/>
      <c r="BW126" s="282"/>
      <c r="BX126" s="282"/>
      <c r="BY126" s="282"/>
      <c r="BZ126" s="282"/>
      <c r="CA126" s="282"/>
      <c r="CB126" s="282"/>
      <c r="CC126" s="282"/>
      <c r="CD126" s="283"/>
      <c r="CE126" s="283"/>
      <c r="CF126" s="283"/>
      <c r="CG126" s="280"/>
      <c r="CH126" s="280"/>
      <c r="CI126" s="280"/>
      <c r="CJ126" s="281"/>
      <c r="CK126" s="935"/>
      <c r="CL126" s="936"/>
      <c r="CM126" s="936"/>
      <c r="CN126" s="936"/>
      <c r="CO126" s="937"/>
      <c r="CP126" s="893" t="s">
        <v>475</v>
      </c>
      <c r="CQ126" s="828"/>
      <c r="CR126" s="828"/>
      <c r="CS126" s="828"/>
      <c r="CT126" s="828"/>
      <c r="CU126" s="828"/>
      <c r="CV126" s="828"/>
      <c r="CW126" s="828"/>
      <c r="CX126" s="828"/>
      <c r="CY126" s="828"/>
      <c r="CZ126" s="828"/>
      <c r="DA126" s="828"/>
      <c r="DB126" s="828"/>
      <c r="DC126" s="828"/>
      <c r="DD126" s="828"/>
      <c r="DE126" s="828"/>
      <c r="DF126" s="829"/>
      <c r="DG126" s="894" t="s">
        <v>414</v>
      </c>
      <c r="DH126" s="895"/>
      <c r="DI126" s="895"/>
      <c r="DJ126" s="895"/>
      <c r="DK126" s="895"/>
      <c r="DL126" s="895" t="s">
        <v>129</v>
      </c>
      <c r="DM126" s="895"/>
      <c r="DN126" s="895"/>
      <c r="DO126" s="895"/>
      <c r="DP126" s="895"/>
      <c r="DQ126" s="895" t="s">
        <v>414</v>
      </c>
      <c r="DR126" s="895"/>
      <c r="DS126" s="895"/>
      <c r="DT126" s="895"/>
      <c r="DU126" s="895"/>
      <c r="DV126" s="872" t="s">
        <v>129</v>
      </c>
      <c r="DW126" s="872"/>
      <c r="DX126" s="872"/>
      <c r="DY126" s="872"/>
      <c r="DZ126" s="873"/>
    </row>
    <row r="127" spans="1:130" s="246" customFormat="1" ht="26.25" customHeight="1" x14ac:dyDescent="0.2">
      <c r="A127" s="900"/>
      <c r="B127" s="901"/>
      <c r="C127" s="919" t="s">
        <v>476</v>
      </c>
      <c r="D127" s="920"/>
      <c r="E127" s="920"/>
      <c r="F127" s="920"/>
      <c r="G127" s="920"/>
      <c r="H127" s="920"/>
      <c r="I127" s="920"/>
      <c r="J127" s="920"/>
      <c r="K127" s="920"/>
      <c r="L127" s="920"/>
      <c r="M127" s="920"/>
      <c r="N127" s="920"/>
      <c r="O127" s="920"/>
      <c r="P127" s="920"/>
      <c r="Q127" s="920"/>
      <c r="R127" s="920"/>
      <c r="S127" s="920"/>
      <c r="T127" s="920"/>
      <c r="U127" s="920"/>
      <c r="V127" s="920"/>
      <c r="W127" s="920"/>
      <c r="X127" s="920"/>
      <c r="Y127" s="920"/>
      <c r="Z127" s="921"/>
      <c r="AA127" s="857">
        <v>2250</v>
      </c>
      <c r="AB127" s="858"/>
      <c r="AC127" s="858"/>
      <c r="AD127" s="858"/>
      <c r="AE127" s="859"/>
      <c r="AF127" s="860">
        <v>2166</v>
      </c>
      <c r="AG127" s="858"/>
      <c r="AH127" s="858"/>
      <c r="AI127" s="858"/>
      <c r="AJ127" s="859"/>
      <c r="AK127" s="860">
        <v>2283</v>
      </c>
      <c r="AL127" s="858"/>
      <c r="AM127" s="858"/>
      <c r="AN127" s="858"/>
      <c r="AO127" s="859"/>
      <c r="AP127" s="905">
        <v>0</v>
      </c>
      <c r="AQ127" s="906"/>
      <c r="AR127" s="906"/>
      <c r="AS127" s="906"/>
      <c r="AT127" s="907"/>
      <c r="AU127" s="282"/>
      <c r="AV127" s="282"/>
      <c r="AW127" s="282"/>
      <c r="AX127" s="922" t="s">
        <v>477</v>
      </c>
      <c r="AY127" s="890"/>
      <c r="AZ127" s="890"/>
      <c r="BA127" s="890"/>
      <c r="BB127" s="890"/>
      <c r="BC127" s="890"/>
      <c r="BD127" s="890"/>
      <c r="BE127" s="891"/>
      <c r="BF127" s="889" t="s">
        <v>478</v>
      </c>
      <c r="BG127" s="890"/>
      <c r="BH127" s="890"/>
      <c r="BI127" s="890"/>
      <c r="BJ127" s="890"/>
      <c r="BK127" s="890"/>
      <c r="BL127" s="891"/>
      <c r="BM127" s="889" t="s">
        <v>479</v>
      </c>
      <c r="BN127" s="890"/>
      <c r="BO127" s="890"/>
      <c r="BP127" s="890"/>
      <c r="BQ127" s="890"/>
      <c r="BR127" s="890"/>
      <c r="BS127" s="891"/>
      <c r="BT127" s="889" t="s">
        <v>480</v>
      </c>
      <c r="BU127" s="890"/>
      <c r="BV127" s="890"/>
      <c r="BW127" s="890"/>
      <c r="BX127" s="890"/>
      <c r="BY127" s="890"/>
      <c r="BZ127" s="892"/>
      <c r="CA127" s="282"/>
      <c r="CB127" s="282"/>
      <c r="CC127" s="282"/>
      <c r="CD127" s="283"/>
      <c r="CE127" s="283"/>
      <c r="CF127" s="283"/>
      <c r="CG127" s="280"/>
      <c r="CH127" s="280"/>
      <c r="CI127" s="280"/>
      <c r="CJ127" s="281"/>
      <c r="CK127" s="935"/>
      <c r="CL127" s="936"/>
      <c r="CM127" s="936"/>
      <c r="CN127" s="936"/>
      <c r="CO127" s="937"/>
      <c r="CP127" s="893" t="s">
        <v>481</v>
      </c>
      <c r="CQ127" s="828"/>
      <c r="CR127" s="828"/>
      <c r="CS127" s="828"/>
      <c r="CT127" s="828"/>
      <c r="CU127" s="828"/>
      <c r="CV127" s="828"/>
      <c r="CW127" s="828"/>
      <c r="CX127" s="828"/>
      <c r="CY127" s="828"/>
      <c r="CZ127" s="828"/>
      <c r="DA127" s="828"/>
      <c r="DB127" s="828"/>
      <c r="DC127" s="828"/>
      <c r="DD127" s="828"/>
      <c r="DE127" s="828"/>
      <c r="DF127" s="829"/>
      <c r="DG127" s="894" t="s">
        <v>414</v>
      </c>
      <c r="DH127" s="895"/>
      <c r="DI127" s="895"/>
      <c r="DJ127" s="895"/>
      <c r="DK127" s="895"/>
      <c r="DL127" s="895" t="s">
        <v>129</v>
      </c>
      <c r="DM127" s="895"/>
      <c r="DN127" s="895"/>
      <c r="DO127" s="895"/>
      <c r="DP127" s="895"/>
      <c r="DQ127" s="895" t="s">
        <v>414</v>
      </c>
      <c r="DR127" s="895"/>
      <c r="DS127" s="895"/>
      <c r="DT127" s="895"/>
      <c r="DU127" s="895"/>
      <c r="DV127" s="872" t="s">
        <v>414</v>
      </c>
      <c r="DW127" s="872"/>
      <c r="DX127" s="872"/>
      <c r="DY127" s="872"/>
      <c r="DZ127" s="873"/>
    </row>
    <row r="128" spans="1:130" s="246" customFormat="1" ht="26.25" customHeight="1" thickBot="1" x14ac:dyDescent="0.25">
      <c r="A128" s="874" t="s">
        <v>482</v>
      </c>
      <c r="B128" s="875"/>
      <c r="C128" s="875"/>
      <c r="D128" s="875"/>
      <c r="E128" s="875"/>
      <c r="F128" s="875"/>
      <c r="G128" s="875"/>
      <c r="H128" s="875"/>
      <c r="I128" s="875"/>
      <c r="J128" s="875"/>
      <c r="K128" s="875"/>
      <c r="L128" s="875"/>
      <c r="M128" s="875"/>
      <c r="N128" s="875"/>
      <c r="O128" s="875"/>
      <c r="P128" s="875"/>
      <c r="Q128" s="875"/>
      <c r="R128" s="875"/>
      <c r="S128" s="875"/>
      <c r="T128" s="875"/>
      <c r="U128" s="875"/>
      <c r="V128" s="875"/>
      <c r="W128" s="876" t="s">
        <v>483</v>
      </c>
      <c r="X128" s="876"/>
      <c r="Y128" s="876"/>
      <c r="Z128" s="877"/>
      <c r="AA128" s="878">
        <v>627881</v>
      </c>
      <c r="AB128" s="879"/>
      <c r="AC128" s="879"/>
      <c r="AD128" s="879"/>
      <c r="AE128" s="880"/>
      <c r="AF128" s="881">
        <v>696492</v>
      </c>
      <c r="AG128" s="879"/>
      <c r="AH128" s="879"/>
      <c r="AI128" s="879"/>
      <c r="AJ128" s="880"/>
      <c r="AK128" s="881">
        <v>659349</v>
      </c>
      <c r="AL128" s="879"/>
      <c r="AM128" s="879"/>
      <c r="AN128" s="879"/>
      <c r="AO128" s="880"/>
      <c r="AP128" s="882"/>
      <c r="AQ128" s="883"/>
      <c r="AR128" s="883"/>
      <c r="AS128" s="883"/>
      <c r="AT128" s="884"/>
      <c r="AU128" s="282"/>
      <c r="AV128" s="282"/>
      <c r="AW128" s="282"/>
      <c r="AX128" s="885" t="s">
        <v>484</v>
      </c>
      <c r="AY128" s="886"/>
      <c r="AZ128" s="886"/>
      <c r="BA128" s="886"/>
      <c r="BB128" s="886"/>
      <c r="BC128" s="886"/>
      <c r="BD128" s="886"/>
      <c r="BE128" s="887"/>
      <c r="BF128" s="864" t="s">
        <v>414</v>
      </c>
      <c r="BG128" s="865"/>
      <c r="BH128" s="865"/>
      <c r="BI128" s="865"/>
      <c r="BJ128" s="865"/>
      <c r="BK128" s="865"/>
      <c r="BL128" s="888"/>
      <c r="BM128" s="864">
        <v>12.8</v>
      </c>
      <c r="BN128" s="865"/>
      <c r="BO128" s="865"/>
      <c r="BP128" s="865"/>
      <c r="BQ128" s="865"/>
      <c r="BR128" s="865"/>
      <c r="BS128" s="888"/>
      <c r="BT128" s="864">
        <v>20</v>
      </c>
      <c r="BU128" s="865"/>
      <c r="BV128" s="865"/>
      <c r="BW128" s="865"/>
      <c r="BX128" s="865"/>
      <c r="BY128" s="865"/>
      <c r="BZ128" s="866"/>
      <c r="CA128" s="283"/>
      <c r="CB128" s="283"/>
      <c r="CC128" s="283"/>
      <c r="CD128" s="283"/>
      <c r="CE128" s="283"/>
      <c r="CF128" s="283"/>
      <c r="CG128" s="280"/>
      <c r="CH128" s="280"/>
      <c r="CI128" s="280"/>
      <c r="CJ128" s="281"/>
      <c r="CK128" s="938"/>
      <c r="CL128" s="939"/>
      <c r="CM128" s="939"/>
      <c r="CN128" s="939"/>
      <c r="CO128" s="940"/>
      <c r="CP128" s="867" t="s">
        <v>485</v>
      </c>
      <c r="CQ128" s="806"/>
      <c r="CR128" s="806"/>
      <c r="CS128" s="806"/>
      <c r="CT128" s="806"/>
      <c r="CU128" s="806"/>
      <c r="CV128" s="806"/>
      <c r="CW128" s="806"/>
      <c r="CX128" s="806"/>
      <c r="CY128" s="806"/>
      <c r="CZ128" s="806"/>
      <c r="DA128" s="806"/>
      <c r="DB128" s="806"/>
      <c r="DC128" s="806"/>
      <c r="DD128" s="806"/>
      <c r="DE128" s="806"/>
      <c r="DF128" s="807"/>
      <c r="DG128" s="868" t="s">
        <v>129</v>
      </c>
      <c r="DH128" s="869"/>
      <c r="DI128" s="869"/>
      <c r="DJ128" s="869"/>
      <c r="DK128" s="869"/>
      <c r="DL128" s="869" t="s">
        <v>129</v>
      </c>
      <c r="DM128" s="869"/>
      <c r="DN128" s="869"/>
      <c r="DO128" s="869"/>
      <c r="DP128" s="869"/>
      <c r="DQ128" s="869" t="s">
        <v>414</v>
      </c>
      <c r="DR128" s="869"/>
      <c r="DS128" s="869"/>
      <c r="DT128" s="869"/>
      <c r="DU128" s="869"/>
      <c r="DV128" s="870" t="s">
        <v>129</v>
      </c>
      <c r="DW128" s="870"/>
      <c r="DX128" s="870"/>
      <c r="DY128" s="870"/>
      <c r="DZ128" s="871"/>
    </row>
    <row r="129" spans="1:131" s="246" customFormat="1" ht="26.25" customHeight="1" x14ac:dyDescent="0.2">
      <c r="A129" s="852" t="s">
        <v>107</v>
      </c>
      <c r="B129" s="853"/>
      <c r="C129" s="853"/>
      <c r="D129" s="853"/>
      <c r="E129" s="853"/>
      <c r="F129" s="853"/>
      <c r="G129" s="853"/>
      <c r="H129" s="853"/>
      <c r="I129" s="853"/>
      <c r="J129" s="853"/>
      <c r="K129" s="853"/>
      <c r="L129" s="853"/>
      <c r="M129" s="853"/>
      <c r="N129" s="853"/>
      <c r="O129" s="853"/>
      <c r="P129" s="853"/>
      <c r="Q129" s="853"/>
      <c r="R129" s="853"/>
      <c r="S129" s="853"/>
      <c r="T129" s="853"/>
      <c r="U129" s="853"/>
      <c r="V129" s="853"/>
      <c r="W129" s="854" t="s">
        <v>486</v>
      </c>
      <c r="X129" s="855"/>
      <c r="Y129" s="855"/>
      <c r="Z129" s="856"/>
      <c r="AA129" s="857">
        <v>14460217</v>
      </c>
      <c r="AB129" s="858"/>
      <c r="AC129" s="858"/>
      <c r="AD129" s="858"/>
      <c r="AE129" s="859"/>
      <c r="AF129" s="860">
        <v>14430326</v>
      </c>
      <c r="AG129" s="858"/>
      <c r="AH129" s="858"/>
      <c r="AI129" s="858"/>
      <c r="AJ129" s="859"/>
      <c r="AK129" s="860">
        <v>14739896</v>
      </c>
      <c r="AL129" s="858"/>
      <c r="AM129" s="858"/>
      <c r="AN129" s="858"/>
      <c r="AO129" s="859"/>
      <c r="AP129" s="861"/>
      <c r="AQ129" s="862"/>
      <c r="AR129" s="862"/>
      <c r="AS129" s="862"/>
      <c r="AT129" s="863"/>
      <c r="AU129" s="284"/>
      <c r="AV129" s="284"/>
      <c r="AW129" s="284"/>
      <c r="AX129" s="827" t="s">
        <v>487</v>
      </c>
      <c r="AY129" s="828"/>
      <c r="AZ129" s="828"/>
      <c r="BA129" s="828"/>
      <c r="BB129" s="828"/>
      <c r="BC129" s="828"/>
      <c r="BD129" s="828"/>
      <c r="BE129" s="829"/>
      <c r="BF129" s="847" t="s">
        <v>129</v>
      </c>
      <c r="BG129" s="848"/>
      <c r="BH129" s="848"/>
      <c r="BI129" s="848"/>
      <c r="BJ129" s="848"/>
      <c r="BK129" s="848"/>
      <c r="BL129" s="849"/>
      <c r="BM129" s="847">
        <v>17.8</v>
      </c>
      <c r="BN129" s="848"/>
      <c r="BO129" s="848"/>
      <c r="BP129" s="848"/>
      <c r="BQ129" s="848"/>
      <c r="BR129" s="848"/>
      <c r="BS129" s="849"/>
      <c r="BT129" s="847">
        <v>30</v>
      </c>
      <c r="BU129" s="850"/>
      <c r="BV129" s="850"/>
      <c r="BW129" s="850"/>
      <c r="BX129" s="850"/>
      <c r="BY129" s="850"/>
      <c r="BZ129" s="851"/>
      <c r="CA129" s="285"/>
      <c r="CB129" s="285"/>
      <c r="CC129" s="285"/>
      <c r="CD129" s="285"/>
      <c r="CE129" s="285"/>
      <c r="CF129" s="285"/>
      <c r="CG129" s="285"/>
      <c r="CH129" s="285"/>
      <c r="CI129" s="285"/>
      <c r="CJ129" s="285"/>
      <c r="CK129" s="285"/>
      <c r="CL129" s="285"/>
      <c r="CM129" s="285"/>
      <c r="CN129" s="285"/>
      <c r="CO129" s="285"/>
      <c r="CP129" s="285"/>
      <c r="CQ129" s="285"/>
      <c r="CR129" s="285"/>
      <c r="CS129" s="285"/>
      <c r="CT129" s="285"/>
      <c r="CU129" s="285"/>
      <c r="CV129" s="285"/>
      <c r="CW129" s="285"/>
      <c r="CX129" s="285"/>
      <c r="CY129" s="285"/>
      <c r="CZ129" s="285"/>
      <c r="DA129" s="285"/>
      <c r="DB129" s="285"/>
      <c r="DC129" s="285"/>
      <c r="DD129" s="285"/>
      <c r="DE129" s="285"/>
      <c r="DF129" s="285"/>
      <c r="DG129" s="285"/>
      <c r="DH129" s="285"/>
      <c r="DI129" s="285"/>
      <c r="DJ129" s="285"/>
      <c r="DK129" s="285"/>
      <c r="DL129" s="285"/>
      <c r="DM129" s="285"/>
      <c r="DN129" s="285"/>
      <c r="DO129" s="285"/>
      <c r="DP129" s="253"/>
      <c r="DQ129" s="253"/>
      <c r="DR129" s="253"/>
      <c r="DS129" s="253"/>
      <c r="DT129" s="253"/>
      <c r="DU129" s="253"/>
      <c r="DV129" s="253"/>
      <c r="DW129" s="253"/>
      <c r="DX129" s="253"/>
      <c r="DY129" s="253"/>
      <c r="DZ129" s="257"/>
    </row>
    <row r="130" spans="1:131" s="246" customFormat="1" ht="26.25" customHeight="1" x14ac:dyDescent="0.2">
      <c r="A130" s="852" t="s">
        <v>488</v>
      </c>
      <c r="B130" s="853"/>
      <c r="C130" s="853"/>
      <c r="D130" s="853"/>
      <c r="E130" s="853"/>
      <c r="F130" s="853"/>
      <c r="G130" s="853"/>
      <c r="H130" s="853"/>
      <c r="I130" s="853"/>
      <c r="J130" s="853"/>
      <c r="K130" s="853"/>
      <c r="L130" s="853"/>
      <c r="M130" s="853"/>
      <c r="N130" s="853"/>
      <c r="O130" s="853"/>
      <c r="P130" s="853"/>
      <c r="Q130" s="853"/>
      <c r="R130" s="853"/>
      <c r="S130" s="853"/>
      <c r="T130" s="853"/>
      <c r="U130" s="853"/>
      <c r="V130" s="853"/>
      <c r="W130" s="854" t="s">
        <v>489</v>
      </c>
      <c r="X130" s="855"/>
      <c r="Y130" s="855"/>
      <c r="Z130" s="856"/>
      <c r="AA130" s="857">
        <v>1963138</v>
      </c>
      <c r="AB130" s="858"/>
      <c r="AC130" s="858"/>
      <c r="AD130" s="858"/>
      <c r="AE130" s="859"/>
      <c r="AF130" s="860">
        <v>1939528</v>
      </c>
      <c r="AG130" s="858"/>
      <c r="AH130" s="858"/>
      <c r="AI130" s="858"/>
      <c r="AJ130" s="859"/>
      <c r="AK130" s="860">
        <v>1880938</v>
      </c>
      <c r="AL130" s="858"/>
      <c r="AM130" s="858"/>
      <c r="AN130" s="858"/>
      <c r="AO130" s="859"/>
      <c r="AP130" s="861"/>
      <c r="AQ130" s="862"/>
      <c r="AR130" s="862"/>
      <c r="AS130" s="862"/>
      <c r="AT130" s="863"/>
      <c r="AU130" s="284"/>
      <c r="AV130" s="284"/>
      <c r="AW130" s="284"/>
      <c r="AX130" s="827" t="s">
        <v>490</v>
      </c>
      <c r="AY130" s="828"/>
      <c r="AZ130" s="828"/>
      <c r="BA130" s="828"/>
      <c r="BB130" s="828"/>
      <c r="BC130" s="828"/>
      <c r="BD130" s="828"/>
      <c r="BE130" s="829"/>
      <c r="BF130" s="830">
        <v>3</v>
      </c>
      <c r="BG130" s="831"/>
      <c r="BH130" s="831"/>
      <c r="BI130" s="831"/>
      <c r="BJ130" s="831"/>
      <c r="BK130" s="831"/>
      <c r="BL130" s="832"/>
      <c r="BM130" s="830">
        <v>25</v>
      </c>
      <c r="BN130" s="831"/>
      <c r="BO130" s="831"/>
      <c r="BP130" s="831"/>
      <c r="BQ130" s="831"/>
      <c r="BR130" s="831"/>
      <c r="BS130" s="832"/>
      <c r="BT130" s="830">
        <v>35</v>
      </c>
      <c r="BU130" s="833"/>
      <c r="BV130" s="833"/>
      <c r="BW130" s="833"/>
      <c r="BX130" s="833"/>
      <c r="BY130" s="833"/>
      <c r="BZ130" s="834"/>
      <c r="CA130" s="285"/>
      <c r="CB130" s="285"/>
      <c r="CC130" s="285"/>
      <c r="CD130" s="285"/>
      <c r="CE130" s="285"/>
      <c r="CF130" s="285"/>
      <c r="CG130" s="285"/>
      <c r="CH130" s="285"/>
      <c r="CI130" s="285"/>
      <c r="CJ130" s="285"/>
      <c r="CK130" s="285"/>
      <c r="CL130" s="285"/>
      <c r="CM130" s="285"/>
      <c r="CN130" s="285"/>
      <c r="CO130" s="285"/>
      <c r="CP130" s="285"/>
      <c r="CQ130" s="285"/>
      <c r="CR130" s="285"/>
      <c r="CS130" s="285"/>
      <c r="CT130" s="285"/>
      <c r="CU130" s="285"/>
      <c r="CV130" s="285"/>
      <c r="CW130" s="285"/>
      <c r="CX130" s="285"/>
      <c r="CY130" s="285"/>
      <c r="CZ130" s="285"/>
      <c r="DA130" s="285"/>
      <c r="DB130" s="285"/>
      <c r="DC130" s="285"/>
      <c r="DD130" s="285"/>
      <c r="DE130" s="285"/>
      <c r="DF130" s="285"/>
      <c r="DG130" s="285"/>
      <c r="DH130" s="285"/>
      <c r="DI130" s="285"/>
      <c r="DJ130" s="285"/>
      <c r="DK130" s="285"/>
      <c r="DL130" s="285"/>
      <c r="DM130" s="285"/>
      <c r="DN130" s="285"/>
      <c r="DO130" s="285"/>
      <c r="DP130" s="253"/>
      <c r="DQ130" s="253"/>
      <c r="DR130" s="253"/>
      <c r="DS130" s="253"/>
      <c r="DT130" s="253"/>
      <c r="DU130" s="253"/>
      <c r="DV130" s="253"/>
      <c r="DW130" s="253"/>
      <c r="DX130" s="253"/>
      <c r="DY130" s="253"/>
      <c r="DZ130" s="257"/>
    </row>
    <row r="131" spans="1:131" s="246" customFormat="1" ht="26.25" customHeight="1" thickBot="1" x14ac:dyDescent="0.25">
      <c r="A131" s="835"/>
      <c r="B131" s="836"/>
      <c r="C131" s="836"/>
      <c r="D131" s="836"/>
      <c r="E131" s="836"/>
      <c r="F131" s="836"/>
      <c r="G131" s="836"/>
      <c r="H131" s="836"/>
      <c r="I131" s="836"/>
      <c r="J131" s="836"/>
      <c r="K131" s="836"/>
      <c r="L131" s="836"/>
      <c r="M131" s="836"/>
      <c r="N131" s="836"/>
      <c r="O131" s="836"/>
      <c r="P131" s="836"/>
      <c r="Q131" s="836"/>
      <c r="R131" s="836"/>
      <c r="S131" s="836"/>
      <c r="T131" s="836"/>
      <c r="U131" s="836"/>
      <c r="V131" s="836"/>
      <c r="W131" s="837" t="s">
        <v>491</v>
      </c>
      <c r="X131" s="838"/>
      <c r="Y131" s="838"/>
      <c r="Z131" s="839"/>
      <c r="AA131" s="840">
        <v>12497079</v>
      </c>
      <c r="AB131" s="841"/>
      <c r="AC131" s="841"/>
      <c r="AD131" s="841"/>
      <c r="AE131" s="842"/>
      <c r="AF131" s="843">
        <v>12490798</v>
      </c>
      <c r="AG131" s="841"/>
      <c r="AH131" s="841"/>
      <c r="AI131" s="841"/>
      <c r="AJ131" s="842"/>
      <c r="AK131" s="843">
        <v>12858958</v>
      </c>
      <c r="AL131" s="841"/>
      <c r="AM131" s="841"/>
      <c r="AN131" s="841"/>
      <c r="AO131" s="842"/>
      <c r="AP131" s="844"/>
      <c r="AQ131" s="845"/>
      <c r="AR131" s="845"/>
      <c r="AS131" s="845"/>
      <c r="AT131" s="846"/>
      <c r="AU131" s="284"/>
      <c r="AV131" s="284"/>
      <c r="AW131" s="284"/>
      <c r="AX131" s="805" t="s">
        <v>492</v>
      </c>
      <c r="AY131" s="806"/>
      <c r="AZ131" s="806"/>
      <c r="BA131" s="806"/>
      <c r="BB131" s="806"/>
      <c r="BC131" s="806"/>
      <c r="BD131" s="806"/>
      <c r="BE131" s="807"/>
      <c r="BF131" s="808" t="s">
        <v>129</v>
      </c>
      <c r="BG131" s="809"/>
      <c r="BH131" s="809"/>
      <c r="BI131" s="809"/>
      <c r="BJ131" s="809"/>
      <c r="BK131" s="809"/>
      <c r="BL131" s="810"/>
      <c r="BM131" s="808">
        <v>350</v>
      </c>
      <c r="BN131" s="809"/>
      <c r="BO131" s="809"/>
      <c r="BP131" s="809"/>
      <c r="BQ131" s="809"/>
      <c r="BR131" s="809"/>
      <c r="BS131" s="810"/>
      <c r="BT131" s="811"/>
      <c r="BU131" s="812"/>
      <c r="BV131" s="812"/>
      <c r="BW131" s="812"/>
      <c r="BX131" s="812"/>
      <c r="BY131" s="812"/>
      <c r="BZ131" s="813"/>
      <c r="CA131" s="285"/>
      <c r="CB131" s="285"/>
      <c r="CC131" s="285"/>
      <c r="CD131" s="285"/>
      <c r="CE131" s="285"/>
      <c r="CF131" s="285"/>
      <c r="CG131" s="285"/>
      <c r="CH131" s="285"/>
      <c r="CI131" s="285"/>
      <c r="CJ131" s="285"/>
      <c r="CK131" s="285"/>
      <c r="CL131" s="285"/>
      <c r="CM131" s="285"/>
      <c r="CN131" s="285"/>
      <c r="CO131" s="285"/>
      <c r="CP131" s="285"/>
      <c r="CQ131" s="285"/>
      <c r="CR131" s="285"/>
      <c r="CS131" s="285"/>
      <c r="CT131" s="285"/>
      <c r="CU131" s="285"/>
      <c r="CV131" s="285"/>
      <c r="CW131" s="285"/>
      <c r="CX131" s="285"/>
      <c r="CY131" s="285"/>
      <c r="CZ131" s="285"/>
      <c r="DA131" s="285"/>
      <c r="DB131" s="285"/>
      <c r="DC131" s="285"/>
      <c r="DD131" s="285"/>
      <c r="DE131" s="285"/>
      <c r="DF131" s="285"/>
      <c r="DG131" s="285"/>
      <c r="DH131" s="285"/>
      <c r="DI131" s="285"/>
      <c r="DJ131" s="285"/>
      <c r="DK131" s="285"/>
      <c r="DL131" s="285"/>
      <c r="DM131" s="285"/>
      <c r="DN131" s="285"/>
      <c r="DO131" s="285"/>
      <c r="DP131" s="253"/>
      <c r="DQ131" s="253"/>
      <c r="DR131" s="253"/>
      <c r="DS131" s="253"/>
      <c r="DT131" s="253"/>
      <c r="DU131" s="253"/>
      <c r="DV131" s="253"/>
      <c r="DW131" s="253"/>
      <c r="DX131" s="253"/>
      <c r="DY131" s="253"/>
      <c r="DZ131" s="257"/>
    </row>
    <row r="132" spans="1:131" s="246" customFormat="1" ht="26.25" customHeight="1" x14ac:dyDescent="0.2">
      <c r="A132" s="814" t="s">
        <v>493</v>
      </c>
      <c r="B132" s="815"/>
      <c r="C132" s="815"/>
      <c r="D132" s="815"/>
      <c r="E132" s="815"/>
      <c r="F132" s="815"/>
      <c r="G132" s="815"/>
      <c r="H132" s="815"/>
      <c r="I132" s="815"/>
      <c r="J132" s="815"/>
      <c r="K132" s="815"/>
      <c r="L132" s="815"/>
      <c r="M132" s="815"/>
      <c r="N132" s="815"/>
      <c r="O132" s="815"/>
      <c r="P132" s="815"/>
      <c r="Q132" s="815"/>
      <c r="R132" s="815"/>
      <c r="S132" s="815"/>
      <c r="T132" s="815"/>
      <c r="U132" s="815"/>
      <c r="V132" s="818" t="s">
        <v>494</v>
      </c>
      <c r="W132" s="818"/>
      <c r="X132" s="818"/>
      <c r="Y132" s="818"/>
      <c r="Z132" s="819"/>
      <c r="AA132" s="820">
        <v>4.7232317249999998</v>
      </c>
      <c r="AB132" s="821"/>
      <c r="AC132" s="821"/>
      <c r="AD132" s="821"/>
      <c r="AE132" s="822"/>
      <c r="AF132" s="823">
        <v>3.6523447099999999</v>
      </c>
      <c r="AG132" s="821"/>
      <c r="AH132" s="821"/>
      <c r="AI132" s="821"/>
      <c r="AJ132" s="822"/>
      <c r="AK132" s="823">
        <v>0.66039565600000005</v>
      </c>
      <c r="AL132" s="821"/>
      <c r="AM132" s="821"/>
      <c r="AN132" s="821"/>
      <c r="AO132" s="822"/>
      <c r="AP132" s="824"/>
      <c r="AQ132" s="825"/>
      <c r="AR132" s="825"/>
      <c r="AS132" s="825"/>
      <c r="AT132" s="826"/>
      <c r="AU132" s="286"/>
      <c r="AV132" s="287"/>
      <c r="AW132" s="287"/>
      <c r="AX132" s="253"/>
      <c r="AY132" s="253"/>
      <c r="AZ132" s="253"/>
      <c r="BA132" s="253"/>
      <c r="BB132" s="253"/>
      <c r="BC132" s="253"/>
      <c r="BD132" s="253"/>
      <c r="BE132" s="253"/>
      <c r="BF132" s="253"/>
      <c r="BG132" s="253"/>
      <c r="BH132" s="253"/>
      <c r="BI132" s="253"/>
      <c r="BJ132" s="253"/>
      <c r="BK132" s="253"/>
      <c r="BL132" s="253"/>
      <c r="BM132" s="253"/>
      <c r="BN132" s="253"/>
      <c r="BO132" s="253"/>
      <c r="BP132" s="253"/>
      <c r="BQ132" s="253"/>
      <c r="BR132" s="253"/>
      <c r="BS132" s="254"/>
      <c r="BT132" s="253"/>
      <c r="BU132" s="253"/>
      <c r="BV132" s="253"/>
      <c r="BW132" s="253"/>
      <c r="BX132" s="253"/>
      <c r="BY132" s="253"/>
      <c r="BZ132" s="253"/>
      <c r="CA132" s="285"/>
      <c r="CB132" s="285"/>
      <c r="CC132" s="285"/>
      <c r="CD132" s="285"/>
      <c r="CE132" s="285"/>
      <c r="CF132" s="285"/>
      <c r="CG132" s="285"/>
      <c r="CH132" s="285"/>
      <c r="CI132" s="285"/>
      <c r="CJ132" s="285"/>
      <c r="CK132" s="285"/>
      <c r="CL132" s="285"/>
      <c r="CM132" s="285"/>
      <c r="CN132" s="285"/>
      <c r="CO132" s="285"/>
      <c r="CP132" s="285"/>
      <c r="CQ132" s="285"/>
      <c r="CR132" s="285"/>
      <c r="CS132" s="285"/>
      <c r="CT132" s="285"/>
      <c r="CU132" s="285"/>
      <c r="CV132" s="285"/>
      <c r="CW132" s="285"/>
      <c r="CX132" s="285"/>
      <c r="CY132" s="285"/>
      <c r="CZ132" s="285"/>
      <c r="DA132" s="285"/>
      <c r="DB132" s="285"/>
      <c r="DC132" s="285"/>
      <c r="DD132" s="285"/>
      <c r="DE132" s="285"/>
      <c r="DF132" s="285"/>
      <c r="DG132" s="285"/>
      <c r="DH132" s="285"/>
      <c r="DI132" s="285"/>
      <c r="DJ132" s="285"/>
      <c r="DK132" s="285"/>
      <c r="DL132" s="285"/>
      <c r="DM132" s="285"/>
      <c r="DN132" s="285"/>
      <c r="DO132" s="285"/>
      <c r="DP132" s="257"/>
      <c r="DQ132" s="257"/>
      <c r="DR132" s="257"/>
      <c r="DS132" s="257"/>
      <c r="DT132" s="257"/>
      <c r="DU132" s="257"/>
      <c r="DV132" s="257"/>
      <c r="DW132" s="257"/>
      <c r="DX132" s="257"/>
      <c r="DY132" s="257"/>
      <c r="DZ132" s="257"/>
    </row>
    <row r="133" spans="1:131" s="246" customFormat="1" ht="26.25" customHeight="1" thickBot="1" x14ac:dyDescent="0.25">
      <c r="A133" s="816"/>
      <c r="B133" s="817"/>
      <c r="C133" s="817"/>
      <c r="D133" s="817"/>
      <c r="E133" s="817"/>
      <c r="F133" s="817"/>
      <c r="G133" s="817"/>
      <c r="H133" s="817"/>
      <c r="I133" s="817"/>
      <c r="J133" s="817"/>
      <c r="K133" s="817"/>
      <c r="L133" s="817"/>
      <c r="M133" s="817"/>
      <c r="N133" s="817"/>
      <c r="O133" s="817"/>
      <c r="P133" s="817"/>
      <c r="Q133" s="817"/>
      <c r="R133" s="817"/>
      <c r="S133" s="817"/>
      <c r="T133" s="817"/>
      <c r="U133" s="817"/>
      <c r="V133" s="797" t="s">
        <v>495</v>
      </c>
      <c r="W133" s="797"/>
      <c r="X133" s="797"/>
      <c r="Y133" s="797"/>
      <c r="Z133" s="798"/>
      <c r="AA133" s="799">
        <v>4.5999999999999996</v>
      </c>
      <c r="AB133" s="800"/>
      <c r="AC133" s="800"/>
      <c r="AD133" s="800"/>
      <c r="AE133" s="801"/>
      <c r="AF133" s="799">
        <v>4.0999999999999996</v>
      </c>
      <c r="AG133" s="800"/>
      <c r="AH133" s="800"/>
      <c r="AI133" s="800"/>
      <c r="AJ133" s="801"/>
      <c r="AK133" s="799">
        <v>3</v>
      </c>
      <c r="AL133" s="800"/>
      <c r="AM133" s="800"/>
      <c r="AN133" s="800"/>
      <c r="AO133" s="801"/>
      <c r="AP133" s="802"/>
      <c r="AQ133" s="803"/>
      <c r="AR133" s="803"/>
      <c r="AS133" s="803"/>
      <c r="AT133" s="804"/>
      <c r="AU133" s="287"/>
      <c r="AV133" s="287"/>
      <c r="AW133" s="287"/>
      <c r="AX133" s="287"/>
      <c r="AY133" s="287"/>
      <c r="AZ133" s="287"/>
      <c r="BA133" s="287"/>
      <c r="BB133" s="287"/>
      <c r="BC133" s="287"/>
      <c r="BD133" s="287"/>
      <c r="BE133" s="287"/>
      <c r="BF133" s="287"/>
      <c r="BG133" s="287"/>
      <c r="BH133" s="287"/>
      <c r="BI133" s="287"/>
      <c r="BJ133" s="287"/>
      <c r="BK133" s="287"/>
      <c r="BL133" s="287"/>
      <c r="BM133" s="287"/>
      <c r="BN133" s="285"/>
      <c r="BO133" s="285"/>
      <c r="BP133" s="285"/>
      <c r="BQ133" s="285"/>
      <c r="BR133" s="285"/>
      <c r="BS133" s="285"/>
      <c r="BT133" s="285"/>
      <c r="BU133" s="285"/>
      <c r="BV133" s="285"/>
      <c r="BW133" s="285"/>
      <c r="BX133" s="285"/>
      <c r="BY133" s="285"/>
      <c r="BZ133" s="285"/>
      <c r="CA133" s="285"/>
      <c r="CB133" s="285"/>
      <c r="CC133" s="285"/>
      <c r="CD133" s="285"/>
      <c r="CE133" s="285"/>
      <c r="CF133" s="285"/>
      <c r="CG133" s="285"/>
      <c r="CH133" s="285"/>
      <c r="CI133" s="285"/>
      <c r="CJ133" s="285"/>
      <c r="CK133" s="285"/>
      <c r="CL133" s="285"/>
      <c r="CM133" s="285"/>
      <c r="CN133" s="285"/>
      <c r="CO133" s="285"/>
      <c r="CP133" s="285"/>
      <c r="CQ133" s="285"/>
      <c r="CR133" s="285"/>
      <c r="CS133" s="285"/>
      <c r="CT133" s="285"/>
      <c r="CU133" s="285"/>
      <c r="CV133" s="285"/>
      <c r="CW133" s="285"/>
      <c r="CX133" s="285"/>
      <c r="CY133" s="285"/>
      <c r="CZ133" s="285"/>
      <c r="DA133" s="285"/>
      <c r="DB133" s="285"/>
      <c r="DC133" s="285"/>
      <c r="DD133" s="285"/>
      <c r="DE133" s="285"/>
      <c r="DF133" s="285"/>
      <c r="DG133" s="285"/>
      <c r="DH133" s="285"/>
      <c r="DI133" s="285"/>
      <c r="DJ133" s="285"/>
      <c r="DK133" s="285"/>
      <c r="DL133" s="285"/>
      <c r="DM133" s="285"/>
      <c r="DN133" s="285"/>
      <c r="DO133" s="285"/>
      <c r="DP133" s="257"/>
      <c r="DQ133" s="257"/>
      <c r="DR133" s="257"/>
      <c r="DS133" s="257"/>
      <c r="DT133" s="257"/>
      <c r="DU133" s="257"/>
      <c r="DV133" s="257"/>
      <c r="DW133" s="257"/>
      <c r="DX133" s="257"/>
      <c r="DY133" s="257"/>
      <c r="DZ133" s="257"/>
    </row>
    <row r="134" spans="1:131" s="247" customFormat="1" ht="11.25" customHeight="1" x14ac:dyDescent="0.2">
      <c r="A134" s="288"/>
      <c r="B134" s="288"/>
      <c r="C134" s="288"/>
      <c r="D134" s="288"/>
      <c r="E134" s="288"/>
      <c r="F134" s="288"/>
      <c r="G134" s="288"/>
      <c r="H134" s="288"/>
      <c r="I134" s="288"/>
      <c r="J134" s="288"/>
      <c r="K134" s="288"/>
      <c r="L134" s="288"/>
      <c r="M134" s="288"/>
      <c r="N134" s="288"/>
      <c r="O134" s="288"/>
      <c r="P134" s="288"/>
      <c r="Q134" s="288"/>
      <c r="R134" s="288"/>
      <c r="S134" s="288"/>
      <c r="T134" s="288"/>
      <c r="U134" s="288"/>
      <c r="V134" s="288"/>
      <c r="W134" s="288"/>
      <c r="X134" s="288"/>
      <c r="Y134" s="288"/>
      <c r="Z134" s="288"/>
      <c r="AA134" s="288"/>
      <c r="AB134" s="288"/>
      <c r="AC134" s="288"/>
      <c r="AD134" s="288"/>
      <c r="AE134" s="288"/>
      <c r="AF134" s="288"/>
      <c r="AG134" s="288"/>
      <c r="AH134" s="288"/>
      <c r="AI134" s="288"/>
      <c r="AJ134" s="288"/>
      <c r="AK134" s="288"/>
      <c r="AL134" s="288"/>
      <c r="AM134" s="288"/>
      <c r="AN134" s="288"/>
      <c r="AO134" s="288"/>
      <c r="AP134" s="288"/>
      <c r="AQ134" s="288"/>
      <c r="AR134" s="288"/>
      <c r="AS134" s="288"/>
      <c r="AT134" s="288"/>
      <c r="AU134" s="287"/>
      <c r="AV134" s="287"/>
      <c r="AW134" s="287"/>
      <c r="AX134" s="287"/>
      <c r="AY134" s="287"/>
      <c r="AZ134" s="287"/>
      <c r="BA134" s="287"/>
      <c r="BB134" s="287"/>
      <c r="BC134" s="287"/>
      <c r="BD134" s="287"/>
      <c r="BE134" s="287"/>
      <c r="BF134" s="287"/>
      <c r="BG134" s="287"/>
      <c r="BH134" s="287"/>
      <c r="BI134" s="287"/>
      <c r="BJ134" s="287"/>
      <c r="BK134" s="287"/>
      <c r="BL134" s="287"/>
      <c r="BM134" s="287"/>
      <c r="BN134" s="285"/>
      <c r="BO134" s="285"/>
      <c r="BP134" s="285"/>
      <c r="BQ134" s="285"/>
      <c r="BR134" s="285"/>
      <c r="BS134" s="285"/>
      <c r="BT134" s="285"/>
      <c r="BU134" s="285"/>
      <c r="BV134" s="285"/>
      <c r="BW134" s="285"/>
      <c r="BX134" s="285"/>
      <c r="BY134" s="285"/>
      <c r="BZ134" s="285"/>
      <c r="CA134" s="285"/>
      <c r="CB134" s="285"/>
      <c r="CC134" s="285"/>
      <c r="CD134" s="285"/>
      <c r="CE134" s="285"/>
      <c r="CF134" s="285"/>
      <c r="CG134" s="285"/>
      <c r="CH134" s="285"/>
      <c r="CI134" s="285"/>
      <c r="CJ134" s="285"/>
      <c r="CK134" s="285"/>
      <c r="CL134" s="285"/>
      <c r="CM134" s="285"/>
      <c r="CN134" s="285"/>
      <c r="CO134" s="285"/>
      <c r="CP134" s="285"/>
      <c r="CQ134" s="285"/>
      <c r="CR134" s="285"/>
      <c r="CS134" s="285"/>
      <c r="CT134" s="285"/>
      <c r="CU134" s="285"/>
      <c r="CV134" s="285"/>
      <c r="CW134" s="285"/>
      <c r="CX134" s="285"/>
      <c r="CY134" s="285"/>
      <c r="CZ134" s="285"/>
      <c r="DA134" s="285"/>
      <c r="DB134" s="285"/>
      <c r="DC134" s="285"/>
      <c r="DD134" s="285"/>
      <c r="DE134" s="285"/>
      <c r="DF134" s="285"/>
      <c r="DG134" s="285"/>
      <c r="DH134" s="285"/>
      <c r="DI134" s="285"/>
      <c r="DJ134" s="285"/>
      <c r="DK134" s="285"/>
      <c r="DL134" s="285"/>
      <c r="DM134" s="285"/>
      <c r="DN134" s="285"/>
      <c r="DO134" s="285"/>
      <c r="DP134" s="257"/>
      <c r="DQ134" s="257"/>
      <c r="DR134" s="257"/>
      <c r="DS134" s="257"/>
      <c r="DT134" s="257"/>
      <c r="DU134" s="257"/>
      <c r="DV134" s="257"/>
      <c r="DW134" s="257"/>
      <c r="DX134" s="257"/>
      <c r="DY134" s="257"/>
      <c r="DZ134" s="257"/>
      <c r="EA134" s="246"/>
    </row>
    <row r="135" spans="1:131" ht="14" hidden="1" x14ac:dyDescent="0.2">
      <c r="AU135" s="288"/>
      <c r="AV135" s="288"/>
      <c r="AW135" s="288"/>
      <c r="AX135" s="288"/>
      <c r="AY135" s="288"/>
      <c r="AZ135" s="288"/>
      <c r="BA135" s="288"/>
      <c r="BB135" s="288"/>
      <c r="BC135" s="288"/>
      <c r="BD135" s="288"/>
      <c r="BE135" s="288"/>
      <c r="BF135" s="288"/>
      <c r="BG135" s="288"/>
      <c r="BH135" s="288"/>
      <c r="BI135" s="288"/>
      <c r="BJ135" s="288"/>
      <c r="BK135" s="288"/>
      <c r="BL135" s="288"/>
      <c r="BM135" s="288"/>
      <c r="BN135" s="288"/>
      <c r="BO135" s="288"/>
      <c r="BP135" s="288"/>
      <c r="BQ135" s="288"/>
      <c r="BR135" s="288"/>
      <c r="BS135" s="288"/>
      <c r="BT135" s="288"/>
      <c r="BU135" s="288"/>
      <c r="BV135" s="288"/>
      <c r="BW135" s="288"/>
      <c r="BX135" s="288"/>
      <c r="BY135" s="288"/>
      <c r="BZ135" s="288"/>
      <c r="CA135" s="288"/>
      <c r="CB135" s="288"/>
      <c r="CC135" s="288"/>
      <c r="CD135" s="288"/>
      <c r="CE135" s="288"/>
      <c r="CF135" s="288"/>
      <c r="CG135" s="288"/>
      <c r="CH135" s="288"/>
      <c r="CI135" s="288"/>
      <c r="CJ135" s="288"/>
      <c r="CK135" s="288"/>
      <c r="CL135" s="288"/>
      <c r="CM135" s="288"/>
      <c r="CN135" s="288"/>
      <c r="CO135" s="288"/>
      <c r="CP135" s="288"/>
      <c r="CQ135" s="288"/>
      <c r="CR135" s="288"/>
      <c r="CS135" s="288"/>
      <c r="CT135" s="288"/>
      <c r="CU135" s="288"/>
      <c r="CV135" s="288"/>
      <c r="CW135" s="288"/>
      <c r="CX135" s="288"/>
      <c r="CY135" s="288"/>
      <c r="CZ135" s="288"/>
      <c r="DA135" s="288"/>
      <c r="DB135" s="288"/>
      <c r="DC135" s="288"/>
      <c r="DD135" s="288"/>
      <c r="DE135" s="288"/>
      <c r="DF135" s="288"/>
      <c r="DG135" s="288"/>
      <c r="DH135" s="288"/>
      <c r="DI135" s="288"/>
      <c r="DJ135" s="288"/>
      <c r="DK135" s="288"/>
      <c r="DL135" s="288"/>
      <c r="DM135" s="288"/>
      <c r="DN135" s="288"/>
      <c r="DO135" s="288"/>
      <c r="DP135" s="288"/>
      <c r="DQ135" s="288"/>
      <c r="DR135" s="288"/>
      <c r="DS135" s="288"/>
      <c r="DT135" s="288"/>
      <c r="DU135" s="288"/>
      <c r="DV135" s="288"/>
      <c r="DW135" s="288"/>
      <c r="DX135" s="288"/>
      <c r="DY135" s="288"/>
      <c r="DZ135" s="288"/>
    </row>
    <row r="136" spans="1:131" hidden="1" x14ac:dyDescent="0.2"/>
  </sheetData>
  <sheetProtection algorithmName="SHA-512" hashValue="h9uHfuavlGsju24n/Q7OIMb0U/lYWEC9txrVLg6e3Ei/UUMM7GqnxCa0scUayoVmgurB5JYyRCpLnS2UhF4GdQ==" saltValue="CYqm68ID7SWfpeMhNI3AvA==" spinCount="100000" sheet="1" objects="1" scenarios="1" formatRows="0"/>
  <mergeCells count="2033">
    <mergeCell ref="DB5:DF6"/>
    <mergeCell ref="DG5:DK6"/>
    <mergeCell ref="DL5:DP6"/>
    <mergeCell ref="DQ5:DU6"/>
    <mergeCell ref="DV5:DZ6"/>
    <mergeCell ref="B7:P7"/>
    <mergeCell ref="Q7:U7"/>
    <mergeCell ref="V7:Z7"/>
    <mergeCell ref="AA7:AE7"/>
    <mergeCell ref="AF7:AJ7"/>
    <mergeCell ref="AU5:AY6"/>
    <mergeCell ref="BQ5:CG6"/>
    <mergeCell ref="CH5:CL6"/>
    <mergeCell ref="CM5:CQ6"/>
    <mergeCell ref="CR5:CV6"/>
    <mergeCell ref="CW5:DA6"/>
    <mergeCell ref="DJ2:DO2"/>
    <mergeCell ref="DQ2:DZ2"/>
    <mergeCell ref="A4:AY4"/>
    <mergeCell ref="A5:P6"/>
    <mergeCell ref="Q5:U6"/>
    <mergeCell ref="V5:Z6"/>
    <mergeCell ref="AA5:AE6"/>
    <mergeCell ref="AF5:AJ6"/>
    <mergeCell ref="AK5:AO6"/>
    <mergeCell ref="AP5:AT6"/>
    <mergeCell ref="DV7:DZ7"/>
    <mergeCell ref="B8:P8"/>
    <mergeCell ref="Q8:U8"/>
    <mergeCell ref="V8:Z8"/>
    <mergeCell ref="AA8:AE8"/>
    <mergeCell ref="AF8:AJ8"/>
    <mergeCell ref="AK8:AO8"/>
    <mergeCell ref="AP8:AT8"/>
    <mergeCell ref="AU8:AY8"/>
    <mergeCell ref="BS8:CG8"/>
    <mergeCell ref="CR7:CV7"/>
    <mergeCell ref="CW7:DA7"/>
    <mergeCell ref="DB7:DF7"/>
    <mergeCell ref="DG7:DK7"/>
    <mergeCell ref="DL7:DP7"/>
    <mergeCell ref="DQ7:DU7"/>
    <mergeCell ref="AK7:AO7"/>
    <mergeCell ref="AP7:AT7"/>
    <mergeCell ref="AU7:AY7"/>
    <mergeCell ref="BS7:CG7"/>
    <mergeCell ref="CH7:CL7"/>
    <mergeCell ref="CM7:CQ7"/>
    <mergeCell ref="DB9:DF9"/>
    <mergeCell ref="DG9:DK9"/>
    <mergeCell ref="DL9:DP9"/>
    <mergeCell ref="DQ9:DU9"/>
    <mergeCell ref="DV9:DZ9"/>
    <mergeCell ref="B10:P10"/>
    <mergeCell ref="Q10:U10"/>
    <mergeCell ref="V10:Z10"/>
    <mergeCell ref="AA10:AE10"/>
    <mergeCell ref="AF10:AJ10"/>
    <mergeCell ref="AU9:AY9"/>
    <mergeCell ref="BS9:CG9"/>
    <mergeCell ref="CH9:CL9"/>
    <mergeCell ref="CM9:CQ9"/>
    <mergeCell ref="CR9:CV9"/>
    <mergeCell ref="CW9:DA9"/>
    <mergeCell ref="DL8:DP8"/>
    <mergeCell ref="DQ8:DU8"/>
    <mergeCell ref="DV8:DZ8"/>
    <mergeCell ref="B9:P9"/>
    <mergeCell ref="Q9:U9"/>
    <mergeCell ref="V9:Z9"/>
    <mergeCell ref="AA9:AE9"/>
    <mergeCell ref="AF9:AJ9"/>
    <mergeCell ref="AK9:AO9"/>
    <mergeCell ref="AP9:AT9"/>
    <mergeCell ref="CH8:CL8"/>
    <mergeCell ref="CM8:CQ8"/>
    <mergeCell ref="CR8:CV8"/>
    <mergeCell ref="CW8:DA8"/>
    <mergeCell ref="DB8:DF8"/>
    <mergeCell ref="DG8:DK8"/>
    <mergeCell ref="DV10:DZ10"/>
    <mergeCell ref="B11:P11"/>
    <mergeCell ref="Q11:U11"/>
    <mergeCell ref="V11:Z11"/>
    <mergeCell ref="AA11:AE11"/>
    <mergeCell ref="AF11:AJ11"/>
    <mergeCell ref="AK11:AO11"/>
    <mergeCell ref="AP11:AT11"/>
    <mergeCell ref="AU11:AY11"/>
    <mergeCell ref="BS11:CG11"/>
    <mergeCell ref="CR10:CV10"/>
    <mergeCell ref="CW10:DA10"/>
    <mergeCell ref="DB10:DF10"/>
    <mergeCell ref="DG10:DK10"/>
    <mergeCell ref="DL10:DP10"/>
    <mergeCell ref="DQ10:DU10"/>
    <mergeCell ref="AK10:AO10"/>
    <mergeCell ref="AP10:AT10"/>
    <mergeCell ref="AU10:AY10"/>
    <mergeCell ref="BS10:CG10"/>
    <mergeCell ref="CH10:CL10"/>
    <mergeCell ref="CM10:CQ10"/>
    <mergeCell ref="DB12:DF12"/>
    <mergeCell ref="DG12:DK12"/>
    <mergeCell ref="DL12:DP12"/>
    <mergeCell ref="DQ12:DU12"/>
    <mergeCell ref="DV12:DZ12"/>
    <mergeCell ref="B13:P13"/>
    <mergeCell ref="Q13:U13"/>
    <mergeCell ref="V13:Z13"/>
    <mergeCell ref="AA13:AE13"/>
    <mergeCell ref="AF13:AJ13"/>
    <mergeCell ref="AU12:AY12"/>
    <mergeCell ref="BS12:CG12"/>
    <mergeCell ref="CH12:CL12"/>
    <mergeCell ref="CM12:CQ12"/>
    <mergeCell ref="CR12:CV12"/>
    <mergeCell ref="CW12:DA12"/>
    <mergeCell ref="DL11:DP11"/>
    <mergeCell ref="DQ11:DU11"/>
    <mergeCell ref="DV11:DZ11"/>
    <mergeCell ref="B12:P12"/>
    <mergeCell ref="Q12:U12"/>
    <mergeCell ref="V12:Z12"/>
    <mergeCell ref="AA12:AE12"/>
    <mergeCell ref="AF12:AJ12"/>
    <mergeCell ref="AK12:AO12"/>
    <mergeCell ref="AP12:AT12"/>
    <mergeCell ref="CH11:CL11"/>
    <mergeCell ref="CM11:CQ11"/>
    <mergeCell ref="CR11:CV11"/>
    <mergeCell ref="CW11:DA11"/>
    <mergeCell ref="DB11:DF11"/>
    <mergeCell ref="DG11:DK11"/>
    <mergeCell ref="DV13:DZ13"/>
    <mergeCell ref="B14:P14"/>
    <mergeCell ref="Q14:U14"/>
    <mergeCell ref="V14:Z14"/>
    <mergeCell ref="AA14:AE14"/>
    <mergeCell ref="AF14:AJ14"/>
    <mergeCell ref="AK14:AO14"/>
    <mergeCell ref="AP14:AT14"/>
    <mergeCell ref="AU14:AY14"/>
    <mergeCell ref="BS14:CG14"/>
    <mergeCell ref="CR13:CV13"/>
    <mergeCell ref="CW13:DA13"/>
    <mergeCell ref="DB13:DF13"/>
    <mergeCell ref="DG13:DK13"/>
    <mergeCell ref="DL13:DP13"/>
    <mergeCell ref="DQ13:DU13"/>
    <mergeCell ref="AK13:AO13"/>
    <mergeCell ref="AP13:AT13"/>
    <mergeCell ref="AU13:AY13"/>
    <mergeCell ref="BS13:CG13"/>
    <mergeCell ref="CH13:CL13"/>
    <mergeCell ref="CM13:CQ13"/>
    <mergeCell ref="DB15:DF15"/>
    <mergeCell ref="DG15:DK15"/>
    <mergeCell ref="DL15:DP15"/>
    <mergeCell ref="DQ15:DU15"/>
    <mergeCell ref="DV15:DZ15"/>
    <mergeCell ref="B16:P16"/>
    <mergeCell ref="Q16:U16"/>
    <mergeCell ref="V16:Z16"/>
    <mergeCell ref="AA16:AE16"/>
    <mergeCell ref="AF16:AJ16"/>
    <mergeCell ref="AU15:AY15"/>
    <mergeCell ref="BS15:CG15"/>
    <mergeCell ref="CH15:CL15"/>
    <mergeCell ref="CM15:CQ15"/>
    <mergeCell ref="CR15:CV15"/>
    <mergeCell ref="CW15:DA15"/>
    <mergeCell ref="DL14:DP14"/>
    <mergeCell ref="DQ14:DU14"/>
    <mergeCell ref="DV14:DZ14"/>
    <mergeCell ref="B15:P15"/>
    <mergeCell ref="Q15:U15"/>
    <mergeCell ref="V15:Z15"/>
    <mergeCell ref="AA15:AE15"/>
    <mergeCell ref="AF15:AJ15"/>
    <mergeCell ref="AK15:AO15"/>
    <mergeCell ref="AP15:AT15"/>
    <mergeCell ref="CH14:CL14"/>
    <mergeCell ref="CM14:CQ14"/>
    <mergeCell ref="CR14:CV14"/>
    <mergeCell ref="CW14:DA14"/>
    <mergeCell ref="DB14:DF14"/>
    <mergeCell ref="DG14:DK14"/>
    <mergeCell ref="DV16:DZ16"/>
    <mergeCell ref="B17:P17"/>
    <mergeCell ref="Q17:U17"/>
    <mergeCell ref="V17:Z17"/>
    <mergeCell ref="AA17:AE17"/>
    <mergeCell ref="AF17:AJ17"/>
    <mergeCell ref="AK17:AO17"/>
    <mergeCell ref="AP17:AT17"/>
    <mergeCell ref="AU17:AY17"/>
    <mergeCell ref="BS17:CG17"/>
    <mergeCell ref="CR16:CV16"/>
    <mergeCell ref="CW16:DA16"/>
    <mergeCell ref="DB16:DF16"/>
    <mergeCell ref="DG16:DK16"/>
    <mergeCell ref="DL16:DP16"/>
    <mergeCell ref="DQ16:DU16"/>
    <mergeCell ref="AK16:AO16"/>
    <mergeCell ref="AP16:AT16"/>
    <mergeCell ref="AU16:AY16"/>
    <mergeCell ref="BS16:CG16"/>
    <mergeCell ref="CH16:CL16"/>
    <mergeCell ref="CM16:CQ16"/>
    <mergeCell ref="DB18:DF18"/>
    <mergeCell ref="DG18:DK18"/>
    <mergeCell ref="DL18:DP18"/>
    <mergeCell ref="DQ18:DU18"/>
    <mergeCell ref="DV18:DZ18"/>
    <mergeCell ref="B19:P19"/>
    <mergeCell ref="Q19:U19"/>
    <mergeCell ref="V19:Z19"/>
    <mergeCell ref="AA19:AE19"/>
    <mergeCell ref="AF19:AJ19"/>
    <mergeCell ref="AU18:AY18"/>
    <mergeCell ref="BS18:CG18"/>
    <mergeCell ref="CH18:CL18"/>
    <mergeCell ref="CM18:CQ18"/>
    <mergeCell ref="CR18:CV18"/>
    <mergeCell ref="CW18:DA18"/>
    <mergeCell ref="DL17:DP17"/>
    <mergeCell ref="DQ17:DU17"/>
    <mergeCell ref="DV17:DZ17"/>
    <mergeCell ref="B18:P18"/>
    <mergeCell ref="Q18:U18"/>
    <mergeCell ref="V18:Z18"/>
    <mergeCell ref="AA18:AE18"/>
    <mergeCell ref="AF18:AJ18"/>
    <mergeCell ref="AK18:AO18"/>
    <mergeCell ref="AP18:AT18"/>
    <mergeCell ref="CH17:CL17"/>
    <mergeCell ref="CM17:CQ17"/>
    <mergeCell ref="CR17:CV17"/>
    <mergeCell ref="CW17:DA17"/>
    <mergeCell ref="DB17:DF17"/>
    <mergeCell ref="DG17:DK17"/>
    <mergeCell ref="DV19:DZ19"/>
    <mergeCell ref="B20:P20"/>
    <mergeCell ref="Q20:U20"/>
    <mergeCell ref="V20:Z20"/>
    <mergeCell ref="AA20:AE20"/>
    <mergeCell ref="AF20:AJ20"/>
    <mergeCell ref="AK20:AO20"/>
    <mergeCell ref="AP20:AT20"/>
    <mergeCell ref="AU20:AY20"/>
    <mergeCell ref="BS20:CG20"/>
    <mergeCell ref="CR19:CV19"/>
    <mergeCell ref="CW19:DA19"/>
    <mergeCell ref="DB19:DF19"/>
    <mergeCell ref="DG19:DK19"/>
    <mergeCell ref="DL19:DP19"/>
    <mergeCell ref="DQ19:DU19"/>
    <mergeCell ref="AK19:AO19"/>
    <mergeCell ref="AP19:AT19"/>
    <mergeCell ref="AU19:AY19"/>
    <mergeCell ref="BS19:CG19"/>
    <mergeCell ref="CH19:CL19"/>
    <mergeCell ref="CM19:CQ19"/>
    <mergeCell ref="DB21:DF21"/>
    <mergeCell ref="DG21:DK21"/>
    <mergeCell ref="DL21:DP21"/>
    <mergeCell ref="DQ21:DU21"/>
    <mergeCell ref="DV21:DZ21"/>
    <mergeCell ref="B22:P22"/>
    <mergeCell ref="Q22:U22"/>
    <mergeCell ref="V22:Z22"/>
    <mergeCell ref="AA22:AE22"/>
    <mergeCell ref="AF22:AJ22"/>
    <mergeCell ref="AU21:AY21"/>
    <mergeCell ref="BS21:CG21"/>
    <mergeCell ref="CH21:CL21"/>
    <mergeCell ref="CM21:CQ21"/>
    <mergeCell ref="CR21:CV21"/>
    <mergeCell ref="CW21:DA21"/>
    <mergeCell ref="DL20:DP20"/>
    <mergeCell ref="DQ20:DU20"/>
    <mergeCell ref="DV20:DZ20"/>
    <mergeCell ref="B21:P21"/>
    <mergeCell ref="Q21:U21"/>
    <mergeCell ref="V21:Z21"/>
    <mergeCell ref="AA21:AE21"/>
    <mergeCell ref="AF21:AJ21"/>
    <mergeCell ref="AK21:AO21"/>
    <mergeCell ref="AP21:AT21"/>
    <mergeCell ref="CH20:CL20"/>
    <mergeCell ref="CM20:CQ20"/>
    <mergeCell ref="CR20:CV20"/>
    <mergeCell ref="CW20:DA20"/>
    <mergeCell ref="DB20:DF20"/>
    <mergeCell ref="DG20:DK20"/>
    <mergeCell ref="DQ22:DU22"/>
    <mergeCell ref="DV22:DZ22"/>
    <mergeCell ref="B23:P23"/>
    <mergeCell ref="Q23:U23"/>
    <mergeCell ref="V23:Z23"/>
    <mergeCell ref="AA23:AE23"/>
    <mergeCell ref="AF23:AJ23"/>
    <mergeCell ref="AK23:AO23"/>
    <mergeCell ref="AP23:AT23"/>
    <mergeCell ref="AU23:AY23"/>
    <mergeCell ref="CM22:CQ22"/>
    <mergeCell ref="CR22:CV22"/>
    <mergeCell ref="CW22:DA22"/>
    <mergeCell ref="DB22:DF22"/>
    <mergeCell ref="DG22:DK22"/>
    <mergeCell ref="DL22:DP22"/>
    <mergeCell ref="AK22:AO22"/>
    <mergeCell ref="AP22:AT22"/>
    <mergeCell ref="AU22:AY22"/>
    <mergeCell ref="AZ22:BD22"/>
    <mergeCell ref="BS22:CG22"/>
    <mergeCell ref="CH22:CL22"/>
    <mergeCell ref="CW24:DA24"/>
    <mergeCell ref="DB24:DF24"/>
    <mergeCell ref="DG24:DK24"/>
    <mergeCell ref="DL24:DP24"/>
    <mergeCell ref="DQ24:DU24"/>
    <mergeCell ref="DV24:DZ24"/>
    <mergeCell ref="DB23:DF23"/>
    <mergeCell ref="DG23:DK23"/>
    <mergeCell ref="DL23:DP23"/>
    <mergeCell ref="DQ23:DU23"/>
    <mergeCell ref="DV23:DZ23"/>
    <mergeCell ref="A24:AY24"/>
    <mergeCell ref="BS24:CG24"/>
    <mergeCell ref="CH24:CL24"/>
    <mergeCell ref="CM24:CQ24"/>
    <mergeCell ref="CR24:CV24"/>
    <mergeCell ref="AZ23:BD23"/>
    <mergeCell ref="BS23:CG23"/>
    <mergeCell ref="CH23:CL23"/>
    <mergeCell ref="CM23:CQ23"/>
    <mergeCell ref="CR23:CV23"/>
    <mergeCell ref="CW23:DA23"/>
    <mergeCell ref="AK26:AO27"/>
    <mergeCell ref="AP26:AT27"/>
    <mergeCell ref="AU26:AY27"/>
    <mergeCell ref="AZ26:BD27"/>
    <mergeCell ref="BE26:BI27"/>
    <mergeCell ref="BS26:CG26"/>
    <mergeCell ref="DB25:DF25"/>
    <mergeCell ref="DG25:DK25"/>
    <mergeCell ref="DL25:DP25"/>
    <mergeCell ref="DQ25:DU25"/>
    <mergeCell ref="DV25:DZ25"/>
    <mergeCell ref="A26:P27"/>
    <mergeCell ref="Q26:U27"/>
    <mergeCell ref="V26:Z27"/>
    <mergeCell ref="AA26:AE27"/>
    <mergeCell ref="AF26:AJ27"/>
    <mergeCell ref="A25:BI25"/>
    <mergeCell ref="BS25:CG25"/>
    <mergeCell ref="CH25:CL25"/>
    <mergeCell ref="CM25:CQ25"/>
    <mergeCell ref="CR25:CV25"/>
    <mergeCell ref="CW25:DA25"/>
    <mergeCell ref="AU28:AY28"/>
    <mergeCell ref="AZ28:BD28"/>
    <mergeCell ref="BE28:BI28"/>
    <mergeCell ref="BS28:CG28"/>
    <mergeCell ref="CH28:CL28"/>
    <mergeCell ref="CM28:CQ28"/>
    <mergeCell ref="DL27:DP27"/>
    <mergeCell ref="DQ27:DU27"/>
    <mergeCell ref="DV27:DZ27"/>
    <mergeCell ref="B28:P28"/>
    <mergeCell ref="Q28:U28"/>
    <mergeCell ref="V28:Z28"/>
    <mergeCell ref="AA28:AE28"/>
    <mergeCell ref="AF28:AJ28"/>
    <mergeCell ref="AK28:AO28"/>
    <mergeCell ref="AP28:AT28"/>
    <mergeCell ref="DL26:DP26"/>
    <mergeCell ref="DQ26:DU26"/>
    <mergeCell ref="DV26:DZ26"/>
    <mergeCell ref="BS27:CG27"/>
    <mergeCell ref="CH27:CL27"/>
    <mergeCell ref="CM27:CQ27"/>
    <mergeCell ref="CR27:CV27"/>
    <mergeCell ref="CW27:DA27"/>
    <mergeCell ref="DB27:DF27"/>
    <mergeCell ref="DG27:DK27"/>
    <mergeCell ref="CH26:CL26"/>
    <mergeCell ref="CM26:CQ26"/>
    <mergeCell ref="CR26:CV26"/>
    <mergeCell ref="CW26:DA26"/>
    <mergeCell ref="DB26:DF26"/>
    <mergeCell ref="DG26:DK26"/>
    <mergeCell ref="DB29:DF29"/>
    <mergeCell ref="DG29:DK29"/>
    <mergeCell ref="DL29:DP29"/>
    <mergeCell ref="DQ29:DU29"/>
    <mergeCell ref="DV29:DZ29"/>
    <mergeCell ref="B30:P30"/>
    <mergeCell ref="Q30:U30"/>
    <mergeCell ref="V30:Z30"/>
    <mergeCell ref="AA30:AE30"/>
    <mergeCell ref="AF30:AJ30"/>
    <mergeCell ref="BE29:BI29"/>
    <mergeCell ref="BS29:CG29"/>
    <mergeCell ref="CH29:CL29"/>
    <mergeCell ref="CM29:CQ29"/>
    <mergeCell ref="CR29:CV29"/>
    <mergeCell ref="CW29:DA29"/>
    <mergeCell ref="DV28:DZ28"/>
    <mergeCell ref="B29:P29"/>
    <mergeCell ref="Q29:U29"/>
    <mergeCell ref="V29:Z29"/>
    <mergeCell ref="AA29:AE29"/>
    <mergeCell ref="AF29:AJ29"/>
    <mergeCell ref="AK29:AO29"/>
    <mergeCell ref="AP29:AT29"/>
    <mergeCell ref="AU29:AY29"/>
    <mergeCell ref="AZ29:BD29"/>
    <mergeCell ref="CR28:CV28"/>
    <mergeCell ref="CW28:DA28"/>
    <mergeCell ref="DB28:DF28"/>
    <mergeCell ref="DG28:DK28"/>
    <mergeCell ref="DL28:DP28"/>
    <mergeCell ref="DQ28:DU28"/>
    <mergeCell ref="AU31:AY31"/>
    <mergeCell ref="AZ31:BD31"/>
    <mergeCell ref="BE31:BI31"/>
    <mergeCell ref="BS31:CG31"/>
    <mergeCell ref="CH31:CL31"/>
    <mergeCell ref="CM31:CQ31"/>
    <mergeCell ref="DL30:DP30"/>
    <mergeCell ref="DQ30:DU30"/>
    <mergeCell ref="DV30:DZ30"/>
    <mergeCell ref="B31:P31"/>
    <mergeCell ref="Q31:U31"/>
    <mergeCell ref="V31:Z31"/>
    <mergeCell ref="AA31:AE31"/>
    <mergeCell ref="AF31:AJ31"/>
    <mergeCell ref="AK31:AO31"/>
    <mergeCell ref="AP31:AT31"/>
    <mergeCell ref="CH30:CL30"/>
    <mergeCell ref="CM30:CQ30"/>
    <mergeCell ref="CR30:CV30"/>
    <mergeCell ref="CW30:DA30"/>
    <mergeCell ref="DB30:DF30"/>
    <mergeCell ref="DG30:DK30"/>
    <mergeCell ref="AK30:AO30"/>
    <mergeCell ref="AP30:AT30"/>
    <mergeCell ref="AU30:AY30"/>
    <mergeCell ref="AZ30:BD30"/>
    <mergeCell ref="BE30:BI30"/>
    <mergeCell ref="BS30:CG30"/>
    <mergeCell ref="DB32:DF32"/>
    <mergeCell ref="DG32:DK32"/>
    <mergeCell ref="DL32:DP32"/>
    <mergeCell ref="DQ32:DU32"/>
    <mergeCell ref="DV32:DZ32"/>
    <mergeCell ref="B33:P33"/>
    <mergeCell ref="Q33:U33"/>
    <mergeCell ref="V33:Z33"/>
    <mergeCell ref="AA33:AE33"/>
    <mergeCell ref="AF33:AJ33"/>
    <mergeCell ref="BE32:BI32"/>
    <mergeCell ref="BS32:CG32"/>
    <mergeCell ref="CH32:CL32"/>
    <mergeCell ref="CM32:CQ32"/>
    <mergeCell ref="CR32:CV32"/>
    <mergeCell ref="CW32:DA32"/>
    <mergeCell ref="DV31:DZ31"/>
    <mergeCell ref="B32:P32"/>
    <mergeCell ref="Q32:U32"/>
    <mergeCell ref="V32:Z32"/>
    <mergeCell ref="AA32:AE32"/>
    <mergeCell ref="AF32:AJ32"/>
    <mergeCell ref="AK32:AO32"/>
    <mergeCell ref="AP32:AT32"/>
    <mergeCell ref="AU32:AY32"/>
    <mergeCell ref="AZ32:BD32"/>
    <mergeCell ref="CR31:CV31"/>
    <mergeCell ref="CW31:DA31"/>
    <mergeCell ref="DB31:DF31"/>
    <mergeCell ref="DG31:DK31"/>
    <mergeCell ref="DL31:DP31"/>
    <mergeCell ref="DQ31:DU31"/>
    <mergeCell ref="AU34:AY34"/>
    <mergeCell ref="AZ34:BD34"/>
    <mergeCell ref="BE34:BI34"/>
    <mergeCell ref="BS34:CG34"/>
    <mergeCell ref="CH34:CL34"/>
    <mergeCell ref="CM34:CQ34"/>
    <mergeCell ref="DL33:DP33"/>
    <mergeCell ref="DQ33:DU33"/>
    <mergeCell ref="DV33:DZ33"/>
    <mergeCell ref="B34:P34"/>
    <mergeCell ref="Q34:U34"/>
    <mergeCell ref="V34:Z34"/>
    <mergeCell ref="AA34:AE34"/>
    <mergeCell ref="AF34:AJ34"/>
    <mergeCell ref="AK34:AO34"/>
    <mergeCell ref="AP34:AT34"/>
    <mergeCell ref="CH33:CL33"/>
    <mergeCell ref="CM33:CQ33"/>
    <mergeCell ref="CR33:CV33"/>
    <mergeCell ref="CW33:DA33"/>
    <mergeCell ref="DB33:DF33"/>
    <mergeCell ref="DG33:DK33"/>
    <mergeCell ref="AK33:AO33"/>
    <mergeCell ref="AP33:AT33"/>
    <mergeCell ref="AU33:AY33"/>
    <mergeCell ref="AZ33:BD33"/>
    <mergeCell ref="BE33:BI33"/>
    <mergeCell ref="BS33:CG33"/>
    <mergeCell ref="DB35:DF35"/>
    <mergeCell ref="DG35:DK35"/>
    <mergeCell ref="DL35:DP35"/>
    <mergeCell ref="DQ35:DU35"/>
    <mergeCell ref="DV35:DZ35"/>
    <mergeCell ref="B36:P36"/>
    <mergeCell ref="Q36:U36"/>
    <mergeCell ref="V36:Z36"/>
    <mergeCell ref="AA36:AE36"/>
    <mergeCell ref="AF36:AJ36"/>
    <mergeCell ref="BE35:BI35"/>
    <mergeCell ref="BS35:CG35"/>
    <mergeCell ref="CH35:CL35"/>
    <mergeCell ref="CM35:CQ35"/>
    <mergeCell ref="CR35:CV35"/>
    <mergeCell ref="CW35:DA35"/>
    <mergeCell ref="DV34:DZ34"/>
    <mergeCell ref="B35:P35"/>
    <mergeCell ref="Q35:U35"/>
    <mergeCell ref="V35:Z35"/>
    <mergeCell ref="AA35:AE35"/>
    <mergeCell ref="AF35:AJ35"/>
    <mergeCell ref="AK35:AO35"/>
    <mergeCell ref="AP35:AT35"/>
    <mergeCell ref="AU35:AY35"/>
    <mergeCell ref="AZ35:BD35"/>
    <mergeCell ref="CR34:CV34"/>
    <mergeCell ref="CW34:DA34"/>
    <mergeCell ref="DB34:DF34"/>
    <mergeCell ref="DG34:DK34"/>
    <mergeCell ref="DL34:DP34"/>
    <mergeCell ref="DQ34:DU34"/>
    <mergeCell ref="AU37:AY37"/>
    <mergeCell ref="AZ37:BD37"/>
    <mergeCell ref="BE37:BI37"/>
    <mergeCell ref="BS37:CG37"/>
    <mergeCell ref="CH37:CL37"/>
    <mergeCell ref="CM37:CQ37"/>
    <mergeCell ref="DL36:DP36"/>
    <mergeCell ref="DQ36:DU36"/>
    <mergeCell ref="DV36:DZ36"/>
    <mergeCell ref="B37:P37"/>
    <mergeCell ref="Q37:U37"/>
    <mergeCell ref="V37:Z37"/>
    <mergeCell ref="AA37:AE37"/>
    <mergeCell ref="AF37:AJ37"/>
    <mergeCell ref="AK37:AO37"/>
    <mergeCell ref="AP37:AT37"/>
    <mergeCell ref="CH36:CL36"/>
    <mergeCell ref="CM36:CQ36"/>
    <mergeCell ref="CR36:CV36"/>
    <mergeCell ref="CW36:DA36"/>
    <mergeCell ref="DB36:DF36"/>
    <mergeCell ref="DG36:DK36"/>
    <mergeCell ref="AK36:AO36"/>
    <mergeCell ref="AP36:AT36"/>
    <mergeCell ref="AU36:AY36"/>
    <mergeCell ref="AZ36:BD36"/>
    <mergeCell ref="BE36:BI36"/>
    <mergeCell ref="BS36:CG36"/>
    <mergeCell ref="DB38:DF38"/>
    <mergeCell ref="DG38:DK38"/>
    <mergeCell ref="DL38:DP38"/>
    <mergeCell ref="DQ38:DU38"/>
    <mergeCell ref="DV38:DZ38"/>
    <mergeCell ref="B39:P39"/>
    <mergeCell ref="Q39:U39"/>
    <mergeCell ref="V39:Z39"/>
    <mergeCell ref="AA39:AE39"/>
    <mergeCell ref="AF39:AJ39"/>
    <mergeCell ref="BE38:BI38"/>
    <mergeCell ref="BS38:CG38"/>
    <mergeCell ref="CH38:CL38"/>
    <mergeCell ref="CM38:CQ38"/>
    <mergeCell ref="CR38:CV38"/>
    <mergeCell ref="CW38:DA38"/>
    <mergeCell ref="DV37:DZ37"/>
    <mergeCell ref="B38:P38"/>
    <mergeCell ref="Q38:U38"/>
    <mergeCell ref="V38:Z38"/>
    <mergeCell ref="AA38:AE38"/>
    <mergeCell ref="AF38:AJ38"/>
    <mergeCell ref="AK38:AO38"/>
    <mergeCell ref="AP38:AT38"/>
    <mergeCell ref="AU38:AY38"/>
    <mergeCell ref="AZ38:BD38"/>
    <mergeCell ref="CR37:CV37"/>
    <mergeCell ref="CW37:DA37"/>
    <mergeCell ref="DB37:DF37"/>
    <mergeCell ref="DG37:DK37"/>
    <mergeCell ref="DL37:DP37"/>
    <mergeCell ref="DQ37:DU37"/>
    <mergeCell ref="AU40:AY40"/>
    <mergeCell ref="AZ40:BD40"/>
    <mergeCell ref="BE40:BI40"/>
    <mergeCell ref="BS40:CG40"/>
    <mergeCell ref="CH40:CL40"/>
    <mergeCell ref="CM40:CQ40"/>
    <mergeCell ref="DL39:DP39"/>
    <mergeCell ref="DQ39:DU39"/>
    <mergeCell ref="DV39:DZ39"/>
    <mergeCell ref="B40:P40"/>
    <mergeCell ref="Q40:U40"/>
    <mergeCell ref="V40:Z40"/>
    <mergeCell ref="AA40:AE40"/>
    <mergeCell ref="AF40:AJ40"/>
    <mergeCell ref="AK40:AO40"/>
    <mergeCell ref="AP40:AT40"/>
    <mergeCell ref="CH39:CL39"/>
    <mergeCell ref="CM39:CQ39"/>
    <mergeCell ref="CR39:CV39"/>
    <mergeCell ref="CW39:DA39"/>
    <mergeCell ref="DB39:DF39"/>
    <mergeCell ref="DG39:DK39"/>
    <mergeCell ref="AK39:AO39"/>
    <mergeCell ref="AP39:AT39"/>
    <mergeCell ref="AU39:AY39"/>
    <mergeCell ref="AZ39:BD39"/>
    <mergeCell ref="BE39:BI39"/>
    <mergeCell ref="BS39:CG39"/>
    <mergeCell ref="DB41:DF41"/>
    <mergeCell ref="DG41:DK41"/>
    <mergeCell ref="DL41:DP41"/>
    <mergeCell ref="DQ41:DU41"/>
    <mergeCell ref="DV41:DZ41"/>
    <mergeCell ref="B42:P42"/>
    <mergeCell ref="Q42:U42"/>
    <mergeCell ref="V42:Z42"/>
    <mergeCell ref="AA42:AE42"/>
    <mergeCell ref="AF42:AJ42"/>
    <mergeCell ref="BE41:BI41"/>
    <mergeCell ref="BS41:CG41"/>
    <mergeCell ref="CH41:CL41"/>
    <mergeCell ref="CM41:CQ41"/>
    <mergeCell ref="CR41:CV41"/>
    <mergeCell ref="CW41:DA41"/>
    <mergeCell ref="DV40:DZ40"/>
    <mergeCell ref="B41:P41"/>
    <mergeCell ref="Q41:U41"/>
    <mergeCell ref="V41:Z41"/>
    <mergeCell ref="AA41:AE41"/>
    <mergeCell ref="AF41:AJ41"/>
    <mergeCell ref="AK41:AO41"/>
    <mergeCell ref="AP41:AT41"/>
    <mergeCell ref="AU41:AY41"/>
    <mergeCell ref="AZ41:BD41"/>
    <mergeCell ref="CR40:CV40"/>
    <mergeCell ref="CW40:DA40"/>
    <mergeCell ref="DB40:DF40"/>
    <mergeCell ref="DG40:DK40"/>
    <mergeCell ref="DL40:DP40"/>
    <mergeCell ref="DQ40:DU40"/>
    <mergeCell ref="AU43:AY43"/>
    <mergeCell ref="AZ43:BD43"/>
    <mergeCell ref="BE43:BI43"/>
    <mergeCell ref="BS43:CG43"/>
    <mergeCell ref="CH43:CL43"/>
    <mergeCell ref="CM43:CQ43"/>
    <mergeCell ref="DL42:DP42"/>
    <mergeCell ref="DQ42:DU42"/>
    <mergeCell ref="DV42:DZ42"/>
    <mergeCell ref="B43:P43"/>
    <mergeCell ref="Q43:U43"/>
    <mergeCell ref="V43:Z43"/>
    <mergeCell ref="AA43:AE43"/>
    <mergeCell ref="AF43:AJ43"/>
    <mergeCell ref="AK43:AO43"/>
    <mergeCell ref="AP43:AT43"/>
    <mergeCell ref="CH42:CL42"/>
    <mergeCell ref="CM42:CQ42"/>
    <mergeCell ref="CR42:CV42"/>
    <mergeCell ref="CW42:DA42"/>
    <mergeCell ref="DB42:DF42"/>
    <mergeCell ref="DG42:DK42"/>
    <mergeCell ref="AK42:AO42"/>
    <mergeCell ref="AP42:AT42"/>
    <mergeCell ref="AU42:AY42"/>
    <mergeCell ref="AZ42:BD42"/>
    <mergeCell ref="BE42:BI42"/>
    <mergeCell ref="BS42:CG42"/>
    <mergeCell ref="DB44:DF44"/>
    <mergeCell ref="DG44:DK44"/>
    <mergeCell ref="DL44:DP44"/>
    <mergeCell ref="DQ44:DU44"/>
    <mergeCell ref="DV44:DZ44"/>
    <mergeCell ref="B45:P45"/>
    <mergeCell ref="Q45:U45"/>
    <mergeCell ref="V45:Z45"/>
    <mergeCell ref="AA45:AE45"/>
    <mergeCell ref="AF45:AJ45"/>
    <mergeCell ref="BE44:BI44"/>
    <mergeCell ref="BS44:CG44"/>
    <mergeCell ref="CH44:CL44"/>
    <mergeCell ref="CM44:CQ44"/>
    <mergeCell ref="CR44:CV44"/>
    <mergeCell ref="CW44:DA44"/>
    <mergeCell ref="DV43:DZ43"/>
    <mergeCell ref="B44:P44"/>
    <mergeCell ref="Q44:U44"/>
    <mergeCell ref="V44:Z44"/>
    <mergeCell ref="AA44:AE44"/>
    <mergeCell ref="AF44:AJ44"/>
    <mergeCell ref="AK44:AO44"/>
    <mergeCell ref="AP44:AT44"/>
    <mergeCell ref="AU44:AY44"/>
    <mergeCell ref="AZ44:BD44"/>
    <mergeCell ref="CR43:CV43"/>
    <mergeCell ref="CW43:DA43"/>
    <mergeCell ref="DB43:DF43"/>
    <mergeCell ref="DG43:DK43"/>
    <mergeCell ref="DL43:DP43"/>
    <mergeCell ref="DQ43:DU43"/>
    <mergeCell ref="AU46:AY46"/>
    <mergeCell ref="AZ46:BD46"/>
    <mergeCell ref="BE46:BI46"/>
    <mergeCell ref="BS46:CG46"/>
    <mergeCell ref="CH46:CL46"/>
    <mergeCell ref="CM46:CQ46"/>
    <mergeCell ref="DL45:DP45"/>
    <mergeCell ref="DQ45:DU45"/>
    <mergeCell ref="DV45:DZ45"/>
    <mergeCell ref="B46:P46"/>
    <mergeCell ref="Q46:U46"/>
    <mergeCell ref="V46:Z46"/>
    <mergeCell ref="AA46:AE46"/>
    <mergeCell ref="AF46:AJ46"/>
    <mergeCell ref="AK46:AO46"/>
    <mergeCell ref="AP46:AT46"/>
    <mergeCell ref="CH45:CL45"/>
    <mergeCell ref="CM45:CQ45"/>
    <mergeCell ref="CR45:CV45"/>
    <mergeCell ref="CW45:DA45"/>
    <mergeCell ref="DB45:DF45"/>
    <mergeCell ref="DG45:DK45"/>
    <mergeCell ref="AK45:AO45"/>
    <mergeCell ref="AP45:AT45"/>
    <mergeCell ref="AU45:AY45"/>
    <mergeCell ref="AZ45:BD45"/>
    <mergeCell ref="BE45:BI45"/>
    <mergeCell ref="BS45:CG45"/>
    <mergeCell ref="DB47:DF47"/>
    <mergeCell ref="DG47:DK47"/>
    <mergeCell ref="DL47:DP47"/>
    <mergeCell ref="DQ47:DU47"/>
    <mergeCell ref="DV47:DZ47"/>
    <mergeCell ref="B48:P48"/>
    <mergeCell ref="Q48:U48"/>
    <mergeCell ref="V48:Z48"/>
    <mergeCell ref="AA48:AE48"/>
    <mergeCell ref="AF48:AJ48"/>
    <mergeCell ref="BE47:BI47"/>
    <mergeCell ref="BS47:CG47"/>
    <mergeCell ref="CH47:CL47"/>
    <mergeCell ref="CM47:CQ47"/>
    <mergeCell ref="CR47:CV47"/>
    <mergeCell ref="CW47:DA47"/>
    <mergeCell ref="DV46:DZ46"/>
    <mergeCell ref="B47:P47"/>
    <mergeCell ref="Q47:U47"/>
    <mergeCell ref="V47:Z47"/>
    <mergeCell ref="AA47:AE47"/>
    <mergeCell ref="AF47:AJ47"/>
    <mergeCell ref="AK47:AO47"/>
    <mergeCell ref="AP47:AT47"/>
    <mergeCell ref="AU47:AY47"/>
    <mergeCell ref="AZ47:BD47"/>
    <mergeCell ref="CR46:CV46"/>
    <mergeCell ref="CW46:DA46"/>
    <mergeCell ref="DB46:DF46"/>
    <mergeCell ref="DG46:DK46"/>
    <mergeCell ref="DL46:DP46"/>
    <mergeCell ref="DQ46:DU46"/>
    <mergeCell ref="AU49:AY49"/>
    <mergeCell ref="AZ49:BD49"/>
    <mergeCell ref="BE49:BI49"/>
    <mergeCell ref="BS49:CG49"/>
    <mergeCell ref="CH49:CL49"/>
    <mergeCell ref="CM49:CQ49"/>
    <mergeCell ref="DL48:DP48"/>
    <mergeCell ref="DQ48:DU48"/>
    <mergeCell ref="DV48:DZ48"/>
    <mergeCell ref="B49:P49"/>
    <mergeCell ref="Q49:U49"/>
    <mergeCell ref="V49:Z49"/>
    <mergeCell ref="AA49:AE49"/>
    <mergeCell ref="AF49:AJ49"/>
    <mergeCell ref="AK49:AO49"/>
    <mergeCell ref="AP49:AT49"/>
    <mergeCell ref="CH48:CL48"/>
    <mergeCell ref="CM48:CQ48"/>
    <mergeCell ref="CR48:CV48"/>
    <mergeCell ref="CW48:DA48"/>
    <mergeCell ref="DB48:DF48"/>
    <mergeCell ref="DG48:DK48"/>
    <mergeCell ref="AK48:AO48"/>
    <mergeCell ref="AP48:AT48"/>
    <mergeCell ref="AU48:AY48"/>
    <mergeCell ref="AZ48:BD48"/>
    <mergeCell ref="BE48:BI48"/>
    <mergeCell ref="BS48:CG48"/>
    <mergeCell ref="DB50:DF50"/>
    <mergeCell ref="DG50:DK50"/>
    <mergeCell ref="DL50:DP50"/>
    <mergeCell ref="DQ50:DU50"/>
    <mergeCell ref="DV50:DZ50"/>
    <mergeCell ref="B51:P51"/>
    <mergeCell ref="Q51:U51"/>
    <mergeCell ref="V51:Z51"/>
    <mergeCell ref="AA51:AE51"/>
    <mergeCell ref="AF51:AJ51"/>
    <mergeCell ref="BE50:BI50"/>
    <mergeCell ref="BS50:CG50"/>
    <mergeCell ref="CH50:CL50"/>
    <mergeCell ref="CM50:CQ50"/>
    <mergeCell ref="CR50:CV50"/>
    <mergeCell ref="CW50:DA50"/>
    <mergeCell ref="DV49:DZ49"/>
    <mergeCell ref="B50:P50"/>
    <mergeCell ref="Q50:U50"/>
    <mergeCell ref="V50:Z50"/>
    <mergeCell ref="AA50:AE50"/>
    <mergeCell ref="AF50:AJ50"/>
    <mergeCell ref="AK50:AO50"/>
    <mergeCell ref="AP50:AT50"/>
    <mergeCell ref="AU50:AY50"/>
    <mergeCell ref="AZ50:BD50"/>
    <mergeCell ref="CR49:CV49"/>
    <mergeCell ref="CW49:DA49"/>
    <mergeCell ref="DB49:DF49"/>
    <mergeCell ref="DG49:DK49"/>
    <mergeCell ref="DL49:DP49"/>
    <mergeCell ref="DQ49:DU49"/>
    <mergeCell ref="AU52:AY52"/>
    <mergeCell ref="AZ52:BD52"/>
    <mergeCell ref="BE52:BI52"/>
    <mergeCell ref="BS52:CG52"/>
    <mergeCell ref="CH52:CL52"/>
    <mergeCell ref="CM52:CQ52"/>
    <mergeCell ref="DL51:DP51"/>
    <mergeCell ref="DQ51:DU51"/>
    <mergeCell ref="DV51:DZ51"/>
    <mergeCell ref="B52:P52"/>
    <mergeCell ref="Q52:U52"/>
    <mergeCell ref="V52:Z52"/>
    <mergeCell ref="AA52:AE52"/>
    <mergeCell ref="AF52:AJ52"/>
    <mergeCell ref="AK52:AO52"/>
    <mergeCell ref="AP52:AT52"/>
    <mergeCell ref="CH51:CL51"/>
    <mergeCell ref="CM51:CQ51"/>
    <mergeCell ref="CR51:CV51"/>
    <mergeCell ref="CW51:DA51"/>
    <mergeCell ref="DB51:DF51"/>
    <mergeCell ref="DG51:DK51"/>
    <mergeCell ref="AK51:AO51"/>
    <mergeCell ref="AP51:AT51"/>
    <mergeCell ref="AU51:AY51"/>
    <mergeCell ref="AZ51:BD51"/>
    <mergeCell ref="BE51:BI51"/>
    <mergeCell ref="BS51:CG51"/>
    <mergeCell ref="DB53:DF53"/>
    <mergeCell ref="DG53:DK53"/>
    <mergeCell ref="DL53:DP53"/>
    <mergeCell ref="DQ53:DU53"/>
    <mergeCell ref="DV53:DZ53"/>
    <mergeCell ref="B54:P54"/>
    <mergeCell ref="Q54:U54"/>
    <mergeCell ref="V54:Z54"/>
    <mergeCell ref="AA54:AE54"/>
    <mergeCell ref="AF54:AJ54"/>
    <mergeCell ref="BE53:BI53"/>
    <mergeCell ref="BS53:CG53"/>
    <mergeCell ref="CH53:CL53"/>
    <mergeCell ref="CM53:CQ53"/>
    <mergeCell ref="CR53:CV53"/>
    <mergeCell ref="CW53:DA53"/>
    <mergeCell ref="DV52:DZ52"/>
    <mergeCell ref="B53:P53"/>
    <mergeCell ref="Q53:U53"/>
    <mergeCell ref="V53:Z53"/>
    <mergeCell ref="AA53:AE53"/>
    <mergeCell ref="AF53:AJ53"/>
    <mergeCell ref="AK53:AO53"/>
    <mergeCell ref="AP53:AT53"/>
    <mergeCell ref="AU53:AY53"/>
    <mergeCell ref="AZ53:BD53"/>
    <mergeCell ref="CR52:CV52"/>
    <mergeCell ref="CW52:DA52"/>
    <mergeCell ref="DB52:DF52"/>
    <mergeCell ref="DG52:DK52"/>
    <mergeCell ref="DL52:DP52"/>
    <mergeCell ref="DQ52:DU52"/>
    <mergeCell ref="AU55:AY55"/>
    <mergeCell ref="AZ55:BD55"/>
    <mergeCell ref="BE55:BI55"/>
    <mergeCell ref="BS55:CG55"/>
    <mergeCell ref="CH55:CL55"/>
    <mergeCell ref="CM55:CQ55"/>
    <mergeCell ref="DL54:DP54"/>
    <mergeCell ref="DQ54:DU54"/>
    <mergeCell ref="DV54:DZ54"/>
    <mergeCell ref="B55:P55"/>
    <mergeCell ref="Q55:U55"/>
    <mergeCell ref="V55:Z55"/>
    <mergeCell ref="AA55:AE55"/>
    <mergeCell ref="AF55:AJ55"/>
    <mergeCell ref="AK55:AO55"/>
    <mergeCell ref="AP55:AT55"/>
    <mergeCell ref="CH54:CL54"/>
    <mergeCell ref="CM54:CQ54"/>
    <mergeCell ref="CR54:CV54"/>
    <mergeCell ref="CW54:DA54"/>
    <mergeCell ref="DB54:DF54"/>
    <mergeCell ref="DG54:DK54"/>
    <mergeCell ref="AK54:AO54"/>
    <mergeCell ref="AP54:AT54"/>
    <mergeCell ref="AU54:AY54"/>
    <mergeCell ref="AZ54:BD54"/>
    <mergeCell ref="BE54:BI54"/>
    <mergeCell ref="BS54:CG54"/>
    <mergeCell ref="DB56:DF56"/>
    <mergeCell ref="DG56:DK56"/>
    <mergeCell ref="DL56:DP56"/>
    <mergeCell ref="DQ56:DU56"/>
    <mergeCell ref="DV56:DZ56"/>
    <mergeCell ref="B57:P57"/>
    <mergeCell ref="Q57:U57"/>
    <mergeCell ref="V57:Z57"/>
    <mergeCell ref="AA57:AE57"/>
    <mergeCell ref="AF57:AJ57"/>
    <mergeCell ref="BE56:BI56"/>
    <mergeCell ref="BS56:CG56"/>
    <mergeCell ref="CH56:CL56"/>
    <mergeCell ref="CM56:CQ56"/>
    <mergeCell ref="CR56:CV56"/>
    <mergeCell ref="CW56:DA56"/>
    <mergeCell ref="DV55:DZ55"/>
    <mergeCell ref="B56:P56"/>
    <mergeCell ref="Q56:U56"/>
    <mergeCell ref="V56:Z56"/>
    <mergeCell ref="AA56:AE56"/>
    <mergeCell ref="AF56:AJ56"/>
    <mergeCell ref="AK56:AO56"/>
    <mergeCell ref="AP56:AT56"/>
    <mergeCell ref="AU56:AY56"/>
    <mergeCell ref="AZ56:BD56"/>
    <mergeCell ref="CR55:CV55"/>
    <mergeCell ref="CW55:DA55"/>
    <mergeCell ref="DB55:DF55"/>
    <mergeCell ref="DG55:DK55"/>
    <mergeCell ref="DL55:DP55"/>
    <mergeCell ref="DQ55:DU55"/>
    <mergeCell ref="DV57:DZ57"/>
    <mergeCell ref="B58:P58"/>
    <mergeCell ref="Q58:U58"/>
    <mergeCell ref="V58:Z58"/>
    <mergeCell ref="AA58:AE58"/>
    <mergeCell ref="AF58:AJ58"/>
    <mergeCell ref="AK58:AO58"/>
    <mergeCell ref="AP58:AT58"/>
    <mergeCell ref="CH57:CL57"/>
    <mergeCell ref="CM57:CQ57"/>
    <mergeCell ref="CR57:CV57"/>
    <mergeCell ref="CW57:DA57"/>
    <mergeCell ref="DB57:DF57"/>
    <mergeCell ref="DG57:DK57"/>
    <mergeCell ref="AK57:AO57"/>
    <mergeCell ref="AP57:AT57"/>
    <mergeCell ref="AU57:AY57"/>
    <mergeCell ref="AZ57:BD57"/>
    <mergeCell ref="BE57:BI57"/>
    <mergeCell ref="BS57:CG57"/>
    <mergeCell ref="DV58:DZ58"/>
    <mergeCell ref="CR58:CV58"/>
    <mergeCell ref="CW58:DA58"/>
    <mergeCell ref="DB58:DF58"/>
    <mergeCell ref="DG58:DK58"/>
    <mergeCell ref="DL58:DP58"/>
    <mergeCell ref="DQ58:DU58"/>
    <mergeCell ref="AU58:AY58"/>
    <mergeCell ref="AZ58:BD58"/>
    <mergeCell ref="BE58:BI58"/>
    <mergeCell ref="BS58:CG58"/>
    <mergeCell ref="CH58:CL58"/>
    <mergeCell ref="CM58:CQ58"/>
    <mergeCell ref="DB59:DF59"/>
    <mergeCell ref="DG59:DK59"/>
    <mergeCell ref="DL59:DP59"/>
    <mergeCell ref="DQ59:DU59"/>
    <mergeCell ref="DL57:DP57"/>
    <mergeCell ref="DQ57:DU57"/>
    <mergeCell ref="B60:P60"/>
    <mergeCell ref="Q60:U60"/>
    <mergeCell ref="V60:Z60"/>
    <mergeCell ref="AA60:AE60"/>
    <mergeCell ref="AF60:AJ60"/>
    <mergeCell ref="BE59:BI59"/>
    <mergeCell ref="BS59:CG59"/>
    <mergeCell ref="CH59:CL59"/>
    <mergeCell ref="CM59:CQ59"/>
    <mergeCell ref="CR59:CV59"/>
    <mergeCell ref="CW59:DA59"/>
    <mergeCell ref="AP60:AT60"/>
    <mergeCell ref="AU60:AY60"/>
    <mergeCell ref="AZ60:BD60"/>
    <mergeCell ref="BE60:BI60"/>
    <mergeCell ref="BS60:CG60"/>
    <mergeCell ref="DL61:DP61"/>
    <mergeCell ref="DQ61:DU61"/>
    <mergeCell ref="AU61:AY61"/>
    <mergeCell ref="AZ61:BD61"/>
    <mergeCell ref="BE61:BI61"/>
    <mergeCell ref="BS61:CG61"/>
    <mergeCell ref="CH61:CL61"/>
    <mergeCell ref="CM61:CQ61"/>
    <mergeCell ref="DL60:DP60"/>
    <mergeCell ref="B59:P59"/>
    <mergeCell ref="Q59:U59"/>
    <mergeCell ref="V59:Z59"/>
    <mergeCell ref="DQ60:DU60"/>
    <mergeCell ref="B61:P61"/>
    <mergeCell ref="Q61:U61"/>
    <mergeCell ref="AA59:AE59"/>
    <mergeCell ref="AF59:AJ59"/>
    <mergeCell ref="AA61:AE61"/>
    <mergeCell ref="AF61:AJ61"/>
    <mergeCell ref="AK61:AO61"/>
    <mergeCell ref="AP61:AT61"/>
    <mergeCell ref="CH60:CL60"/>
    <mergeCell ref="CM60:CQ60"/>
    <mergeCell ref="CR60:CV60"/>
    <mergeCell ref="CW60:DA60"/>
    <mergeCell ref="DB60:DF60"/>
    <mergeCell ref="DG60:DK60"/>
    <mergeCell ref="AK60:AO60"/>
    <mergeCell ref="DV59:DZ59"/>
    <mergeCell ref="DV60:DZ60"/>
    <mergeCell ref="AK59:AO59"/>
    <mergeCell ref="AP59:AT59"/>
    <mergeCell ref="AU59:AY59"/>
    <mergeCell ref="AZ59:BD59"/>
    <mergeCell ref="DV61:DZ61"/>
    <mergeCell ref="B63:P63"/>
    <mergeCell ref="Q63:U63"/>
    <mergeCell ref="V63:Z63"/>
    <mergeCell ref="AA63:AE63"/>
    <mergeCell ref="AF63:AJ63"/>
    <mergeCell ref="AK63:AO63"/>
    <mergeCell ref="CW62:DA62"/>
    <mergeCell ref="DB62:DF62"/>
    <mergeCell ref="DG62:DK62"/>
    <mergeCell ref="DL62:DP62"/>
    <mergeCell ref="DQ62:DU62"/>
    <mergeCell ref="DV62:DZ62"/>
    <mergeCell ref="BE62:BI62"/>
    <mergeCell ref="BJ62:BN62"/>
    <mergeCell ref="BS62:CG62"/>
    <mergeCell ref="CH62:CL62"/>
    <mergeCell ref="CM62:CQ62"/>
    <mergeCell ref="CR62:CV62"/>
    <mergeCell ref="DL63:DP63"/>
    <mergeCell ref="DQ63:DU63"/>
    <mergeCell ref="DV63:DZ63"/>
    <mergeCell ref="B62:P62"/>
    <mergeCell ref="Q62:U62"/>
    <mergeCell ref="V62:Z62"/>
    <mergeCell ref="AA62:AE62"/>
    <mergeCell ref="AF62:AJ62"/>
    <mergeCell ref="AK62:AO62"/>
    <mergeCell ref="AP62:AT62"/>
    <mergeCell ref="AU62:AY62"/>
    <mergeCell ref="AZ62:BD62"/>
    <mergeCell ref="V61:Z61"/>
    <mergeCell ref="BS64:CG64"/>
    <mergeCell ref="CH64:CL64"/>
    <mergeCell ref="CM64:CQ64"/>
    <mergeCell ref="CR64:CV64"/>
    <mergeCell ref="CW64:DA64"/>
    <mergeCell ref="DB64:DF64"/>
    <mergeCell ref="DG64:DK64"/>
    <mergeCell ref="CH63:CL63"/>
    <mergeCell ref="CM63:CQ63"/>
    <mergeCell ref="CR63:CV63"/>
    <mergeCell ref="CW63:DA63"/>
    <mergeCell ref="DB63:DF63"/>
    <mergeCell ref="DG63:DK63"/>
    <mergeCell ref="AP63:AT63"/>
    <mergeCell ref="AU63:AY63"/>
    <mergeCell ref="AZ63:BD63"/>
    <mergeCell ref="BE63:BI63"/>
    <mergeCell ref="BJ63:BN63"/>
    <mergeCell ref="BS63:CG63"/>
    <mergeCell ref="CR61:CV61"/>
    <mergeCell ref="CW61:DA61"/>
    <mergeCell ref="DB61:DF61"/>
    <mergeCell ref="DG61:DK61"/>
    <mergeCell ref="DL65:DP65"/>
    <mergeCell ref="DQ65:DU65"/>
    <mergeCell ref="DV65:DZ65"/>
    <mergeCell ref="A66:P67"/>
    <mergeCell ref="Q66:U67"/>
    <mergeCell ref="V66:Z67"/>
    <mergeCell ref="AA66:AE67"/>
    <mergeCell ref="AF66:AJ67"/>
    <mergeCell ref="AK66:AO67"/>
    <mergeCell ref="AP66:AT67"/>
    <mergeCell ref="DL64:DP64"/>
    <mergeCell ref="DQ64:DU64"/>
    <mergeCell ref="DV64:DZ64"/>
    <mergeCell ref="BS65:CG65"/>
    <mergeCell ref="CH65:CL65"/>
    <mergeCell ref="CM65:CQ65"/>
    <mergeCell ref="CR65:CV65"/>
    <mergeCell ref="CW65:DA65"/>
    <mergeCell ref="DB65:DF65"/>
    <mergeCell ref="DG65:DK65"/>
    <mergeCell ref="DV67:DZ67"/>
    <mergeCell ref="CW66:DA66"/>
    <mergeCell ref="DB66:DF66"/>
    <mergeCell ref="DG66:DK66"/>
    <mergeCell ref="DL66:DP66"/>
    <mergeCell ref="DQ66:DU66"/>
    <mergeCell ref="DV66:DZ66"/>
    <mergeCell ref="AU66:AY67"/>
    <mergeCell ref="AZ66:BD67"/>
    <mergeCell ref="BS66:CG66"/>
    <mergeCell ref="CH66:CL66"/>
    <mergeCell ref="CM66:CQ66"/>
    <mergeCell ref="CR66:CV66"/>
    <mergeCell ref="BS67:CG67"/>
    <mergeCell ref="CH67:CL67"/>
    <mergeCell ref="CM67:CQ67"/>
    <mergeCell ref="CR67:CV67"/>
    <mergeCell ref="AP68:AT68"/>
    <mergeCell ref="AU68:AY68"/>
    <mergeCell ref="AZ68:BD68"/>
    <mergeCell ref="BS68:CG68"/>
    <mergeCell ref="CH68:CL68"/>
    <mergeCell ref="CM68:CQ68"/>
    <mergeCell ref="B68:P68"/>
    <mergeCell ref="Q68:U68"/>
    <mergeCell ref="V68:Z68"/>
    <mergeCell ref="AA68:AE68"/>
    <mergeCell ref="AF68:AJ68"/>
    <mergeCell ref="AK68:AO68"/>
    <mergeCell ref="CW67:DA67"/>
    <mergeCell ref="DB67:DF67"/>
    <mergeCell ref="DG67:DK67"/>
    <mergeCell ref="DL67:DP67"/>
    <mergeCell ref="DQ67:DU67"/>
    <mergeCell ref="DG69:DK69"/>
    <mergeCell ref="DL69:DP69"/>
    <mergeCell ref="DQ69:DU69"/>
    <mergeCell ref="DV69:DZ69"/>
    <mergeCell ref="B70:P70"/>
    <mergeCell ref="Q70:U70"/>
    <mergeCell ref="V70:Z70"/>
    <mergeCell ref="AA70:AE70"/>
    <mergeCell ref="AF70:AJ70"/>
    <mergeCell ref="AK70:AO70"/>
    <mergeCell ref="BS69:CG69"/>
    <mergeCell ref="CH69:CL69"/>
    <mergeCell ref="CM69:CQ69"/>
    <mergeCell ref="CR69:CV69"/>
    <mergeCell ref="CW69:DA69"/>
    <mergeCell ref="DB69:DF69"/>
    <mergeCell ref="DV68:DZ68"/>
    <mergeCell ref="B69:P69"/>
    <mergeCell ref="Q69:U69"/>
    <mergeCell ref="V69:Z69"/>
    <mergeCell ref="AA69:AE69"/>
    <mergeCell ref="AF69:AJ69"/>
    <mergeCell ref="AK69:AO69"/>
    <mergeCell ref="AP69:AT69"/>
    <mergeCell ref="AU69:AY69"/>
    <mergeCell ref="AZ69:BD69"/>
    <mergeCell ref="CR68:CV68"/>
    <mergeCell ref="CW68:DA68"/>
    <mergeCell ref="DB68:DF68"/>
    <mergeCell ref="DG68:DK68"/>
    <mergeCell ref="DL68:DP68"/>
    <mergeCell ref="DQ68:DU68"/>
    <mergeCell ref="DV70:DZ70"/>
    <mergeCell ref="B71:P71"/>
    <mergeCell ref="Q71:U71"/>
    <mergeCell ref="V71:Z71"/>
    <mergeCell ref="AA71:AE71"/>
    <mergeCell ref="AF71:AJ71"/>
    <mergeCell ref="AK71:AO71"/>
    <mergeCell ref="AP71:AT71"/>
    <mergeCell ref="AU71:AY71"/>
    <mergeCell ref="AZ71:BD71"/>
    <mergeCell ref="CR70:CV70"/>
    <mergeCell ref="CW70:DA70"/>
    <mergeCell ref="DB70:DF70"/>
    <mergeCell ref="DG70:DK70"/>
    <mergeCell ref="DL70:DP70"/>
    <mergeCell ref="DQ70:DU70"/>
    <mergeCell ref="AP70:AT70"/>
    <mergeCell ref="AU70:AY70"/>
    <mergeCell ref="AZ70:BD70"/>
    <mergeCell ref="BS70:CG70"/>
    <mergeCell ref="CH70:CL70"/>
    <mergeCell ref="CM70:CQ70"/>
    <mergeCell ref="AP72:AT72"/>
    <mergeCell ref="AU72:AY72"/>
    <mergeCell ref="AZ72:BD72"/>
    <mergeCell ref="BS72:CG72"/>
    <mergeCell ref="CH72:CL72"/>
    <mergeCell ref="CM72:CQ72"/>
    <mergeCell ref="DG71:DK71"/>
    <mergeCell ref="DL71:DP71"/>
    <mergeCell ref="DQ71:DU71"/>
    <mergeCell ref="DV71:DZ71"/>
    <mergeCell ref="B72:P72"/>
    <mergeCell ref="Q72:U72"/>
    <mergeCell ref="V72:Z72"/>
    <mergeCell ref="AA72:AE72"/>
    <mergeCell ref="AF72:AJ72"/>
    <mergeCell ref="AK72:AO72"/>
    <mergeCell ref="BS71:CG71"/>
    <mergeCell ref="CH71:CL71"/>
    <mergeCell ref="CM71:CQ71"/>
    <mergeCell ref="CR71:CV71"/>
    <mergeCell ref="CW71:DA71"/>
    <mergeCell ref="DB71:DF71"/>
    <mergeCell ref="DG73:DK73"/>
    <mergeCell ref="DL73:DP73"/>
    <mergeCell ref="DQ73:DU73"/>
    <mergeCell ref="DV73:DZ73"/>
    <mergeCell ref="B74:P74"/>
    <mergeCell ref="Q74:U74"/>
    <mergeCell ref="V74:Z74"/>
    <mergeCell ref="AA74:AE74"/>
    <mergeCell ref="AF74:AJ74"/>
    <mergeCell ref="AK74:AO74"/>
    <mergeCell ref="BS73:CG73"/>
    <mergeCell ref="CH73:CL73"/>
    <mergeCell ref="CM73:CQ73"/>
    <mergeCell ref="CR73:CV73"/>
    <mergeCell ref="CW73:DA73"/>
    <mergeCell ref="DB73:DF73"/>
    <mergeCell ref="DV72:DZ72"/>
    <mergeCell ref="B73:P73"/>
    <mergeCell ref="Q73:U73"/>
    <mergeCell ref="V73:Z73"/>
    <mergeCell ref="AA73:AE73"/>
    <mergeCell ref="AF73:AJ73"/>
    <mergeCell ref="AK73:AO73"/>
    <mergeCell ref="AP73:AT73"/>
    <mergeCell ref="AU73:AY73"/>
    <mergeCell ref="AZ73:BD73"/>
    <mergeCell ref="CR72:CV72"/>
    <mergeCell ref="CW72:DA72"/>
    <mergeCell ref="DB72:DF72"/>
    <mergeCell ref="DG72:DK72"/>
    <mergeCell ref="DL72:DP72"/>
    <mergeCell ref="DQ72:DU72"/>
    <mergeCell ref="DV74:DZ74"/>
    <mergeCell ref="B75:P75"/>
    <mergeCell ref="Q75:U75"/>
    <mergeCell ref="V75:Z75"/>
    <mergeCell ref="AA75:AE75"/>
    <mergeCell ref="AF75:AJ75"/>
    <mergeCell ref="AK75:AO75"/>
    <mergeCell ref="AP75:AT75"/>
    <mergeCell ref="AU75:AY75"/>
    <mergeCell ref="AZ75:BD75"/>
    <mergeCell ref="CR74:CV74"/>
    <mergeCell ref="CW74:DA74"/>
    <mergeCell ref="DB74:DF74"/>
    <mergeCell ref="DG74:DK74"/>
    <mergeCell ref="DL74:DP74"/>
    <mergeCell ref="DQ74:DU74"/>
    <mergeCell ref="AP74:AT74"/>
    <mergeCell ref="AU74:AY74"/>
    <mergeCell ref="AZ74:BD74"/>
    <mergeCell ref="BS74:CG74"/>
    <mergeCell ref="CH74:CL74"/>
    <mergeCell ref="CM74:CQ74"/>
    <mergeCell ref="AP76:AT76"/>
    <mergeCell ref="AU76:AY76"/>
    <mergeCell ref="AZ76:BD76"/>
    <mergeCell ref="BS76:CG76"/>
    <mergeCell ref="CH76:CL76"/>
    <mergeCell ref="CM76:CQ76"/>
    <mergeCell ref="DG75:DK75"/>
    <mergeCell ref="DL75:DP75"/>
    <mergeCell ref="DQ75:DU75"/>
    <mergeCell ref="DV75:DZ75"/>
    <mergeCell ref="B76:P76"/>
    <mergeCell ref="Q76:U76"/>
    <mergeCell ref="V76:Z76"/>
    <mergeCell ref="AA76:AE76"/>
    <mergeCell ref="AF76:AJ76"/>
    <mergeCell ref="AK76:AO76"/>
    <mergeCell ref="BS75:CG75"/>
    <mergeCell ref="CH75:CL75"/>
    <mergeCell ref="CM75:CQ75"/>
    <mergeCell ref="CR75:CV75"/>
    <mergeCell ref="CW75:DA75"/>
    <mergeCell ref="DB75:DF75"/>
    <mergeCell ref="DG77:DK77"/>
    <mergeCell ref="DL77:DP77"/>
    <mergeCell ref="DQ77:DU77"/>
    <mergeCell ref="DV77:DZ77"/>
    <mergeCell ref="B78:P78"/>
    <mergeCell ref="Q78:U78"/>
    <mergeCell ref="V78:Z78"/>
    <mergeCell ref="AA78:AE78"/>
    <mergeCell ref="AF78:AJ78"/>
    <mergeCell ref="AK78:AO78"/>
    <mergeCell ref="BS77:CG77"/>
    <mergeCell ref="CH77:CL77"/>
    <mergeCell ref="CM77:CQ77"/>
    <mergeCell ref="CR77:CV77"/>
    <mergeCell ref="CW77:DA77"/>
    <mergeCell ref="DB77:DF77"/>
    <mergeCell ref="DV76:DZ76"/>
    <mergeCell ref="B77:P77"/>
    <mergeCell ref="Q77:U77"/>
    <mergeCell ref="V77:Z77"/>
    <mergeCell ref="AA77:AE77"/>
    <mergeCell ref="AF77:AJ77"/>
    <mergeCell ref="AK77:AO77"/>
    <mergeCell ref="AP77:AT77"/>
    <mergeCell ref="AU77:AY77"/>
    <mergeCell ref="AZ77:BD77"/>
    <mergeCell ref="CR76:CV76"/>
    <mergeCell ref="CW76:DA76"/>
    <mergeCell ref="DB76:DF76"/>
    <mergeCell ref="DG76:DK76"/>
    <mergeCell ref="DL76:DP76"/>
    <mergeCell ref="DQ76:DU76"/>
    <mergeCell ref="DV78:DZ78"/>
    <mergeCell ref="B79:P79"/>
    <mergeCell ref="Q79:U79"/>
    <mergeCell ref="V79:Z79"/>
    <mergeCell ref="AA79:AE79"/>
    <mergeCell ref="AF79:AJ79"/>
    <mergeCell ref="AK79:AO79"/>
    <mergeCell ref="AP79:AT79"/>
    <mergeCell ref="AU79:AY79"/>
    <mergeCell ref="AZ79:BD79"/>
    <mergeCell ref="CR78:CV78"/>
    <mergeCell ref="CW78:DA78"/>
    <mergeCell ref="DB78:DF78"/>
    <mergeCell ref="DG78:DK78"/>
    <mergeCell ref="DL78:DP78"/>
    <mergeCell ref="DQ78:DU78"/>
    <mergeCell ref="AP78:AT78"/>
    <mergeCell ref="AU78:AY78"/>
    <mergeCell ref="AZ78:BD78"/>
    <mergeCell ref="BS78:CG78"/>
    <mergeCell ref="CH78:CL78"/>
    <mergeCell ref="CM78:CQ78"/>
    <mergeCell ref="AP80:AT80"/>
    <mergeCell ref="AU80:AY80"/>
    <mergeCell ref="AZ80:BD80"/>
    <mergeCell ref="BS80:CG80"/>
    <mergeCell ref="CH80:CL80"/>
    <mergeCell ref="CM80:CQ80"/>
    <mergeCell ref="DG79:DK79"/>
    <mergeCell ref="DL79:DP79"/>
    <mergeCell ref="DQ79:DU79"/>
    <mergeCell ref="DV79:DZ79"/>
    <mergeCell ref="B80:P80"/>
    <mergeCell ref="Q80:U80"/>
    <mergeCell ref="V80:Z80"/>
    <mergeCell ref="AA80:AE80"/>
    <mergeCell ref="AF80:AJ80"/>
    <mergeCell ref="AK80:AO80"/>
    <mergeCell ref="BS79:CG79"/>
    <mergeCell ref="CH79:CL79"/>
    <mergeCell ref="CM79:CQ79"/>
    <mergeCell ref="CR79:CV79"/>
    <mergeCell ref="CW79:DA79"/>
    <mergeCell ref="DB79:DF79"/>
    <mergeCell ref="DG81:DK81"/>
    <mergeCell ref="DL81:DP81"/>
    <mergeCell ref="DQ81:DU81"/>
    <mergeCell ref="DV81:DZ81"/>
    <mergeCell ref="B82:P82"/>
    <mergeCell ref="Q82:U82"/>
    <mergeCell ref="V82:Z82"/>
    <mergeCell ref="AA82:AE82"/>
    <mergeCell ref="AF82:AJ82"/>
    <mergeCell ref="AK82:AO82"/>
    <mergeCell ref="BS81:CG81"/>
    <mergeCell ref="CH81:CL81"/>
    <mergeCell ref="CM81:CQ81"/>
    <mergeCell ref="CR81:CV81"/>
    <mergeCell ref="CW81:DA81"/>
    <mergeCell ref="DB81:DF81"/>
    <mergeCell ref="DV80:DZ80"/>
    <mergeCell ref="B81:P81"/>
    <mergeCell ref="Q81:U81"/>
    <mergeCell ref="V81:Z81"/>
    <mergeCell ref="AA81:AE81"/>
    <mergeCell ref="AF81:AJ81"/>
    <mergeCell ref="AK81:AO81"/>
    <mergeCell ref="AP81:AT81"/>
    <mergeCell ref="AU81:AY81"/>
    <mergeCell ref="AZ81:BD81"/>
    <mergeCell ref="CR80:CV80"/>
    <mergeCell ref="CW80:DA80"/>
    <mergeCell ref="DB80:DF80"/>
    <mergeCell ref="DG80:DK80"/>
    <mergeCell ref="DL80:DP80"/>
    <mergeCell ref="DQ80:DU80"/>
    <mergeCell ref="DV82:DZ82"/>
    <mergeCell ref="B83:P83"/>
    <mergeCell ref="Q83:U83"/>
    <mergeCell ref="V83:Z83"/>
    <mergeCell ref="AA83:AE83"/>
    <mergeCell ref="AF83:AJ83"/>
    <mergeCell ref="AK83:AO83"/>
    <mergeCell ref="AP83:AT83"/>
    <mergeCell ref="AU83:AY83"/>
    <mergeCell ref="AZ83:BD83"/>
    <mergeCell ref="CR82:CV82"/>
    <mergeCell ref="CW82:DA82"/>
    <mergeCell ref="DB82:DF82"/>
    <mergeCell ref="DG82:DK82"/>
    <mergeCell ref="DL82:DP82"/>
    <mergeCell ref="DQ82:DU82"/>
    <mergeCell ref="AP82:AT82"/>
    <mergeCell ref="AU82:AY82"/>
    <mergeCell ref="AZ82:BD82"/>
    <mergeCell ref="BS82:CG82"/>
    <mergeCell ref="CH82:CL82"/>
    <mergeCell ref="CM82:CQ82"/>
    <mergeCell ref="AP84:AT84"/>
    <mergeCell ref="AU84:AY84"/>
    <mergeCell ref="AZ84:BD84"/>
    <mergeCell ref="BS84:CG84"/>
    <mergeCell ref="CH84:CL84"/>
    <mergeCell ref="CM84:CQ84"/>
    <mergeCell ref="DG83:DK83"/>
    <mergeCell ref="DL83:DP83"/>
    <mergeCell ref="DQ83:DU83"/>
    <mergeCell ref="DV83:DZ83"/>
    <mergeCell ref="B84:P84"/>
    <mergeCell ref="Q84:U84"/>
    <mergeCell ref="V84:Z84"/>
    <mergeCell ref="AA84:AE84"/>
    <mergeCell ref="AF84:AJ84"/>
    <mergeCell ref="AK84:AO84"/>
    <mergeCell ref="BS83:CG83"/>
    <mergeCell ref="CH83:CL83"/>
    <mergeCell ref="CM83:CQ83"/>
    <mergeCell ref="CR83:CV83"/>
    <mergeCell ref="CW83:DA83"/>
    <mergeCell ref="DB83:DF83"/>
    <mergeCell ref="DG85:DK85"/>
    <mergeCell ref="DL85:DP85"/>
    <mergeCell ref="DQ85:DU85"/>
    <mergeCell ref="DV85:DZ85"/>
    <mergeCell ref="B86:P86"/>
    <mergeCell ref="Q86:U86"/>
    <mergeCell ref="V86:Z86"/>
    <mergeCell ref="AA86:AE86"/>
    <mergeCell ref="AF86:AJ86"/>
    <mergeCell ref="AK86:AO86"/>
    <mergeCell ref="BS85:CG85"/>
    <mergeCell ref="CH85:CL85"/>
    <mergeCell ref="CM85:CQ85"/>
    <mergeCell ref="CR85:CV85"/>
    <mergeCell ref="CW85:DA85"/>
    <mergeCell ref="DB85:DF85"/>
    <mergeCell ref="DV84:DZ84"/>
    <mergeCell ref="B85:P85"/>
    <mergeCell ref="Q85:U85"/>
    <mergeCell ref="V85:Z85"/>
    <mergeCell ref="AA85:AE85"/>
    <mergeCell ref="AF85:AJ85"/>
    <mergeCell ref="AK85:AO85"/>
    <mergeCell ref="AP85:AT85"/>
    <mergeCell ref="AU85:AY85"/>
    <mergeCell ref="AZ85:BD85"/>
    <mergeCell ref="CR84:CV84"/>
    <mergeCell ref="CW84:DA84"/>
    <mergeCell ref="DB84:DF84"/>
    <mergeCell ref="DG84:DK84"/>
    <mergeCell ref="DL84:DP84"/>
    <mergeCell ref="DQ84:DU84"/>
    <mergeCell ref="DV86:DZ86"/>
    <mergeCell ref="B87:P87"/>
    <mergeCell ref="Q87:U87"/>
    <mergeCell ref="V87:Z87"/>
    <mergeCell ref="AA87:AE87"/>
    <mergeCell ref="AF87:AJ87"/>
    <mergeCell ref="AK87:AO87"/>
    <mergeCell ref="AP87:AT87"/>
    <mergeCell ref="AU87:AY87"/>
    <mergeCell ref="AZ87:BD87"/>
    <mergeCell ref="CR86:CV86"/>
    <mergeCell ref="CW86:DA86"/>
    <mergeCell ref="DB86:DF86"/>
    <mergeCell ref="DG86:DK86"/>
    <mergeCell ref="DL86:DP86"/>
    <mergeCell ref="DQ86:DU86"/>
    <mergeCell ref="AP86:AT86"/>
    <mergeCell ref="AU86:AY86"/>
    <mergeCell ref="AZ86:BD86"/>
    <mergeCell ref="BS86:CG86"/>
    <mergeCell ref="CH86:CL86"/>
    <mergeCell ref="CM86:CQ86"/>
    <mergeCell ref="AP88:AT88"/>
    <mergeCell ref="AU88:AY88"/>
    <mergeCell ref="AZ88:BD88"/>
    <mergeCell ref="BS88:CG88"/>
    <mergeCell ref="CH88:CL88"/>
    <mergeCell ref="CM88:CQ88"/>
    <mergeCell ref="DG87:DK87"/>
    <mergeCell ref="DL87:DP87"/>
    <mergeCell ref="DQ87:DU87"/>
    <mergeCell ref="DV87:DZ87"/>
    <mergeCell ref="B88:P88"/>
    <mergeCell ref="Q88:U88"/>
    <mergeCell ref="V88:Z88"/>
    <mergeCell ref="AA88:AE88"/>
    <mergeCell ref="AF88:AJ88"/>
    <mergeCell ref="AK88:AO88"/>
    <mergeCell ref="BS87:CG87"/>
    <mergeCell ref="CH87:CL87"/>
    <mergeCell ref="CM87:CQ87"/>
    <mergeCell ref="CR87:CV87"/>
    <mergeCell ref="CW87:DA87"/>
    <mergeCell ref="DB87:DF87"/>
    <mergeCell ref="DV89:DZ89"/>
    <mergeCell ref="BS90:CG90"/>
    <mergeCell ref="CH90:CL90"/>
    <mergeCell ref="CM90:CQ90"/>
    <mergeCell ref="CR90:CV90"/>
    <mergeCell ref="CW90:DA90"/>
    <mergeCell ref="DB90:DF90"/>
    <mergeCell ref="DG90:DK90"/>
    <mergeCell ref="DL90:DP90"/>
    <mergeCell ref="DQ90:DU90"/>
    <mergeCell ref="DV88:DZ88"/>
    <mergeCell ref="BS89:CG89"/>
    <mergeCell ref="CH89:CL89"/>
    <mergeCell ref="CM89:CQ89"/>
    <mergeCell ref="CR89:CV89"/>
    <mergeCell ref="CW89:DA89"/>
    <mergeCell ref="DB89:DF89"/>
    <mergeCell ref="DG89:DK89"/>
    <mergeCell ref="DL89:DP89"/>
    <mergeCell ref="DQ89:DU89"/>
    <mergeCell ref="CR88:CV88"/>
    <mergeCell ref="CW88:DA88"/>
    <mergeCell ref="DB88:DF88"/>
    <mergeCell ref="DG88:DK88"/>
    <mergeCell ref="DL88:DP88"/>
    <mergeCell ref="DQ88:DU88"/>
    <mergeCell ref="DV91:DZ91"/>
    <mergeCell ref="BS92:CG92"/>
    <mergeCell ref="CH92:CL92"/>
    <mergeCell ref="CM92:CQ92"/>
    <mergeCell ref="CR92:CV92"/>
    <mergeCell ref="CW92:DA92"/>
    <mergeCell ref="DB92:DF92"/>
    <mergeCell ref="DG92:DK92"/>
    <mergeCell ref="DL92:DP92"/>
    <mergeCell ref="DQ92:DU92"/>
    <mergeCell ref="DV90:DZ90"/>
    <mergeCell ref="BS91:CG91"/>
    <mergeCell ref="CH91:CL91"/>
    <mergeCell ref="CM91:CQ91"/>
    <mergeCell ref="CR91:CV91"/>
    <mergeCell ref="CW91:DA91"/>
    <mergeCell ref="DB91:DF91"/>
    <mergeCell ref="DG91:DK91"/>
    <mergeCell ref="DL91:DP91"/>
    <mergeCell ref="DQ91:DU91"/>
    <mergeCell ref="DV93:DZ93"/>
    <mergeCell ref="BS94:CG94"/>
    <mergeCell ref="CH94:CL94"/>
    <mergeCell ref="CM94:CQ94"/>
    <mergeCell ref="CR94:CV94"/>
    <mergeCell ref="CW94:DA94"/>
    <mergeCell ref="DB94:DF94"/>
    <mergeCell ref="DG94:DK94"/>
    <mergeCell ref="DL94:DP94"/>
    <mergeCell ref="DQ94:DU94"/>
    <mergeCell ref="DV92:DZ92"/>
    <mergeCell ref="BS93:CG93"/>
    <mergeCell ref="CH93:CL93"/>
    <mergeCell ref="CM93:CQ93"/>
    <mergeCell ref="CR93:CV93"/>
    <mergeCell ref="CW93:DA93"/>
    <mergeCell ref="DB93:DF93"/>
    <mergeCell ref="DG93:DK93"/>
    <mergeCell ref="DL93:DP93"/>
    <mergeCell ref="DQ93:DU93"/>
    <mergeCell ref="DV95:DZ95"/>
    <mergeCell ref="BS96:CG96"/>
    <mergeCell ref="CH96:CL96"/>
    <mergeCell ref="CM96:CQ96"/>
    <mergeCell ref="CR96:CV96"/>
    <mergeCell ref="CW96:DA96"/>
    <mergeCell ref="DB96:DF96"/>
    <mergeCell ref="DG96:DK96"/>
    <mergeCell ref="DL96:DP96"/>
    <mergeCell ref="DQ96:DU96"/>
    <mergeCell ref="DV94:DZ94"/>
    <mergeCell ref="BS95:CG95"/>
    <mergeCell ref="CH95:CL95"/>
    <mergeCell ref="CM95:CQ95"/>
    <mergeCell ref="CR95:CV95"/>
    <mergeCell ref="CW95:DA95"/>
    <mergeCell ref="DB95:DF95"/>
    <mergeCell ref="DG95:DK95"/>
    <mergeCell ref="DL95:DP95"/>
    <mergeCell ref="DQ95:DU95"/>
    <mergeCell ref="DV97:DZ97"/>
    <mergeCell ref="BS98:CG98"/>
    <mergeCell ref="CH98:CL98"/>
    <mergeCell ref="CM98:CQ98"/>
    <mergeCell ref="CR98:CV98"/>
    <mergeCell ref="CW98:DA98"/>
    <mergeCell ref="DB98:DF98"/>
    <mergeCell ref="DG98:DK98"/>
    <mergeCell ref="DL98:DP98"/>
    <mergeCell ref="DQ98:DU98"/>
    <mergeCell ref="DV96:DZ96"/>
    <mergeCell ref="BS97:CG97"/>
    <mergeCell ref="CH97:CL97"/>
    <mergeCell ref="CM97:CQ97"/>
    <mergeCell ref="CR97:CV97"/>
    <mergeCell ref="CW97:DA97"/>
    <mergeCell ref="DB97:DF97"/>
    <mergeCell ref="DG97:DK97"/>
    <mergeCell ref="DL97:DP97"/>
    <mergeCell ref="DQ97:DU97"/>
    <mergeCell ref="DV99:DZ99"/>
    <mergeCell ref="BS100:CG100"/>
    <mergeCell ref="CH100:CL100"/>
    <mergeCell ref="CM100:CQ100"/>
    <mergeCell ref="CR100:CV100"/>
    <mergeCell ref="CW100:DA100"/>
    <mergeCell ref="DB100:DF100"/>
    <mergeCell ref="DG100:DK100"/>
    <mergeCell ref="DL100:DP100"/>
    <mergeCell ref="DQ100:DU100"/>
    <mergeCell ref="DV98:DZ98"/>
    <mergeCell ref="BS99:CG99"/>
    <mergeCell ref="CH99:CL99"/>
    <mergeCell ref="CM99:CQ99"/>
    <mergeCell ref="CR99:CV99"/>
    <mergeCell ref="CW99:DA99"/>
    <mergeCell ref="DB99:DF99"/>
    <mergeCell ref="DG99:DK99"/>
    <mergeCell ref="DL99:DP99"/>
    <mergeCell ref="DQ99:DU99"/>
    <mergeCell ref="DV101:DZ101"/>
    <mergeCell ref="BR102:CG102"/>
    <mergeCell ref="CH102:CL102"/>
    <mergeCell ref="CM102:CQ102"/>
    <mergeCell ref="CR102:CV102"/>
    <mergeCell ref="CW102:DA102"/>
    <mergeCell ref="DB102:DF102"/>
    <mergeCell ref="DG102:DK102"/>
    <mergeCell ref="DL102:DP102"/>
    <mergeCell ref="DQ102:DU102"/>
    <mergeCell ref="DV100:DZ100"/>
    <mergeCell ref="BS101:CG101"/>
    <mergeCell ref="CH101:CL101"/>
    <mergeCell ref="CM101:CQ101"/>
    <mergeCell ref="CR101:CV101"/>
    <mergeCell ref="CW101:DA101"/>
    <mergeCell ref="DB101:DF101"/>
    <mergeCell ref="DG101:DK101"/>
    <mergeCell ref="DL101:DP101"/>
    <mergeCell ref="DQ101:DU101"/>
    <mergeCell ref="DG109:DK109"/>
    <mergeCell ref="DL109:DP109"/>
    <mergeCell ref="DQ109:DU109"/>
    <mergeCell ref="DV109:DZ109"/>
    <mergeCell ref="A110:Z110"/>
    <mergeCell ref="AA110:AE110"/>
    <mergeCell ref="AF110:AJ110"/>
    <mergeCell ref="AK110:AO110"/>
    <mergeCell ref="AP110:AT110"/>
    <mergeCell ref="AU110:AY119"/>
    <mergeCell ref="AU109:BP109"/>
    <mergeCell ref="BQ109:BU109"/>
    <mergeCell ref="BV109:BZ109"/>
    <mergeCell ref="CA109:CE109"/>
    <mergeCell ref="CF109:CJ109"/>
    <mergeCell ref="CK109:DF109"/>
    <mergeCell ref="DV102:DZ102"/>
    <mergeCell ref="BQ103:DZ103"/>
    <mergeCell ref="BQ104:DZ104"/>
    <mergeCell ref="A108:AT108"/>
    <mergeCell ref="AU108:DZ108"/>
    <mergeCell ref="A109:Z109"/>
    <mergeCell ref="AA109:AE109"/>
    <mergeCell ref="AF109:AJ109"/>
    <mergeCell ref="AK109:AO109"/>
    <mergeCell ref="AP109:AT109"/>
    <mergeCell ref="CF111:CJ111"/>
    <mergeCell ref="CM111:DF111"/>
    <mergeCell ref="DG111:DK111"/>
    <mergeCell ref="DL111:DP111"/>
    <mergeCell ref="DQ111:DU111"/>
    <mergeCell ref="DV111:DZ111"/>
    <mergeCell ref="CM110:DF110"/>
    <mergeCell ref="DG110:DK110"/>
    <mergeCell ref="DL110:DP110"/>
    <mergeCell ref="DQ110:DU110"/>
    <mergeCell ref="DV110:DZ110"/>
    <mergeCell ref="A111:Z111"/>
    <mergeCell ref="AA111:AE111"/>
    <mergeCell ref="AF111:AJ111"/>
    <mergeCell ref="AK111:AO111"/>
    <mergeCell ref="AP111:AT111"/>
    <mergeCell ref="AZ110:BP110"/>
    <mergeCell ref="BQ110:BU110"/>
    <mergeCell ref="BV110:BZ110"/>
    <mergeCell ref="CA110:CE110"/>
    <mergeCell ref="CF110:CJ110"/>
    <mergeCell ref="CK110:CL119"/>
    <mergeCell ref="AZ111:BP111"/>
    <mergeCell ref="BQ111:BU111"/>
    <mergeCell ref="BV111:BZ111"/>
    <mergeCell ref="CA111:CE111"/>
    <mergeCell ref="DG112:DK112"/>
    <mergeCell ref="DL112:DP112"/>
    <mergeCell ref="DQ112:DU112"/>
    <mergeCell ref="DV112:DZ112"/>
    <mergeCell ref="C113:Z113"/>
    <mergeCell ref="AA113:AE113"/>
    <mergeCell ref="AF113:AJ113"/>
    <mergeCell ref="AK113:AO113"/>
    <mergeCell ref="AP113:AT113"/>
    <mergeCell ref="AZ113:BP113"/>
    <mergeCell ref="AZ112:BP112"/>
    <mergeCell ref="BQ112:BU112"/>
    <mergeCell ref="BV112:BZ112"/>
    <mergeCell ref="CA112:CE112"/>
    <mergeCell ref="CF112:CJ112"/>
    <mergeCell ref="CM112:DF112"/>
    <mergeCell ref="A112:B116"/>
    <mergeCell ref="C112:Z112"/>
    <mergeCell ref="AA112:AE112"/>
    <mergeCell ref="AF112:AJ112"/>
    <mergeCell ref="AK112:AO112"/>
    <mergeCell ref="AP112:AT112"/>
    <mergeCell ref="DQ114:DU114"/>
    <mergeCell ref="DV114:DZ114"/>
    <mergeCell ref="C115:Z115"/>
    <mergeCell ref="AA115:AE115"/>
    <mergeCell ref="AF115:AJ115"/>
    <mergeCell ref="AK115:AO115"/>
    <mergeCell ref="AP115:AT115"/>
    <mergeCell ref="AZ115:BP115"/>
    <mergeCell ref="BQ115:BU115"/>
    <mergeCell ref="BV115:BZ115"/>
    <mergeCell ref="BV114:BZ114"/>
    <mergeCell ref="CA114:CE114"/>
    <mergeCell ref="CF114:CJ114"/>
    <mergeCell ref="CM114:DF114"/>
    <mergeCell ref="DG114:DK114"/>
    <mergeCell ref="DL114:DP114"/>
    <mergeCell ref="DL113:DP113"/>
    <mergeCell ref="DQ113:DU113"/>
    <mergeCell ref="DV113:DZ113"/>
    <mergeCell ref="C114:Z114"/>
    <mergeCell ref="AA114:AE114"/>
    <mergeCell ref="AF114:AJ114"/>
    <mergeCell ref="AK114:AO114"/>
    <mergeCell ref="AP114:AT114"/>
    <mergeCell ref="AZ114:BP114"/>
    <mergeCell ref="BQ114:BU114"/>
    <mergeCell ref="BQ113:BU113"/>
    <mergeCell ref="BV113:BZ113"/>
    <mergeCell ref="CA113:CE113"/>
    <mergeCell ref="CF113:CJ113"/>
    <mergeCell ref="CM113:DF113"/>
    <mergeCell ref="DG113:DK113"/>
    <mergeCell ref="CF116:CJ116"/>
    <mergeCell ref="CM116:DF116"/>
    <mergeCell ref="DG116:DK116"/>
    <mergeCell ref="DL116:DP116"/>
    <mergeCell ref="DQ116:DU116"/>
    <mergeCell ref="DV116:DZ116"/>
    <mergeCell ref="DV115:DZ115"/>
    <mergeCell ref="C116:Z116"/>
    <mergeCell ref="AA116:AE116"/>
    <mergeCell ref="AF116:AJ116"/>
    <mergeCell ref="AK116:AO116"/>
    <mergeCell ref="AP116:AT116"/>
    <mergeCell ref="AZ116:BP116"/>
    <mergeCell ref="BQ116:BU116"/>
    <mergeCell ref="BV116:BZ116"/>
    <mergeCell ref="CA116:CE116"/>
    <mergeCell ref="CA115:CE115"/>
    <mergeCell ref="CF115:CJ115"/>
    <mergeCell ref="CM115:DF115"/>
    <mergeCell ref="DG115:DK115"/>
    <mergeCell ref="DL115:DP115"/>
    <mergeCell ref="DQ115:DU115"/>
    <mergeCell ref="DG117:DK117"/>
    <mergeCell ref="DL117:DP117"/>
    <mergeCell ref="DQ117:DU117"/>
    <mergeCell ref="DV117:DZ117"/>
    <mergeCell ref="A118:Z118"/>
    <mergeCell ref="AA118:AE118"/>
    <mergeCell ref="AF118:AJ118"/>
    <mergeCell ref="AK118:AO118"/>
    <mergeCell ref="AP118:AT118"/>
    <mergeCell ref="AZ118:BP118"/>
    <mergeCell ref="AZ117:BP117"/>
    <mergeCell ref="BQ117:BU117"/>
    <mergeCell ref="BV117:BZ117"/>
    <mergeCell ref="CA117:CE117"/>
    <mergeCell ref="CF117:CJ117"/>
    <mergeCell ref="CM117:DF117"/>
    <mergeCell ref="A117:X117"/>
    <mergeCell ref="Y117:Z117"/>
    <mergeCell ref="AA117:AE117"/>
    <mergeCell ref="AF117:AJ117"/>
    <mergeCell ref="AK117:AO117"/>
    <mergeCell ref="AP117:AT117"/>
    <mergeCell ref="DL119:DP119"/>
    <mergeCell ref="DQ119:DU119"/>
    <mergeCell ref="DV119:DZ119"/>
    <mergeCell ref="C120:Z120"/>
    <mergeCell ref="AA120:AE120"/>
    <mergeCell ref="AF120:AJ120"/>
    <mergeCell ref="AK120:AO120"/>
    <mergeCell ref="AP120:AT120"/>
    <mergeCell ref="AU120:AY123"/>
    <mergeCell ref="AZ120:BP120"/>
    <mergeCell ref="BQ119:BU119"/>
    <mergeCell ref="BV119:BZ119"/>
    <mergeCell ref="CA119:CE119"/>
    <mergeCell ref="CF119:CJ119"/>
    <mergeCell ref="CM119:DF119"/>
    <mergeCell ref="DG119:DK119"/>
    <mergeCell ref="DL118:DP118"/>
    <mergeCell ref="DQ118:DU118"/>
    <mergeCell ref="DV118:DZ118"/>
    <mergeCell ref="C119:Z119"/>
    <mergeCell ref="AA119:AE119"/>
    <mergeCell ref="AF119:AJ119"/>
    <mergeCell ref="AK119:AO119"/>
    <mergeCell ref="AP119:AT119"/>
    <mergeCell ref="BO119:BP119"/>
    <mergeCell ref="BQ118:BU118"/>
    <mergeCell ref="BV118:BZ118"/>
    <mergeCell ref="CA118:CE118"/>
    <mergeCell ref="CF118:CJ118"/>
    <mergeCell ref="CM118:DF118"/>
    <mergeCell ref="DG118:DK118"/>
    <mergeCell ref="DG120:DK120"/>
    <mergeCell ref="DL120:DP120"/>
    <mergeCell ref="DQ120:DU120"/>
    <mergeCell ref="DV120:DZ120"/>
    <mergeCell ref="C121:Z121"/>
    <mergeCell ref="AA121:AE121"/>
    <mergeCell ref="AF121:AJ121"/>
    <mergeCell ref="AK121:AO121"/>
    <mergeCell ref="AP121:AT121"/>
    <mergeCell ref="AZ121:BP121"/>
    <mergeCell ref="BQ120:BU120"/>
    <mergeCell ref="BV120:BZ120"/>
    <mergeCell ref="CA120:CE120"/>
    <mergeCell ref="CF120:CJ120"/>
    <mergeCell ref="CK120:CO124"/>
    <mergeCell ref="CP120:DF120"/>
    <mergeCell ref="BQ121:BU121"/>
    <mergeCell ref="BV121:BZ121"/>
    <mergeCell ref="CA121:CE121"/>
    <mergeCell ref="CF121:CJ121"/>
    <mergeCell ref="DG122:DK122"/>
    <mergeCell ref="DL122:DP122"/>
    <mergeCell ref="DQ122:DU122"/>
    <mergeCell ref="DV122:DZ122"/>
    <mergeCell ref="C123:Z123"/>
    <mergeCell ref="AA123:AE123"/>
    <mergeCell ref="AF123:AJ123"/>
    <mergeCell ref="AK123:AO123"/>
    <mergeCell ref="AP123:AT123"/>
    <mergeCell ref="BO123:BP123"/>
    <mergeCell ref="AZ122:BP122"/>
    <mergeCell ref="BQ122:BU122"/>
    <mergeCell ref="BV122:BZ122"/>
    <mergeCell ref="CA122:CE122"/>
    <mergeCell ref="CF122:CJ122"/>
    <mergeCell ref="CP122:DF122"/>
    <mergeCell ref="CP121:DF121"/>
    <mergeCell ref="DG121:DK121"/>
    <mergeCell ref="DL121:DP121"/>
    <mergeCell ref="DQ121:DU121"/>
    <mergeCell ref="DV121:DZ121"/>
    <mergeCell ref="C122:Z122"/>
    <mergeCell ref="AA122:AE122"/>
    <mergeCell ref="AF122:AJ122"/>
    <mergeCell ref="AK122:AO122"/>
    <mergeCell ref="AP122:AT122"/>
    <mergeCell ref="DQ124:DU124"/>
    <mergeCell ref="DV124:DZ124"/>
    <mergeCell ref="C125:Z125"/>
    <mergeCell ref="AA125:AE125"/>
    <mergeCell ref="AF125:AJ125"/>
    <mergeCell ref="AK125:AO125"/>
    <mergeCell ref="AP125:AT125"/>
    <mergeCell ref="CK125:CO128"/>
    <mergeCell ref="CP125:DF125"/>
    <mergeCell ref="DG125:DK125"/>
    <mergeCell ref="BV124:BZ124"/>
    <mergeCell ref="CA124:CE124"/>
    <mergeCell ref="CF124:CJ124"/>
    <mergeCell ref="CP124:DF124"/>
    <mergeCell ref="DG124:DK124"/>
    <mergeCell ref="DL124:DP124"/>
    <mergeCell ref="DL123:DP123"/>
    <mergeCell ref="DQ123:DU123"/>
    <mergeCell ref="DV123:DZ123"/>
    <mergeCell ref="CF123:CJ123"/>
    <mergeCell ref="CP123:DF123"/>
    <mergeCell ref="DG123:DK123"/>
    <mergeCell ref="DL126:DP126"/>
    <mergeCell ref="DQ126:DU126"/>
    <mergeCell ref="DV126:DZ126"/>
    <mergeCell ref="C127:Z127"/>
    <mergeCell ref="AA127:AE127"/>
    <mergeCell ref="AF127:AJ127"/>
    <mergeCell ref="AK127:AO127"/>
    <mergeCell ref="AP127:AT127"/>
    <mergeCell ref="AX127:BE127"/>
    <mergeCell ref="BF127:BL127"/>
    <mergeCell ref="DL125:DP125"/>
    <mergeCell ref="DQ125:DU125"/>
    <mergeCell ref="DV125:DZ125"/>
    <mergeCell ref="C126:Z126"/>
    <mergeCell ref="AA126:AE126"/>
    <mergeCell ref="AF126:AJ126"/>
    <mergeCell ref="AK126:AO126"/>
    <mergeCell ref="AP126:AT126"/>
    <mergeCell ref="CP126:DF126"/>
    <mergeCell ref="DG126:DK126"/>
    <mergeCell ref="CP128:DF128"/>
    <mergeCell ref="DG128:DK128"/>
    <mergeCell ref="DL128:DP128"/>
    <mergeCell ref="DQ128:DU128"/>
    <mergeCell ref="DV128:DZ128"/>
    <mergeCell ref="DV127:DZ127"/>
    <mergeCell ref="A128:V128"/>
    <mergeCell ref="W128:Z128"/>
    <mergeCell ref="AA128:AE128"/>
    <mergeCell ref="AF128:AJ128"/>
    <mergeCell ref="AK128:AO128"/>
    <mergeCell ref="AP128:AT128"/>
    <mergeCell ref="AX128:BE128"/>
    <mergeCell ref="BF128:BL128"/>
    <mergeCell ref="BM128:BS128"/>
    <mergeCell ref="BM127:BS127"/>
    <mergeCell ref="BT127:BZ127"/>
    <mergeCell ref="CP127:DF127"/>
    <mergeCell ref="DG127:DK127"/>
    <mergeCell ref="DL127:DP127"/>
    <mergeCell ref="DQ127:DU127"/>
    <mergeCell ref="A119:B127"/>
    <mergeCell ref="C124:Z124"/>
    <mergeCell ref="AA124:AE124"/>
    <mergeCell ref="AF124:AJ124"/>
    <mergeCell ref="AK124:AO124"/>
    <mergeCell ref="AP124:AT124"/>
    <mergeCell ref="AU124:BP124"/>
    <mergeCell ref="BQ124:BU124"/>
    <mergeCell ref="BQ123:BU123"/>
    <mergeCell ref="BV123:BZ123"/>
    <mergeCell ref="CA123:CE123"/>
    <mergeCell ref="AX129:BE129"/>
    <mergeCell ref="BF129:BL129"/>
    <mergeCell ref="BM129:BS129"/>
    <mergeCell ref="BT129:BZ129"/>
    <mergeCell ref="A130:V130"/>
    <mergeCell ref="W130:Z130"/>
    <mergeCell ref="AA130:AE130"/>
    <mergeCell ref="AF130:AJ130"/>
    <mergeCell ref="AK130:AO130"/>
    <mergeCell ref="AP130:AT130"/>
    <mergeCell ref="A129:V129"/>
    <mergeCell ref="W129:Z129"/>
    <mergeCell ref="AA129:AE129"/>
    <mergeCell ref="AF129:AJ129"/>
    <mergeCell ref="AK129:AO129"/>
    <mergeCell ref="AP129:AT129"/>
    <mergeCell ref="BT128:BZ128"/>
    <mergeCell ref="V133:Z133"/>
    <mergeCell ref="AA133:AE133"/>
    <mergeCell ref="AF133:AJ133"/>
    <mergeCell ref="AK133:AO133"/>
    <mergeCell ref="AP133:AT133"/>
    <mergeCell ref="AX131:BE131"/>
    <mergeCell ref="BF131:BL131"/>
    <mergeCell ref="BM131:BS131"/>
    <mergeCell ref="BT131:BZ131"/>
    <mergeCell ref="A132:U133"/>
    <mergeCell ref="V132:Z132"/>
    <mergeCell ref="AA132:AE132"/>
    <mergeCell ref="AF132:AJ132"/>
    <mergeCell ref="AK132:AO132"/>
    <mergeCell ref="AP132:AT132"/>
    <mergeCell ref="AX130:BE130"/>
    <mergeCell ref="BF130:BL130"/>
    <mergeCell ref="BM130:BS130"/>
    <mergeCell ref="BT130:BZ130"/>
    <mergeCell ref="A131:V131"/>
    <mergeCell ref="W131:Z131"/>
    <mergeCell ref="AA131:AE131"/>
    <mergeCell ref="AF131:AJ131"/>
    <mergeCell ref="AK131:AO131"/>
    <mergeCell ref="AP131:AT131"/>
  </mergeCells>
  <phoneticPr fontId="2"/>
  <pageMargins left="0.59055118110236227" right="0" top="0.59055118110236227" bottom="0.59055118110236227" header="0.39370078740157483" footer="0.39370078740157483"/>
  <pageSetup paperSize="8" scale="39" orientation="portrait" horizontalDpi="1200" verticalDpi="1200" r:id="rId1"/>
  <headerFooter alignWithMargins="0">
    <oddFooter>&amp;C&amp;P/&amp;N</oddFooter>
  </headerFooter>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300-000000000000}">
  <sheetPr>
    <pageSetUpPr fitToPage="1"/>
  </sheetPr>
  <dimension ref="A1:DQ110"/>
  <sheetViews>
    <sheetView showGridLines="0" view="pageBreakPreview" zoomScaleNormal="85" zoomScaleSheetLayoutView="100" workbookViewId="0"/>
  </sheetViews>
  <sheetFormatPr defaultColWidth="0" defaultRowHeight="13.5" customHeight="1" zeroHeight="1" x14ac:dyDescent="0.2"/>
  <cols>
    <col min="1" max="120" width="2.7265625" style="291" customWidth="1"/>
    <col min="121" max="121" width="0" style="290" hidden="1" customWidth="1"/>
    <col min="122" max="16384" width="9" style="290" hidden="1"/>
  </cols>
  <sheetData>
    <row r="1" spans="1:120" ht="13" x14ac:dyDescent="0.2">
      <c r="A1" s="290"/>
      <c r="B1" s="290"/>
      <c r="C1" s="290"/>
      <c r="D1" s="290"/>
      <c r="E1" s="290"/>
      <c r="F1" s="290"/>
      <c r="G1" s="290"/>
      <c r="H1" s="290"/>
      <c r="I1" s="290"/>
      <c r="J1" s="290"/>
      <c r="K1" s="290"/>
      <c r="L1" s="290"/>
      <c r="M1" s="290"/>
      <c r="N1" s="290"/>
      <c r="O1" s="290"/>
      <c r="P1" s="290"/>
      <c r="Q1" s="290"/>
      <c r="R1" s="290"/>
      <c r="S1" s="290"/>
      <c r="T1" s="290"/>
      <c r="U1" s="290"/>
      <c r="V1" s="290"/>
      <c r="W1" s="290"/>
      <c r="X1" s="290"/>
      <c r="Y1" s="290"/>
      <c r="Z1" s="290"/>
      <c r="AA1" s="290"/>
      <c r="AB1" s="290"/>
      <c r="AC1" s="290"/>
      <c r="AD1" s="290"/>
      <c r="AE1" s="290"/>
      <c r="AF1" s="290"/>
      <c r="AG1" s="290"/>
      <c r="AH1" s="290"/>
      <c r="AI1" s="290"/>
      <c r="AJ1" s="290"/>
      <c r="AK1" s="290"/>
      <c r="AL1" s="290"/>
      <c r="AM1" s="290"/>
      <c r="AN1" s="290"/>
      <c r="AO1" s="290"/>
      <c r="AP1" s="290"/>
      <c r="AQ1" s="290"/>
      <c r="AR1" s="290"/>
      <c r="AS1" s="290"/>
      <c r="AT1" s="290"/>
      <c r="AU1" s="290"/>
      <c r="AV1" s="290"/>
      <c r="AW1" s="290"/>
      <c r="AX1" s="290"/>
      <c r="AY1" s="290"/>
      <c r="AZ1" s="290"/>
      <c r="BA1" s="290"/>
      <c r="BB1" s="290"/>
      <c r="BC1" s="290"/>
      <c r="BD1" s="290"/>
      <c r="BE1" s="290"/>
      <c r="BF1" s="290"/>
      <c r="BG1" s="290"/>
      <c r="BH1" s="290"/>
      <c r="BI1" s="290"/>
      <c r="BJ1" s="290"/>
      <c r="BK1" s="290"/>
      <c r="BL1" s="290"/>
      <c r="BM1" s="290"/>
      <c r="BN1" s="290"/>
      <c r="BO1" s="290"/>
      <c r="BP1" s="290"/>
      <c r="BQ1" s="290"/>
      <c r="BR1" s="290"/>
      <c r="BS1" s="290"/>
      <c r="BT1" s="290"/>
      <c r="BU1" s="290"/>
      <c r="BV1" s="290"/>
      <c r="BW1" s="290"/>
      <c r="BX1" s="290"/>
      <c r="BY1" s="290"/>
      <c r="BZ1" s="290"/>
      <c r="CA1" s="290"/>
      <c r="CB1" s="290"/>
      <c r="CC1" s="290"/>
      <c r="CD1" s="290"/>
      <c r="CE1" s="290"/>
      <c r="CF1" s="290"/>
      <c r="CG1" s="290"/>
      <c r="CH1" s="290"/>
      <c r="CI1" s="290"/>
      <c r="CJ1" s="290"/>
      <c r="CK1" s="290"/>
      <c r="CL1" s="290"/>
      <c r="CM1" s="290"/>
      <c r="CN1" s="290"/>
      <c r="CO1" s="290"/>
      <c r="CP1" s="290"/>
      <c r="CQ1" s="290"/>
      <c r="CR1" s="290"/>
      <c r="CS1" s="290"/>
      <c r="CT1" s="290"/>
      <c r="CU1" s="290"/>
      <c r="CV1" s="290"/>
      <c r="CW1" s="290"/>
      <c r="CX1" s="290"/>
      <c r="CY1" s="290"/>
      <c r="CZ1" s="290"/>
      <c r="DA1" s="290"/>
      <c r="DB1" s="290"/>
      <c r="DC1" s="290"/>
      <c r="DD1" s="290"/>
      <c r="DE1" s="290"/>
      <c r="DF1" s="290"/>
      <c r="DG1" s="290"/>
      <c r="DH1" s="290"/>
      <c r="DI1" s="290"/>
      <c r="DJ1" s="290"/>
      <c r="DK1" s="290"/>
      <c r="DL1" s="290"/>
      <c r="DM1" s="290"/>
      <c r="DN1" s="290"/>
      <c r="DO1" s="290"/>
      <c r="DP1" s="290"/>
    </row>
    <row r="2" spans="1:120" ht="13" x14ac:dyDescent="0.2"/>
    <row r="3" spans="1:120" ht="13" x14ac:dyDescent="0.2"/>
    <row r="4" spans="1:120" ht="13" x14ac:dyDescent="0.2"/>
    <row r="5" spans="1:120" ht="13" x14ac:dyDescent="0.2"/>
    <row r="6" spans="1:120" ht="13" x14ac:dyDescent="0.2"/>
    <row r="7" spans="1:120" ht="13" x14ac:dyDescent="0.2"/>
    <row r="8" spans="1:120" ht="13" x14ac:dyDescent="0.2"/>
    <row r="9" spans="1:120" ht="13" x14ac:dyDescent="0.2"/>
    <row r="10" spans="1:120" ht="13" x14ac:dyDescent="0.2"/>
    <row r="11" spans="1:120" ht="13" x14ac:dyDescent="0.2"/>
    <row r="12" spans="1:120" ht="13" x14ac:dyDescent="0.2"/>
    <row r="13" spans="1:120" ht="13" x14ac:dyDescent="0.2"/>
    <row r="14" spans="1:120" ht="13" x14ac:dyDescent="0.2"/>
    <row r="15" spans="1:120" ht="13" x14ac:dyDescent="0.2"/>
    <row r="16" spans="1:120" ht="13" x14ac:dyDescent="0.2">
      <c r="DP16" s="290"/>
    </row>
    <row r="17" spans="119:120" ht="13" x14ac:dyDescent="0.2">
      <c r="DP17" s="290"/>
    </row>
    <row r="18" spans="119:120" ht="13" x14ac:dyDescent="0.2"/>
    <row r="19" spans="119:120" ht="13" x14ac:dyDescent="0.2"/>
    <row r="20" spans="119:120" ht="13" x14ac:dyDescent="0.2">
      <c r="DO20" s="290"/>
      <c r="DP20" s="290"/>
    </row>
    <row r="21" spans="119:120" ht="13" x14ac:dyDescent="0.2">
      <c r="DP21" s="290"/>
    </row>
    <row r="22" spans="119:120" ht="13" x14ac:dyDescent="0.2"/>
    <row r="23" spans="119:120" ht="13" x14ac:dyDescent="0.2">
      <c r="DO23" s="290"/>
      <c r="DP23" s="290"/>
    </row>
    <row r="24" spans="119:120" ht="13" x14ac:dyDescent="0.2">
      <c r="DP24" s="290"/>
    </row>
    <row r="25" spans="119:120" ht="13" x14ac:dyDescent="0.2">
      <c r="DP25" s="290"/>
    </row>
    <row r="26" spans="119:120" ht="13" x14ac:dyDescent="0.2">
      <c r="DO26" s="290"/>
      <c r="DP26" s="290"/>
    </row>
    <row r="27" spans="119:120" ht="13" x14ac:dyDescent="0.2"/>
    <row r="28" spans="119:120" ht="13" x14ac:dyDescent="0.2">
      <c r="DO28" s="290"/>
      <c r="DP28" s="290"/>
    </row>
    <row r="29" spans="119:120" ht="13" x14ac:dyDescent="0.2">
      <c r="DP29" s="290"/>
    </row>
    <row r="30" spans="119:120" ht="13" x14ac:dyDescent="0.2"/>
    <row r="31" spans="119:120" ht="13" x14ac:dyDescent="0.2">
      <c r="DO31" s="290"/>
      <c r="DP31" s="290"/>
    </row>
    <row r="32" spans="119:120" ht="13" x14ac:dyDescent="0.2"/>
    <row r="33" spans="98:120" ht="13" x14ac:dyDescent="0.2">
      <c r="DO33" s="290"/>
      <c r="DP33" s="290"/>
    </row>
    <row r="34" spans="98:120" ht="13" x14ac:dyDescent="0.2">
      <c r="DM34" s="290"/>
    </row>
    <row r="35" spans="98:120" ht="13" x14ac:dyDescent="0.2">
      <c r="CT35" s="290"/>
      <c r="CU35" s="290"/>
      <c r="CV35" s="290"/>
      <c r="CY35" s="290"/>
      <c r="CZ35" s="290"/>
      <c r="DA35" s="290"/>
      <c r="DD35" s="290"/>
      <c r="DE35" s="290"/>
      <c r="DF35" s="290"/>
      <c r="DI35" s="290"/>
      <c r="DJ35" s="290"/>
      <c r="DK35" s="290"/>
      <c r="DM35" s="290"/>
      <c r="DN35" s="290"/>
      <c r="DO35" s="290"/>
      <c r="DP35" s="290"/>
    </row>
    <row r="36" spans="98:120" ht="13" x14ac:dyDescent="0.2"/>
    <row r="37" spans="98:120" ht="13" x14ac:dyDescent="0.2">
      <c r="CW37" s="290"/>
      <c r="DB37" s="290"/>
      <c r="DG37" s="290"/>
      <c r="DL37" s="290"/>
      <c r="DP37" s="290"/>
    </row>
    <row r="38" spans="98:120" ht="13" x14ac:dyDescent="0.2">
      <c r="CT38" s="290"/>
      <c r="CU38" s="290"/>
      <c r="CV38" s="290"/>
      <c r="CW38" s="290"/>
      <c r="CY38" s="290"/>
      <c r="CZ38" s="290"/>
      <c r="DA38" s="290"/>
      <c r="DB38" s="290"/>
      <c r="DD38" s="290"/>
      <c r="DE38" s="290"/>
      <c r="DF38" s="290"/>
      <c r="DG38" s="290"/>
      <c r="DI38" s="290"/>
      <c r="DJ38" s="290"/>
      <c r="DK38" s="290"/>
      <c r="DL38" s="290"/>
      <c r="DN38" s="290"/>
      <c r="DO38" s="290"/>
      <c r="DP38" s="290"/>
    </row>
    <row r="39" spans="98:120" ht="13" x14ac:dyDescent="0.2"/>
    <row r="40" spans="98:120" ht="13" x14ac:dyDescent="0.2"/>
    <row r="41" spans="98:120" ht="13" x14ac:dyDescent="0.2"/>
    <row r="42" spans="98:120" ht="13" x14ac:dyDescent="0.2"/>
    <row r="43" spans="98:120" ht="13" x14ac:dyDescent="0.2"/>
    <row r="44" spans="98:120" ht="13" x14ac:dyDescent="0.2"/>
    <row r="45" spans="98:120" ht="13" x14ac:dyDescent="0.2"/>
    <row r="46" spans="98:120" ht="13" x14ac:dyDescent="0.2"/>
    <row r="47" spans="98:120" ht="13" x14ac:dyDescent="0.2"/>
    <row r="48" spans="98:120" ht="13" x14ac:dyDescent="0.2"/>
    <row r="49" spans="22:120" ht="13" x14ac:dyDescent="0.2">
      <c r="DN49" s="290"/>
      <c r="DO49" s="290"/>
      <c r="DP49" s="290"/>
    </row>
    <row r="50" spans="22:120" ht="13" x14ac:dyDescent="0.2"/>
    <row r="51" spans="22:120" ht="13" x14ac:dyDescent="0.2"/>
    <row r="52" spans="22:120" ht="13" x14ac:dyDescent="0.2"/>
    <row r="53" spans="22:120" ht="13" x14ac:dyDescent="0.2"/>
    <row r="54" spans="22:120" ht="13" x14ac:dyDescent="0.2"/>
    <row r="55" spans="22:120" ht="13" x14ac:dyDescent="0.2"/>
    <row r="56" spans="22:120" ht="13" x14ac:dyDescent="0.2"/>
    <row r="57" spans="22:120" ht="13" x14ac:dyDescent="0.2"/>
    <row r="58" spans="22:120" ht="13" x14ac:dyDescent="0.2"/>
    <row r="59" spans="22:120" ht="13" x14ac:dyDescent="0.2"/>
    <row r="60" spans="22:120" ht="13" x14ac:dyDescent="0.2"/>
    <row r="61" spans="22:120" ht="13" x14ac:dyDescent="0.2"/>
    <row r="62" spans="22:120" ht="13" x14ac:dyDescent="0.2"/>
    <row r="63" spans="22:120" ht="13" x14ac:dyDescent="0.2">
      <c r="W63" s="290"/>
      <c r="CS63" s="290"/>
      <c r="CX63" s="290"/>
      <c r="DC63" s="290"/>
      <c r="DH63" s="290"/>
    </row>
    <row r="64" spans="22:120" ht="13" x14ac:dyDescent="0.2">
      <c r="V64" s="290"/>
    </row>
    <row r="65" spans="15:120" ht="13" x14ac:dyDescent="0.2">
      <c r="X65" s="290"/>
      <c r="Z65" s="290"/>
      <c r="AA65" s="290"/>
      <c r="AB65" s="290"/>
      <c r="AC65" s="290"/>
      <c r="AD65" s="290"/>
      <c r="AE65" s="290"/>
      <c r="AF65" s="290"/>
      <c r="AG65" s="290"/>
      <c r="AH65" s="290"/>
      <c r="AI65" s="290"/>
      <c r="AJ65" s="290"/>
      <c r="AK65" s="290"/>
      <c r="AL65" s="290"/>
      <c r="AM65" s="290"/>
      <c r="AN65" s="290"/>
      <c r="AO65" s="290"/>
      <c r="AP65" s="290"/>
      <c r="AQ65" s="290"/>
      <c r="AR65" s="290"/>
      <c r="AS65" s="290"/>
      <c r="AT65" s="290"/>
      <c r="AU65" s="290"/>
      <c r="AV65" s="290"/>
      <c r="AW65" s="290"/>
      <c r="AX65" s="290"/>
      <c r="AY65" s="290"/>
      <c r="AZ65" s="290"/>
      <c r="BA65" s="290"/>
      <c r="BB65" s="290"/>
      <c r="BC65" s="290"/>
      <c r="BD65" s="290"/>
      <c r="BE65" s="290"/>
      <c r="BF65" s="290"/>
      <c r="BG65" s="290"/>
      <c r="BH65" s="290"/>
      <c r="BI65" s="290"/>
      <c r="BJ65" s="290"/>
      <c r="BK65" s="290"/>
      <c r="BL65" s="290"/>
      <c r="BM65" s="290"/>
      <c r="BN65" s="290"/>
      <c r="BO65" s="290"/>
      <c r="BP65" s="290"/>
      <c r="BQ65" s="290"/>
      <c r="BR65" s="290"/>
      <c r="BS65" s="290"/>
      <c r="BT65" s="290"/>
      <c r="BU65" s="290"/>
      <c r="BV65" s="290"/>
      <c r="BW65" s="290"/>
      <c r="BX65" s="290"/>
      <c r="BY65" s="290"/>
      <c r="BZ65" s="290"/>
      <c r="CA65" s="290"/>
      <c r="CB65" s="290"/>
      <c r="CC65" s="290"/>
      <c r="CD65" s="290"/>
      <c r="CE65" s="290"/>
      <c r="CF65" s="290"/>
      <c r="CG65" s="290"/>
      <c r="CH65" s="290"/>
      <c r="CI65" s="290"/>
      <c r="CJ65" s="290"/>
      <c r="CK65" s="290"/>
      <c r="CL65" s="290"/>
      <c r="CM65" s="290"/>
      <c r="CN65" s="290"/>
      <c r="CO65" s="290"/>
      <c r="CP65" s="290"/>
      <c r="CQ65" s="290"/>
      <c r="CR65" s="290"/>
      <c r="CU65" s="290"/>
      <c r="CZ65" s="290"/>
      <c r="DE65" s="290"/>
      <c r="DJ65" s="290"/>
    </row>
    <row r="66" spans="15:120" ht="13" x14ac:dyDescent="0.2">
      <c r="Q66" s="290"/>
      <c r="S66" s="290"/>
      <c r="U66" s="290"/>
      <c r="DM66" s="290"/>
    </row>
    <row r="67" spans="15:120" ht="13" x14ac:dyDescent="0.2">
      <c r="O67" s="290"/>
      <c r="P67" s="290"/>
      <c r="R67" s="290"/>
      <c r="T67" s="290"/>
      <c r="Y67" s="290"/>
      <c r="CT67" s="290"/>
      <c r="CV67" s="290"/>
      <c r="CW67" s="290"/>
      <c r="CY67" s="290"/>
      <c r="DA67" s="290"/>
      <c r="DB67" s="290"/>
      <c r="DD67" s="290"/>
      <c r="DF67" s="290"/>
      <c r="DG67" s="290"/>
      <c r="DI67" s="290"/>
      <c r="DK67" s="290"/>
      <c r="DL67" s="290"/>
      <c r="DN67" s="290"/>
      <c r="DO67" s="290"/>
      <c r="DP67" s="290"/>
    </row>
    <row r="68" spans="15:120" ht="13" x14ac:dyDescent="0.2"/>
    <row r="69" spans="15:120" ht="13" x14ac:dyDescent="0.2"/>
    <row r="70" spans="15:120" ht="13" x14ac:dyDescent="0.2"/>
    <row r="71" spans="15:120" ht="13" x14ac:dyDescent="0.2"/>
    <row r="72" spans="15:120" ht="13" x14ac:dyDescent="0.2">
      <c r="DP72" s="290"/>
    </row>
    <row r="73" spans="15:120" ht="13" x14ac:dyDescent="0.2">
      <c r="DP73" s="290"/>
    </row>
    <row r="74" spans="15:120" ht="13" x14ac:dyDescent="0.2"/>
    <row r="75" spans="15:120" ht="13" x14ac:dyDescent="0.2"/>
    <row r="76" spans="15:120" ht="13" x14ac:dyDescent="0.2"/>
    <row r="77" spans="15:120" ht="13" x14ac:dyDescent="0.2"/>
    <row r="78" spans="15:120" ht="13" x14ac:dyDescent="0.2"/>
    <row r="79" spans="15:120" ht="13" x14ac:dyDescent="0.2"/>
    <row r="80" spans="15:120" ht="13" x14ac:dyDescent="0.2"/>
    <row r="81" spans="97:112" ht="13" x14ac:dyDescent="0.2"/>
    <row r="82" spans="97:112" ht="13" x14ac:dyDescent="0.2"/>
    <row r="83" spans="97:112" ht="13" x14ac:dyDescent="0.2"/>
    <row r="84" spans="97:112" ht="13" x14ac:dyDescent="0.2"/>
    <row r="85" spans="97:112" ht="13" x14ac:dyDescent="0.2"/>
    <row r="86" spans="97:112" ht="13" x14ac:dyDescent="0.2"/>
    <row r="87" spans="97:112" ht="13" x14ac:dyDescent="0.2"/>
    <row r="88" spans="97:112" ht="13" x14ac:dyDescent="0.2"/>
    <row r="89" spans="97:112" ht="13" x14ac:dyDescent="0.2"/>
    <row r="90" spans="97:112" ht="13" x14ac:dyDescent="0.2"/>
    <row r="91" spans="97:112" ht="13" x14ac:dyDescent="0.2"/>
    <row r="92" spans="97:112" ht="13" x14ac:dyDescent="0.2"/>
    <row r="93" spans="97:112" ht="13" x14ac:dyDescent="0.2"/>
    <row r="94" spans="97:112" ht="13" x14ac:dyDescent="0.2"/>
    <row r="95" spans="97:112" ht="13" x14ac:dyDescent="0.2"/>
    <row r="96" spans="97:112" ht="13" x14ac:dyDescent="0.2">
      <c r="CS96" s="290"/>
      <c r="CX96" s="290"/>
      <c r="DC96" s="290"/>
      <c r="DH96" s="290"/>
    </row>
    <row r="97" spans="24:120" ht="13" x14ac:dyDescent="0.2">
      <c r="CS97" s="290"/>
      <c r="CX97" s="290"/>
      <c r="DC97" s="290"/>
      <c r="DH97" s="290"/>
      <c r="DP97" s="291" t="s">
        <v>496</v>
      </c>
    </row>
    <row r="98" spans="24:120" ht="13" hidden="1" x14ac:dyDescent="0.2">
      <c r="CS98" s="290"/>
      <c r="CX98" s="290"/>
      <c r="DC98" s="290"/>
      <c r="DH98" s="290"/>
    </row>
    <row r="99" spans="24:120" ht="13" hidden="1" x14ac:dyDescent="0.2">
      <c r="CS99" s="290"/>
      <c r="CX99" s="290"/>
      <c r="DC99" s="290"/>
      <c r="DH99" s="290"/>
    </row>
    <row r="100" spans="24:120" ht="13" hidden="1" x14ac:dyDescent="0.2"/>
    <row r="101" spans="24:120" ht="12" hidden="1" customHeight="1" x14ac:dyDescent="0.2">
      <c r="X101" s="290"/>
      <c r="Y101" s="290"/>
      <c r="Z101" s="290"/>
      <c r="AA101" s="290"/>
      <c r="AB101" s="290"/>
      <c r="AC101" s="290"/>
      <c r="AD101" s="290"/>
      <c r="AE101" s="290"/>
      <c r="AF101" s="290"/>
      <c r="AG101" s="290"/>
      <c r="AH101" s="290"/>
      <c r="AI101" s="290"/>
      <c r="AJ101" s="290"/>
      <c r="AK101" s="290"/>
      <c r="AL101" s="290"/>
      <c r="AM101" s="290"/>
      <c r="AN101" s="290"/>
      <c r="AO101" s="290"/>
      <c r="AP101" s="290"/>
      <c r="AQ101" s="290"/>
      <c r="AR101" s="290"/>
      <c r="AS101" s="290"/>
      <c r="AT101" s="290"/>
      <c r="AU101" s="290"/>
      <c r="AV101" s="290"/>
      <c r="AW101" s="290"/>
      <c r="AX101" s="290"/>
      <c r="AY101" s="290"/>
      <c r="AZ101" s="290"/>
      <c r="BA101" s="290"/>
      <c r="BB101" s="290"/>
      <c r="BC101" s="290"/>
      <c r="BD101" s="290"/>
      <c r="BE101" s="290"/>
      <c r="BF101" s="290"/>
      <c r="BG101" s="290"/>
      <c r="BH101" s="290"/>
      <c r="BI101" s="290"/>
      <c r="BJ101" s="290"/>
      <c r="BK101" s="290"/>
      <c r="BL101" s="290"/>
      <c r="BM101" s="290"/>
      <c r="BN101" s="290"/>
      <c r="BO101" s="290"/>
      <c r="BP101" s="290"/>
      <c r="BQ101" s="290"/>
      <c r="BR101" s="290"/>
      <c r="BS101" s="290"/>
      <c r="BT101" s="290"/>
      <c r="BU101" s="290"/>
      <c r="BV101" s="290"/>
      <c r="BW101" s="290"/>
      <c r="BX101" s="290"/>
      <c r="BY101" s="290"/>
      <c r="BZ101" s="290"/>
      <c r="CA101" s="290"/>
      <c r="CB101" s="290"/>
      <c r="CC101" s="290"/>
      <c r="CD101" s="290"/>
      <c r="CE101" s="290"/>
      <c r="CF101" s="290"/>
      <c r="CG101" s="290"/>
      <c r="CH101" s="290"/>
      <c r="CI101" s="290"/>
      <c r="CJ101" s="290"/>
      <c r="CK101" s="290"/>
      <c r="CL101" s="290"/>
      <c r="CM101" s="290"/>
      <c r="CN101" s="290"/>
      <c r="CO101" s="290"/>
      <c r="CP101" s="290"/>
      <c r="CQ101" s="290"/>
      <c r="CR101" s="290"/>
      <c r="CU101" s="290"/>
      <c r="CZ101" s="290"/>
      <c r="DE101" s="290"/>
      <c r="DJ101" s="290"/>
    </row>
    <row r="102" spans="24:120" ht="1.5" hidden="1" customHeight="1" x14ac:dyDescent="0.2">
      <c r="CU102" s="290"/>
      <c r="CZ102" s="290"/>
      <c r="DE102" s="290"/>
      <c r="DJ102" s="290"/>
      <c r="DM102" s="290"/>
    </row>
    <row r="103" spans="24:120" ht="13" hidden="1" x14ac:dyDescent="0.2">
      <c r="CT103" s="290"/>
      <c r="CV103" s="290"/>
      <c r="CW103" s="290"/>
      <c r="CY103" s="290"/>
      <c r="DA103" s="290"/>
      <c r="DB103" s="290"/>
      <c r="DD103" s="290"/>
      <c r="DF103" s="290"/>
      <c r="DG103" s="290"/>
      <c r="DI103" s="290"/>
      <c r="DK103" s="290"/>
      <c r="DL103" s="290"/>
      <c r="DM103" s="290"/>
      <c r="DN103" s="290"/>
      <c r="DO103" s="290"/>
      <c r="DP103" s="290"/>
    </row>
    <row r="104" spans="24:120" ht="13" hidden="1" x14ac:dyDescent="0.2">
      <c r="CV104" s="290"/>
      <c r="CW104" s="290"/>
      <c r="DA104" s="290"/>
      <c r="DB104" s="290"/>
      <c r="DF104" s="290"/>
      <c r="DG104" s="290"/>
      <c r="DK104" s="290"/>
      <c r="DL104" s="290"/>
      <c r="DN104" s="290"/>
      <c r="DO104" s="290"/>
      <c r="DP104" s="290"/>
    </row>
    <row r="105" spans="24:120" ht="12.75" hidden="1" customHeight="1" x14ac:dyDescent="0.2"/>
    <row r="106" spans="24:120" ht="13" hidden="1" x14ac:dyDescent="0.2"/>
    <row r="107" spans="24:120" ht="13" hidden="1" x14ac:dyDescent="0.2"/>
    <row r="108" spans="24:120" ht="13" hidden="1" x14ac:dyDescent="0.2"/>
    <row r="109" spans="24:120" ht="13" hidden="1" x14ac:dyDescent="0.2"/>
    <row r="110" spans="24:120" ht="13" hidden="1" x14ac:dyDescent="0.2"/>
  </sheetData>
  <sheetProtection algorithmName="SHA-512" hashValue="4YzNb7Wk9Zocw3C0S0JSHb9JN+vgxYgRQHwdTfLEYQX4EyV/QDUj+AVAbQ/zdOprgX7ucHwAaJrmsw0RcSlBLg==" saltValue="cEz0aNcJUv0jjzKw22bVAw==" spinCount="100000" sheet="1" objects="1" scenarios="1"/>
  <dataConsolidate/>
  <phoneticPr fontId="2"/>
  <printOptions horizontalCentered="1" verticalCentered="1"/>
  <pageMargins left="0" right="0" top="0" bottom="0" header="0" footer="0"/>
  <pageSetup paperSize="9" scale="45" orientation="landscape" r:id="rId1"/>
  <headerFooter alignWithMargins="0">
    <oddFooter>&amp;C&amp;P / &amp;N</oddFooter>
  </headerFooter>
  <drawing r:id="rId2"/>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400-000000000000}">
  <sheetPr>
    <pageSetUpPr fitToPage="1"/>
  </sheetPr>
  <dimension ref="A1:DL103"/>
  <sheetViews>
    <sheetView showGridLines="0" zoomScaleNormal="100" zoomScaleSheetLayoutView="55" workbookViewId="0"/>
  </sheetViews>
  <sheetFormatPr defaultColWidth="0" defaultRowHeight="13.5" customHeight="1" zeroHeight="1" x14ac:dyDescent="0.2"/>
  <cols>
    <col min="1" max="116" width="2.6328125" style="291" customWidth="1"/>
    <col min="117" max="16384" width="9" style="290" hidden="1"/>
  </cols>
  <sheetData>
    <row r="1" spans="2:116" ht="13" x14ac:dyDescent="0.2">
      <c r="B1" s="290"/>
      <c r="C1" s="290"/>
      <c r="D1" s="290"/>
      <c r="E1" s="290"/>
      <c r="F1" s="290"/>
      <c r="G1" s="290"/>
      <c r="H1" s="290"/>
      <c r="I1" s="290"/>
      <c r="J1" s="290"/>
      <c r="K1" s="290"/>
      <c r="L1" s="290"/>
      <c r="M1" s="290"/>
      <c r="N1" s="290"/>
      <c r="O1" s="290"/>
      <c r="P1" s="290"/>
      <c r="Q1" s="290"/>
      <c r="R1" s="290"/>
      <c r="S1" s="290"/>
      <c r="T1" s="290"/>
      <c r="U1" s="290"/>
      <c r="V1" s="290"/>
      <c r="W1" s="290"/>
      <c r="X1" s="290"/>
      <c r="Y1" s="290"/>
      <c r="Z1" s="290"/>
      <c r="AA1" s="290"/>
      <c r="AB1" s="290"/>
      <c r="AC1" s="290"/>
      <c r="AD1" s="290"/>
      <c r="AE1" s="290"/>
      <c r="AF1" s="290"/>
      <c r="AG1" s="290"/>
      <c r="AH1" s="290"/>
      <c r="AI1" s="290"/>
      <c r="AJ1" s="290"/>
      <c r="AK1" s="290"/>
      <c r="AL1" s="290"/>
      <c r="AM1" s="290"/>
      <c r="AN1" s="290"/>
      <c r="AO1" s="290"/>
      <c r="AP1" s="290"/>
      <c r="AQ1" s="290"/>
      <c r="AR1" s="290"/>
      <c r="AS1" s="290"/>
      <c r="AT1" s="290"/>
      <c r="AU1" s="290"/>
      <c r="AV1" s="290"/>
      <c r="AW1" s="290"/>
      <c r="AX1" s="290"/>
      <c r="AY1" s="290"/>
      <c r="AZ1" s="290"/>
      <c r="BA1" s="290"/>
      <c r="BB1" s="290"/>
      <c r="BC1" s="290"/>
      <c r="BD1" s="290"/>
      <c r="BE1" s="290"/>
      <c r="BF1" s="290"/>
      <c r="BG1" s="290"/>
      <c r="BH1" s="290"/>
      <c r="BI1" s="290"/>
      <c r="BJ1" s="290"/>
      <c r="BK1" s="290"/>
      <c r="BL1" s="290"/>
      <c r="BM1" s="290"/>
      <c r="BN1" s="290"/>
      <c r="BO1" s="290"/>
      <c r="BP1" s="290"/>
      <c r="BQ1" s="290"/>
      <c r="BR1" s="290"/>
      <c r="BS1" s="290"/>
      <c r="BT1" s="290"/>
      <c r="BU1" s="290"/>
      <c r="BV1" s="290"/>
      <c r="BW1" s="290"/>
      <c r="BX1" s="290"/>
      <c r="BY1" s="290"/>
      <c r="BZ1" s="290"/>
      <c r="CA1" s="290"/>
      <c r="CB1" s="290"/>
      <c r="CC1" s="290"/>
      <c r="CD1" s="290"/>
      <c r="CE1" s="290"/>
      <c r="CF1" s="290"/>
      <c r="CG1" s="290"/>
      <c r="CH1" s="290"/>
      <c r="CI1" s="290"/>
      <c r="CJ1" s="290"/>
      <c r="CK1" s="290"/>
      <c r="CL1" s="290"/>
      <c r="CM1" s="290"/>
      <c r="CN1" s="290"/>
      <c r="CO1" s="290"/>
      <c r="CP1" s="290"/>
      <c r="CQ1" s="290"/>
      <c r="CR1" s="290"/>
      <c r="CS1" s="290"/>
      <c r="CT1" s="290"/>
      <c r="CU1" s="290"/>
      <c r="CV1" s="290"/>
      <c r="CW1" s="290"/>
      <c r="CX1" s="290"/>
      <c r="CY1" s="290"/>
      <c r="CZ1" s="290"/>
      <c r="DA1" s="290"/>
      <c r="DB1" s="290"/>
      <c r="DC1" s="290"/>
      <c r="DD1" s="290"/>
      <c r="DE1" s="290"/>
      <c r="DF1" s="290"/>
      <c r="DG1" s="290"/>
      <c r="DH1" s="290"/>
      <c r="DI1" s="290"/>
      <c r="DJ1" s="290"/>
      <c r="DK1" s="290"/>
      <c r="DL1" s="290"/>
    </row>
    <row r="2" spans="2:116" ht="13" x14ac:dyDescent="0.2"/>
    <row r="3" spans="2:116" ht="13" x14ac:dyDescent="0.2"/>
    <row r="4" spans="2:116" ht="13" x14ac:dyDescent="0.2">
      <c r="R4" s="290"/>
      <c r="S4" s="290"/>
      <c r="T4" s="290"/>
      <c r="U4" s="290"/>
      <c r="V4" s="290"/>
      <c r="W4" s="290"/>
      <c r="X4" s="290"/>
      <c r="Y4" s="290"/>
      <c r="Z4" s="290"/>
      <c r="AA4" s="290"/>
      <c r="AB4" s="290"/>
      <c r="AC4" s="290"/>
      <c r="AD4" s="290"/>
      <c r="AE4" s="290"/>
      <c r="AF4" s="290"/>
      <c r="AG4" s="290"/>
      <c r="AH4" s="290"/>
      <c r="AI4" s="290"/>
      <c r="AJ4" s="290"/>
      <c r="AK4" s="290"/>
      <c r="AL4" s="290"/>
      <c r="AM4" s="290"/>
      <c r="AN4" s="290"/>
      <c r="AO4" s="290"/>
      <c r="AP4" s="290"/>
      <c r="AQ4" s="290"/>
      <c r="AR4" s="290"/>
      <c r="AS4" s="290"/>
      <c r="AT4" s="290"/>
      <c r="AU4" s="290"/>
      <c r="AV4" s="290"/>
      <c r="AW4" s="290"/>
      <c r="AX4" s="290"/>
      <c r="AY4" s="290"/>
      <c r="AZ4" s="290"/>
      <c r="BA4" s="290"/>
      <c r="BB4" s="290"/>
      <c r="BC4" s="290"/>
      <c r="BD4" s="290"/>
      <c r="BE4" s="290"/>
      <c r="BF4" s="290"/>
      <c r="BG4" s="290"/>
      <c r="BH4" s="290"/>
      <c r="BI4" s="290"/>
      <c r="BJ4" s="290"/>
      <c r="BK4" s="290"/>
      <c r="BL4" s="290"/>
      <c r="BM4" s="290"/>
      <c r="BN4" s="290"/>
      <c r="BO4" s="290"/>
      <c r="BP4" s="290"/>
      <c r="BQ4" s="290"/>
      <c r="BR4" s="290"/>
      <c r="BS4" s="290"/>
      <c r="BT4" s="290"/>
      <c r="BU4" s="290"/>
      <c r="BV4" s="290"/>
      <c r="BW4" s="290"/>
      <c r="BX4" s="290"/>
      <c r="BY4" s="290"/>
      <c r="BZ4" s="290"/>
      <c r="CA4" s="290"/>
      <c r="CB4" s="290"/>
      <c r="CC4" s="290"/>
      <c r="CD4" s="290"/>
      <c r="CE4" s="290"/>
      <c r="CF4" s="290"/>
      <c r="CG4" s="290"/>
      <c r="CH4" s="290"/>
      <c r="CI4" s="290"/>
      <c r="CJ4" s="290"/>
      <c r="CK4" s="290"/>
      <c r="CL4" s="290"/>
      <c r="CM4" s="290"/>
      <c r="CN4" s="290"/>
      <c r="CO4" s="290"/>
      <c r="CP4" s="290"/>
      <c r="CQ4" s="290"/>
      <c r="CR4" s="290"/>
      <c r="CS4" s="290"/>
      <c r="CT4" s="290"/>
      <c r="CU4" s="290"/>
      <c r="CV4" s="290"/>
      <c r="CW4" s="290"/>
      <c r="CX4" s="290"/>
      <c r="CY4" s="290"/>
      <c r="CZ4" s="290"/>
      <c r="DA4" s="290"/>
      <c r="DB4" s="290"/>
      <c r="DC4" s="290"/>
      <c r="DD4" s="290"/>
      <c r="DE4" s="290"/>
      <c r="DF4" s="290"/>
      <c r="DG4" s="290"/>
      <c r="DH4" s="290"/>
      <c r="DI4" s="290"/>
      <c r="DJ4" s="290"/>
      <c r="DK4" s="290"/>
      <c r="DL4" s="290"/>
    </row>
    <row r="5" spans="2:116" ht="13" x14ac:dyDescent="0.2">
      <c r="R5" s="290"/>
      <c r="S5" s="290"/>
      <c r="T5" s="290"/>
      <c r="U5" s="290"/>
      <c r="V5" s="290"/>
      <c r="W5" s="290"/>
      <c r="X5" s="290"/>
      <c r="Y5" s="290"/>
      <c r="Z5" s="290"/>
      <c r="AA5" s="290"/>
      <c r="AB5" s="290"/>
      <c r="AC5" s="290"/>
      <c r="AD5" s="290"/>
      <c r="AE5" s="290"/>
      <c r="AF5" s="290"/>
      <c r="AG5" s="290"/>
      <c r="AH5" s="290"/>
      <c r="AI5" s="290"/>
      <c r="AJ5" s="290"/>
      <c r="AK5" s="290"/>
      <c r="AL5" s="290"/>
      <c r="AM5" s="290"/>
      <c r="AN5" s="290"/>
      <c r="AO5" s="290"/>
      <c r="AP5" s="290"/>
      <c r="AQ5" s="290"/>
      <c r="AR5" s="290"/>
      <c r="AS5" s="290"/>
      <c r="AT5" s="290"/>
      <c r="AU5" s="290"/>
      <c r="AV5" s="290"/>
      <c r="AW5" s="290"/>
      <c r="AX5" s="290"/>
      <c r="AY5" s="290"/>
      <c r="AZ5" s="290"/>
      <c r="BA5" s="290"/>
      <c r="BB5" s="290"/>
      <c r="BC5" s="290"/>
      <c r="BD5" s="290"/>
      <c r="BE5" s="290"/>
      <c r="BF5" s="290"/>
      <c r="BG5" s="290"/>
      <c r="BH5" s="290"/>
      <c r="BI5" s="290"/>
      <c r="BJ5" s="290"/>
      <c r="BK5" s="290"/>
      <c r="BL5" s="290"/>
      <c r="BM5" s="290"/>
      <c r="BN5" s="290"/>
      <c r="BO5" s="290"/>
      <c r="BP5" s="290"/>
      <c r="BQ5" s="290"/>
      <c r="BR5" s="290"/>
      <c r="BS5" s="290"/>
      <c r="BT5" s="290"/>
      <c r="BU5" s="290"/>
      <c r="BV5" s="290"/>
      <c r="BW5" s="290"/>
      <c r="BX5" s="290"/>
      <c r="BY5" s="290"/>
      <c r="BZ5" s="290"/>
      <c r="CA5" s="290"/>
      <c r="CB5" s="290"/>
      <c r="CC5" s="290"/>
      <c r="CD5" s="290"/>
      <c r="CE5" s="290"/>
      <c r="CF5" s="290"/>
      <c r="CG5" s="290"/>
      <c r="CH5" s="290"/>
      <c r="CI5" s="290"/>
      <c r="CJ5" s="290"/>
      <c r="CK5" s="290"/>
      <c r="CL5" s="290"/>
      <c r="CM5" s="290"/>
      <c r="CN5" s="290"/>
      <c r="CO5" s="290"/>
      <c r="CP5" s="290"/>
      <c r="CQ5" s="290"/>
      <c r="CR5" s="290"/>
      <c r="CS5" s="290"/>
      <c r="CT5" s="290"/>
      <c r="CU5" s="290"/>
      <c r="CV5" s="290"/>
      <c r="CW5" s="290"/>
      <c r="CX5" s="290"/>
      <c r="CY5" s="290"/>
      <c r="CZ5" s="290"/>
      <c r="DA5" s="290"/>
      <c r="DB5" s="290"/>
      <c r="DC5" s="290"/>
      <c r="DD5" s="290"/>
      <c r="DE5" s="290"/>
      <c r="DF5" s="290"/>
      <c r="DG5" s="290"/>
      <c r="DH5" s="290"/>
      <c r="DI5" s="290"/>
      <c r="DJ5" s="290"/>
      <c r="DK5" s="290"/>
      <c r="DL5" s="290"/>
    </row>
    <row r="6" spans="2:116" ht="13" x14ac:dyDescent="0.2"/>
    <row r="7" spans="2:116" ht="13" x14ac:dyDescent="0.2"/>
    <row r="8" spans="2:116" ht="13" x14ac:dyDescent="0.2"/>
    <row r="9" spans="2:116" ht="13" x14ac:dyDescent="0.2"/>
    <row r="10" spans="2:116" ht="13" x14ac:dyDescent="0.2"/>
    <row r="11" spans="2:116" ht="13" x14ac:dyDescent="0.2"/>
    <row r="12" spans="2:116" ht="13" x14ac:dyDescent="0.2"/>
    <row r="13" spans="2:116" ht="13" x14ac:dyDescent="0.2"/>
    <row r="14" spans="2:116" ht="13" x14ac:dyDescent="0.2"/>
    <row r="15" spans="2:116" ht="13" x14ac:dyDescent="0.2"/>
    <row r="16" spans="2:116" ht="13" x14ac:dyDescent="0.2"/>
    <row r="17" spans="9:116" ht="13" x14ac:dyDescent="0.2"/>
    <row r="18" spans="9:116" ht="13" x14ac:dyDescent="0.2">
      <c r="I18" s="290"/>
      <c r="J18" s="290"/>
      <c r="K18" s="290"/>
      <c r="L18" s="290"/>
      <c r="M18" s="290"/>
      <c r="N18" s="290"/>
      <c r="O18" s="290"/>
      <c r="P18" s="290"/>
      <c r="Q18" s="290"/>
      <c r="R18" s="290"/>
      <c r="S18" s="290"/>
      <c r="T18" s="290"/>
      <c r="U18" s="290"/>
      <c r="V18" s="290"/>
      <c r="W18" s="290"/>
      <c r="X18" s="290"/>
      <c r="Y18" s="290"/>
      <c r="Z18" s="290"/>
      <c r="AA18" s="290"/>
      <c r="AB18" s="290"/>
      <c r="AC18" s="290"/>
      <c r="AD18" s="290"/>
      <c r="AE18" s="290"/>
      <c r="AF18" s="290"/>
      <c r="AG18" s="290"/>
      <c r="AH18" s="290"/>
      <c r="AI18" s="290"/>
      <c r="AJ18" s="290"/>
      <c r="AK18" s="290"/>
      <c r="AL18" s="290"/>
      <c r="AM18" s="290"/>
      <c r="AN18" s="290"/>
      <c r="AO18" s="290"/>
      <c r="AP18" s="290"/>
      <c r="AQ18" s="290"/>
      <c r="AR18" s="290"/>
      <c r="AS18" s="290"/>
      <c r="AT18" s="290"/>
      <c r="AU18" s="290"/>
      <c r="AV18" s="290"/>
      <c r="AW18" s="290"/>
      <c r="AX18" s="290"/>
      <c r="AY18" s="290"/>
      <c r="AZ18" s="290"/>
      <c r="BA18" s="290"/>
      <c r="BB18" s="290"/>
      <c r="BC18" s="290"/>
      <c r="BD18" s="290"/>
      <c r="BE18" s="290"/>
      <c r="BF18" s="290"/>
      <c r="BG18" s="290"/>
      <c r="BH18" s="290"/>
      <c r="BI18" s="290"/>
      <c r="BJ18" s="290"/>
      <c r="BK18" s="290"/>
      <c r="BL18" s="290"/>
      <c r="BM18" s="290"/>
      <c r="BN18" s="290"/>
      <c r="BO18" s="290"/>
      <c r="BP18" s="290"/>
      <c r="BQ18" s="290"/>
      <c r="BR18" s="290"/>
      <c r="BS18" s="290"/>
      <c r="BT18" s="290"/>
      <c r="BU18" s="290"/>
      <c r="BV18" s="290"/>
      <c r="BW18" s="290"/>
      <c r="BX18" s="290"/>
      <c r="BY18" s="290"/>
      <c r="BZ18" s="290"/>
      <c r="CA18" s="290"/>
      <c r="CB18" s="290"/>
      <c r="CC18" s="290"/>
      <c r="CD18" s="290"/>
      <c r="CE18" s="290"/>
      <c r="CF18" s="290"/>
      <c r="CG18" s="290"/>
      <c r="CH18" s="290"/>
      <c r="CI18" s="290"/>
      <c r="CJ18" s="290"/>
      <c r="CK18" s="290"/>
      <c r="CL18" s="290"/>
      <c r="CM18" s="290"/>
      <c r="CN18" s="290"/>
      <c r="CO18" s="290"/>
      <c r="CP18" s="290"/>
      <c r="CQ18" s="290"/>
      <c r="CR18" s="290"/>
      <c r="CS18" s="290"/>
      <c r="CT18" s="290"/>
      <c r="CU18" s="290"/>
      <c r="CV18" s="290"/>
      <c r="CW18" s="290"/>
      <c r="CX18" s="290"/>
      <c r="CY18" s="290"/>
      <c r="CZ18" s="290"/>
      <c r="DA18" s="290"/>
      <c r="DB18" s="290"/>
      <c r="DC18" s="290"/>
      <c r="DD18" s="290"/>
      <c r="DE18" s="290"/>
      <c r="DF18" s="290"/>
      <c r="DG18" s="290"/>
      <c r="DH18" s="290"/>
      <c r="DI18" s="290"/>
      <c r="DJ18" s="290"/>
      <c r="DK18" s="290"/>
      <c r="DL18" s="290"/>
    </row>
    <row r="19" spans="9:116" ht="13" x14ac:dyDescent="0.2"/>
    <row r="20" spans="9:116" ht="13" x14ac:dyDescent="0.2"/>
    <row r="21" spans="9:116" ht="13" x14ac:dyDescent="0.2">
      <c r="DL21" s="290"/>
    </row>
    <row r="22" spans="9:116" ht="13" x14ac:dyDescent="0.2">
      <c r="DI22" s="290"/>
      <c r="DJ22" s="290"/>
      <c r="DK22" s="290"/>
      <c r="DL22" s="290"/>
    </row>
    <row r="23" spans="9:116" ht="13" x14ac:dyDescent="0.2">
      <c r="CY23" s="290"/>
      <c r="CZ23" s="290"/>
      <c r="DA23" s="290"/>
      <c r="DB23" s="290"/>
      <c r="DC23" s="290"/>
      <c r="DD23" s="290"/>
      <c r="DE23" s="290"/>
      <c r="DF23" s="290"/>
      <c r="DG23" s="290"/>
      <c r="DH23" s="290"/>
      <c r="DI23" s="290"/>
      <c r="DJ23" s="290"/>
      <c r="DK23" s="290"/>
      <c r="DL23" s="290"/>
    </row>
    <row r="24" spans="9:116" ht="13" x14ac:dyDescent="0.2"/>
    <row r="25" spans="9:116" ht="13" x14ac:dyDescent="0.2"/>
    <row r="26" spans="9:116" ht="13" x14ac:dyDescent="0.2"/>
    <row r="27" spans="9:116" ht="13" x14ac:dyDescent="0.2"/>
    <row r="28" spans="9:116" ht="13" x14ac:dyDescent="0.2"/>
    <row r="29" spans="9:116" ht="13" x14ac:dyDescent="0.2"/>
    <row r="30" spans="9:116" ht="13" x14ac:dyDescent="0.2"/>
    <row r="31" spans="9:116" ht="13" x14ac:dyDescent="0.2"/>
    <row r="32" spans="9:116" ht="13" x14ac:dyDescent="0.2"/>
    <row r="33" spans="15:116" ht="13" x14ac:dyDescent="0.2"/>
    <row r="34" spans="15:116" ht="13" x14ac:dyDescent="0.2"/>
    <row r="35" spans="15:116" ht="13" x14ac:dyDescent="0.2">
      <c r="CZ35" s="290"/>
      <c r="DA35" s="290"/>
      <c r="DB35" s="290"/>
      <c r="DC35" s="290"/>
      <c r="DD35" s="290"/>
      <c r="DE35" s="290"/>
      <c r="DF35" s="290"/>
      <c r="DG35" s="290"/>
      <c r="DH35" s="290"/>
      <c r="DI35" s="290"/>
      <c r="DJ35" s="290"/>
      <c r="DK35" s="290"/>
      <c r="DL35" s="290"/>
    </row>
    <row r="36" spans="15:116" ht="13" x14ac:dyDescent="0.2"/>
    <row r="37" spans="15:116" ht="13" x14ac:dyDescent="0.2">
      <c r="DL37" s="290"/>
    </row>
    <row r="38" spans="15:116" ht="13" x14ac:dyDescent="0.2">
      <c r="DI38" s="290"/>
      <c r="DJ38" s="290"/>
      <c r="DK38" s="290"/>
      <c r="DL38" s="290"/>
    </row>
    <row r="39" spans="15:116" ht="13" x14ac:dyDescent="0.2"/>
    <row r="40" spans="15:116" ht="13" x14ac:dyDescent="0.2"/>
    <row r="41" spans="15:116" ht="13" x14ac:dyDescent="0.2"/>
    <row r="42" spans="15:116" ht="13" x14ac:dyDescent="0.2"/>
    <row r="43" spans="15:116" ht="13" x14ac:dyDescent="0.2">
      <c r="O43" s="290"/>
      <c r="P43" s="290"/>
      <c r="Q43" s="290"/>
      <c r="R43" s="290"/>
      <c r="S43" s="290"/>
      <c r="T43" s="290"/>
      <c r="U43" s="290"/>
      <c r="V43" s="290"/>
      <c r="W43" s="290"/>
      <c r="X43" s="290"/>
      <c r="Y43" s="290"/>
      <c r="Z43" s="290"/>
      <c r="AA43" s="290"/>
      <c r="AB43" s="290"/>
      <c r="AC43" s="290"/>
      <c r="AD43" s="290"/>
      <c r="AE43" s="290"/>
      <c r="AF43" s="290"/>
      <c r="AG43" s="290"/>
      <c r="AH43" s="290"/>
      <c r="AI43" s="290"/>
      <c r="AJ43" s="290"/>
      <c r="AK43" s="290"/>
      <c r="AL43" s="290"/>
      <c r="AM43" s="290"/>
      <c r="AN43" s="290"/>
      <c r="AO43" s="290"/>
      <c r="AP43" s="290"/>
      <c r="AQ43" s="290"/>
      <c r="AR43" s="290"/>
      <c r="AS43" s="290"/>
      <c r="AT43" s="290"/>
      <c r="AU43" s="290"/>
      <c r="AV43" s="290"/>
      <c r="AW43" s="290"/>
      <c r="AX43" s="290"/>
      <c r="AY43" s="290"/>
      <c r="AZ43" s="290"/>
      <c r="BA43" s="290"/>
      <c r="BB43" s="290"/>
      <c r="BC43" s="290"/>
      <c r="BD43" s="290"/>
      <c r="BE43" s="290"/>
      <c r="BF43" s="290"/>
      <c r="BG43" s="290"/>
      <c r="BH43" s="290"/>
      <c r="BI43" s="290"/>
      <c r="BJ43" s="290"/>
      <c r="BK43" s="290"/>
      <c r="BL43" s="290"/>
      <c r="BM43" s="290"/>
      <c r="BN43" s="290"/>
      <c r="BO43" s="290"/>
      <c r="BP43" s="290"/>
      <c r="BQ43" s="290"/>
      <c r="BR43" s="290"/>
      <c r="BS43" s="290"/>
      <c r="BT43" s="290"/>
      <c r="BU43" s="290"/>
      <c r="BV43" s="290"/>
      <c r="BW43" s="290"/>
      <c r="BX43" s="290"/>
      <c r="BY43" s="290"/>
      <c r="BZ43" s="290"/>
      <c r="CA43" s="290"/>
      <c r="CB43" s="290"/>
      <c r="CC43" s="290"/>
      <c r="CD43" s="290"/>
      <c r="CE43" s="290"/>
      <c r="CF43" s="290"/>
      <c r="CG43" s="290"/>
      <c r="CH43" s="290"/>
      <c r="CI43" s="290"/>
      <c r="CJ43" s="290"/>
      <c r="CK43" s="290"/>
      <c r="CL43" s="290"/>
      <c r="CM43" s="290"/>
      <c r="CN43" s="290"/>
      <c r="CO43" s="290"/>
      <c r="CP43" s="290"/>
      <c r="CQ43" s="290"/>
      <c r="CR43" s="290"/>
      <c r="CS43" s="290"/>
      <c r="CT43" s="290"/>
      <c r="CU43" s="290"/>
      <c r="CV43" s="290"/>
      <c r="CW43" s="290"/>
      <c r="CX43" s="290"/>
      <c r="CY43" s="290"/>
      <c r="CZ43" s="290"/>
      <c r="DA43" s="290"/>
      <c r="DB43" s="290"/>
      <c r="DC43" s="290"/>
      <c r="DD43" s="290"/>
      <c r="DE43" s="290"/>
      <c r="DF43" s="290"/>
      <c r="DG43" s="290"/>
      <c r="DH43" s="290"/>
      <c r="DI43" s="290"/>
      <c r="DJ43" s="290"/>
      <c r="DK43" s="290"/>
      <c r="DL43" s="290"/>
    </row>
    <row r="44" spans="15:116" ht="13" x14ac:dyDescent="0.2">
      <c r="DL44" s="290"/>
    </row>
    <row r="45" spans="15:116" ht="13" x14ac:dyDescent="0.2"/>
    <row r="46" spans="15:116" ht="13" x14ac:dyDescent="0.2">
      <c r="DA46" s="290"/>
      <c r="DB46" s="290"/>
      <c r="DC46" s="290"/>
      <c r="DD46" s="290"/>
      <c r="DE46" s="290"/>
      <c r="DF46" s="290"/>
      <c r="DG46" s="290"/>
      <c r="DH46" s="290"/>
      <c r="DI46" s="290"/>
      <c r="DJ46" s="290"/>
      <c r="DK46" s="290"/>
      <c r="DL46" s="290"/>
    </row>
    <row r="47" spans="15:116" ht="13" x14ac:dyDescent="0.2"/>
    <row r="48" spans="15:116" ht="13" x14ac:dyDescent="0.2"/>
    <row r="49" spans="104:116" ht="13" x14ac:dyDescent="0.2"/>
    <row r="50" spans="104:116" ht="13" x14ac:dyDescent="0.2">
      <c r="CZ50" s="290"/>
      <c r="DA50" s="290"/>
      <c r="DB50" s="290"/>
      <c r="DC50" s="290"/>
      <c r="DD50" s="290"/>
      <c r="DE50" s="290"/>
      <c r="DF50" s="290"/>
      <c r="DG50" s="290"/>
      <c r="DH50" s="290"/>
      <c r="DI50" s="290"/>
      <c r="DJ50" s="290"/>
      <c r="DK50" s="290"/>
      <c r="DL50" s="290"/>
    </row>
    <row r="51" spans="104:116" ht="13" x14ac:dyDescent="0.2"/>
    <row r="52" spans="104:116" ht="13" x14ac:dyDescent="0.2"/>
    <row r="53" spans="104:116" ht="13" x14ac:dyDescent="0.2">
      <c r="DL53" s="290"/>
    </row>
    <row r="54" spans="104:116" ht="13" x14ac:dyDescent="0.2"/>
    <row r="55" spans="104:116" ht="13" x14ac:dyDescent="0.2"/>
    <row r="56" spans="104:116" ht="13" x14ac:dyDescent="0.2"/>
    <row r="57" spans="104:116" ht="13" x14ac:dyDescent="0.2"/>
    <row r="58" spans="104:116" ht="13" x14ac:dyDescent="0.2"/>
    <row r="59" spans="104:116" ht="13" x14ac:dyDescent="0.2"/>
    <row r="60" spans="104:116" ht="13" x14ac:dyDescent="0.2"/>
    <row r="61" spans="104:116" ht="13" x14ac:dyDescent="0.2"/>
    <row r="62" spans="104:116" ht="13" x14ac:dyDescent="0.2"/>
    <row r="63" spans="104:116" ht="13" x14ac:dyDescent="0.2"/>
    <row r="64" spans="104:116" ht="13" x14ac:dyDescent="0.2"/>
    <row r="65" spans="107:116" ht="13" x14ac:dyDescent="0.2"/>
    <row r="66" spans="107:116" ht="13" x14ac:dyDescent="0.2"/>
    <row r="67" spans="107:116" ht="13" x14ac:dyDescent="0.2">
      <c r="DC67" s="290"/>
      <c r="DD67" s="290"/>
      <c r="DE67" s="290"/>
      <c r="DF67" s="290"/>
      <c r="DG67" s="290"/>
      <c r="DH67" s="290"/>
      <c r="DI67" s="290"/>
      <c r="DJ67" s="290"/>
      <c r="DK67" s="290"/>
      <c r="DL67" s="290"/>
    </row>
    <row r="68" spans="107:116" ht="13" x14ac:dyDescent="0.2"/>
    <row r="69" spans="107:116" ht="13" x14ac:dyDescent="0.2"/>
    <row r="70" spans="107:116" ht="13" x14ac:dyDescent="0.2"/>
    <row r="71" spans="107:116" ht="13" x14ac:dyDescent="0.2"/>
    <row r="72" spans="107:116" ht="13" x14ac:dyDescent="0.2"/>
    <row r="73" spans="107:116" ht="13" x14ac:dyDescent="0.2"/>
    <row r="74" spans="107:116" ht="13" x14ac:dyDescent="0.2"/>
    <row r="75" spans="107:116" ht="13" x14ac:dyDescent="0.2"/>
    <row r="76" spans="107:116" ht="13" x14ac:dyDescent="0.2"/>
    <row r="77" spans="107:116" ht="13" x14ac:dyDescent="0.2"/>
    <row r="78" spans="107:116" ht="13" x14ac:dyDescent="0.2"/>
    <row r="79" spans="107:116" ht="13" x14ac:dyDescent="0.2"/>
    <row r="80" spans="107:116" ht="13" x14ac:dyDescent="0.2"/>
    <row r="81" ht="13" x14ac:dyDescent="0.2"/>
    <row r="82" ht="13" x14ac:dyDescent="0.2"/>
    <row r="83" ht="13" x14ac:dyDescent="0.2"/>
    <row r="84" ht="13" x14ac:dyDescent="0.2"/>
    <row r="85" ht="13" x14ac:dyDescent="0.2"/>
    <row r="86" ht="13" x14ac:dyDescent="0.2"/>
    <row r="87" ht="13" x14ac:dyDescent="0.2"/>
    <row r="88" ht="13" x14ac:dyDescent="0.2"/>
    <row r="89" ht="13" x14ac:dyDescent="0.2"/>
    <row r="90" ht="13.5" hidden="1" customHeight="1" x14ac:dyDescent="0.2"/>
    <row r="91" ht="13.5" hidden="1" customHeight="1" x14ac:dyDescent="0.2"/>
    <row r="92" ht="13.5" hidden="1" customHeight="1" x14ac:dyDescent="0.2"/>
    <row r="93" ht="13.5" hidden="1" customHeight="1" x14ac:dyDescent="0.2"/>
    <row r="94" ht="13.5" hidden="1" customHeight="1" x14ac:dyDescent="0.2"/>
    <row r="95" ht="13.5" hidden="1" customHeight="1" x14ac:dyDescent="0.2"/>
    <row r="96" ht="13.5" hidden="1" customHeight="1" x14ac:dyDescent="0.2"/>
    <row r="97" ht="13.5" hidden="1" customHeight="1" x14ac:dyDescent="0.2"/>
    <row r="98" ht="13.5" hidden="1" customHeight="1" x14ac:dyDescent="0.2"/>
    <row r="99" ht="13.5" hidden="1" customHeight="1" x14ac:dyDescent="0.2"/>
    <row r="100" ht="13.5" hidden="1" customHeight="1" x14ac:dyDescent="0.2"/>
    <row r="101" ht="13.5" hidden="1" customHeight="1" x14ac:dyDescent="0.2"/>
    <row r="102" ht="13.5" hidden="1" customHeight="1" x14ac:dyDescent="0.2"/>
    <row r="103" ht="13.5" hidden="1" customHeight="1" x14ac:dyDescent="0.2"/>
  </sheetData>
  <sheetProtection algorithmName="SHA-512" hashValue="c7ekoiNiuz6udhlAuYDmlt23QgZZlSYPgL3RPm2g9mUnRUMKNt860e7ZCTuA0lRiafZbO2VmZDW1YoUTiZvNDQ==" saltValue="Dr9sxiSEnorNpG7zTDUSjA==" spinCount="100000" sheet="1" objects="1" scenarios="1"/>
  <dataConsolidate/>
  <phoneticPr fontId="2"/>
  <printOptions horizontalCentered="1" verticalCentered="1"/>
  <pageMargins left="0" right="0" top="0" bottom="0" header="0" footer="0"/>
  <pageSetup paperSize="9" scale="49" orientation="landscape" horizontalDpi="300" verticalDpi="300" r:id="rId1"/>
  <headerFooter alignWithMargins="0">
    <oddFooter>&amp;C&amp;P/&amp;N</oddFooter>
  </headerFooter>
  <drawing r:id="rId2"/>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500-000000000000}">
  <sheetPr>
    <pageSetUpPr fitToPage="1"/>
  </sheetPr>
  <dimension ref="A1:AZ74"/>
  <sheetViews>
    <sheetView showGridLines="0" view="pageBreakPreview" workbookViewId="0"/>
  </sheetViews>
  <sheetFormatPr defaultColWidth="0" defaultRowHeight="13.5" customHeight="1" zeroHeight="1" x14ac:dyDescent="0.2"/>
  <cols>
    <col min="1" max="36" width="2.453125" style="292" customWidth="1"/>
    <col min="37" max="44" width="17" style="292" customWidth="1"/>
    <col min="45" max="45" width="6.08984375" style="299" customWidth="1"/>
    <col min="46" max="46" width="3" style="297" customWidth="1"/>
    <col min="47" max="47" width="19.08984375" style="292" hidden="1" customWidth="1"/>
    <col min="48" max="52" width="12.6328125" style="292" hidden="1" customWidth="1"/>
    <col min="53" max="16384" width="8.6328125" style="292" hidden="1"/>
  </cols>
  <sheetData>
    <row r="1" spans="1:46" ht="13" x14ac:dyDescent="0.2">
      <c r="AS1" s="293"/>
      <c r="AT1" s="293"/>
    </row>
    <row r="2" spans="1:46" ht="13" x14ac:dyDescent="0.2">
      <c r="AS2" s="293"/>
      <c r="AT2" s="293"/>
    </row>
    <row r="3" spans="1:46" ht="13" x14ac:dyDescent="0.2">
      <c r="AS3" s="293"/>
      <c r="AT3" s="293"/>
    </row>
    <row r="4" spans="1:46" ht="13" x14ac:dyDescent="0.2">
      <c r="AS4" s="293"/>
      <c r="AT4" s="293"/>
    </row>
    <row r="5" spans="1:46" ht="16.5" x14ac:dyDescent="0.2">
      <c r="A5" s="294" t="s">
        <v>497</v>
      </c>
      <c r="B5" s="295"/>
      <c r="C5" s="295"/>
      <c r="D5" s="295"/>
      <c r="E5" s="295"/>
      <c r="F5" s="295"/>
      <c r="G5" s="295"/>
      <c r="H5" s="295"/>
      <c r="I5" s="295"/>
      <c r="J5" s="295"/>
      <c r="K5" s="295"/>
      <c r="L5" s="295"/>
      <c r="M5" s="295"/>
      <c r="N5" s="295"/>
      <c r="O5" s="295"/>
      <c r="P5" s="295"/>
      <c r="Q5" s="295"/>
      <c r="R5" s="295"/>
      <c r="S5" s="295"/>
      <c r="T5" s="295"/>
      <c r="U5" s="295"/>
      <c r="V5" s="295"/>
      <c r="W5" s="295"/>
      <c r="X5" s="295"/>
      <c r="Y5" s="295"/>
      <c r="Z5" s="295"/>
      <c r="AA5" s="295"/>
      <c r="AB5" s="295"/>
      <c r="AC5" s="295"/>
      <c r="AD5" s="295"/>
      <c r="AE5" s="295"/>
      <c r="AF5" s="295"/>
      <c r="AG5" s="295"/>
      <c r="AH5" s="295"/>
      <c r="AI5" s="295"/>
      <c r="AJ5" s="295"/>
      <c r="AK5" s="295"/>
      <c r="AL5" s="295"/>
      <c r="AM5" s="295"/>
      <c r="AN5" s="295"/>
      <c r="AO5" s="295"/>
      <c r="AP5" s="295"/>
      <c r="AQ5" s="295"/>
      <c r="AR5" s="295"/>
      <c r="AS5" s="296"/>
    </row>
    <row r="6" spans="1:46" ht="13" x14ac:dyDescent="0.2">
      <c r="A6" s="297"/>
      <c r="B6" s="293"/>
      <c r="C6" s="293"/>
      <c r="D6" s="293"/>
      <c r="E6" s="293"/>
      <c r="F6" s="293"/>
      <c r="G6" s="293"/>
      <c r="H6" s="293"/>
      <c r="I6" s="293"/>
      <c r="J6" s="293"/>
      <c r="K6" s="293"/>
      <c r="L6" s="293"/>
      <c r="M6" s="293"/>
      <c r="N6" s="293"/>
      <c r="O6" s="293"/>
      <c r="P6" s="293"/>
      <c r="Q6" s="293"/>
      <c r="R6" s="293"/>
      <c r="S6" s="293"/>
      <c r="T6" s="293"/>
      <c r="U6" s="293"/>
      <c r="V6" s="293"/>
      <c r="W6" s="293"/>
      <c r="X6" s="293"/>
      <c r="Y6" s="293"/>
      <c r="Z6" s="293"/>
      <c r="AA6" s="293"/>
      <c r="AB6" s="293"/>
      <c r="AC6" s="293"/>
      <c r="AD6" s="293"/>
      <c r="AE6" s="293"/>
      <c r="AF6" s="293"/>
      <c r="AG6" s="293"/>
      <c r="AH6" s="293"/>
      <c r="AI6" s="293"/>
      <c r="AJ6" s="293"/>
      <c r="AK6" s="298" t="s">
        <v>498</v>
      </c>
      <c r="AL6" s="298"/>
      <c r="AM6" s="298"/>
      <c r="AN6" s="298"/>
      <c r="AO6" s="293"/>
      <c r="AP6" s="293"/>
      <c r="AQ6" s="293"/>
      <c r="AR6" s="293"/>
    </row>
    <row r="7" spans="1:46" ht="13" x14ac:dyDescent="0.2">
      <c r="A7" s="297"/>
      <c r="B7" s="293"/>
      <c r="C7" s="293"/>
      <c r="D7" s="293"/>
      <c r="E7" s="293"/>
      <c r="F7" s="293"/>
      <c r="G7" s="293"/>
      <c r="H7" s="293"/>
      <c r="I7" s="293"/>
      <c r="J7" s="293"/>
      <c r="K7" s="293"/>
      <c r="L7" s="293"/>
      <c r="M7" s="293"/>
      <c r="N7" s="293"/>
      <c r="O7" s="293"/>
      <c r="P7" s="293"/>
      <c r="Q7" s="293"/>
      <c r="R7" s="293"/>
      <c r="S7" s="293"/>
      <c r="T7" s="293"/>
      <c r="U7" s="293"/>
      <c r="V7" s="293"/>
      <c r="W7" s="293"/>
      <c r="X7" s="293"/>
      <c r="Y7" s="293"/>
      <c r="Z7" s="293"/>
      <c r="AA7" s="293"/>
      <c r="AB7" s="293"/>
      <c r="AC7" s="293"/>
      <c r="AD7" s="293"/>
      <c r="AE7" s="293"/>
      <c r="AF7" s="293"/>
      <c r="AG7" s="293"/>
      <c r="AH7" s="293"/>
      <c r="AI7" s="293"/>
      <c r="AJ7" s="293"/>
      <c r="AK7" s="300"/>
      <c r="AL7" s="301"/>
      <c r="AM7" s="301"/>
      <c r="AN7" s="302"/>
      <c r="AO7" s="1212" t="s">
        <v>499</v>
      </c>
      <c r="AP7" s="303"/>
      <c r="AQ7" s="304" t="s">
        <v>500</v>
      </c>
      <c r="AR7" s="305"/>
    </row>
    <row r="8" spans="1:46" ht="13" x14ac:dyDescent="0.2">
      <c r="A8" s="297"/>
      <c r="B8" s="293"/>
      <c r="C8" s="293"/>
      <c r="D8" s="293"/>
      <c r="E8" s="293"/>
      <c r="F8" s="293"/>
      <c r="G8" s="293"/>
      <c r="H8" s="293"/>
      <c r="I8" s="293"/>
      <c r="J8" s="293"/>
      <c r="K8" s="293"/>
      <c r="L8" s="293"/>
      <c r="M8" s="293"/>
      <c r="N8" s="293"/>
      <c r="O8" s="293"/>
      <c r="P8" s="293"/>
      <c r="Q8" s="293"/>
      <c r="R8" s="293"/>
      <c r="S8" s="293"/>
      <c r="T8" s="293"/>
      <c r="U8" s="293"/>
      <c r="V8" s="293"/>
      <c r="W8" s="293"/>
      <c r="X8" s="293"/>
      <c r="Y8" s="293"/>
      <c r="Z8" s="293"/>
      <c r="AA8" s="293"/>
      <c r="AB8" s="293"/>
      <c r="AC8" s="293"/>
      <c r="AD8" s="293"/>
      <c r="AE8" s="293"/>
      <c r="AF8" s="293"/>
      <c r="AG8" s="293"/>
      <c r="AH8" s="293"/>
      <c r="AI8" s="293"/>
      <c r="AJ8" s="293"/>
      <c r="AK8" s="306"/>
      <c r="AL8" s="307"/>
      <c r="AM8" s="307"/>
      <c r="AN8" s="308"/>
      <c r="AO8" s="1213"/>
      <c r="AP8" s="309" t="s">
        <v>501</v>
      </c>
      <c r="AQ8" s="310" t="s">
        <v>502</v>
      </c>
      <c r="AR8" s="311" t="s">
        <v>503</v>
      </c>
    </row>
    <row r="9" spans="1:46" ht="13" x14ac:dyDescent="0.2">
      <c r="A9" s="297"/>
      <c r="B9" s="293"/>
      <c r="C9" s="293"/>
      <c r="D9" s="293"/>
      <c r="E9" s="293"/>
      <c r="F9" s="293"/>
      <c r="G9" s="293"/>
      <c r="H9" s="293"/>
      <c r="I9" s="293"/>
      <c r="J9" s="293"/>
      <c r="K9" s="293"/>
      <c r="L9" s="293"/>
      <c r="M9" s="293"/>
      <c r="N9" s="293"/>
      <c r="O9" s="293"/>
      <c r="P9" s="293"/>
      <c r="Q9" s="293"/>
      <c r="R9" s="293"/>
      <c r="S9" s="293"/>
      <c r="T9" s="293"/>
      <c r="U9" s="293"/>
      <c r="V9" s="293"/>
      <c r="W9" s="293"/>
      <c r="X9" s="293"/>
      <c r="Y9" s="293"/>
      <c r="Z9" s="293"/>
      <c r="AA9" s="293"/>
      <c r="AB9" s="293"/>
      <c r="AC9" s="293"/>
      <c r="AD9" s="293"/>
      <c r="AE9" s="293"/>
      <c r="AF9" s="293"/>
      <c r="AG9" s="293"/>
      <c r="AH9" s="293"/>
      <c r="AI9" s="293"/>
      <c r="AJ9" s="293"/>
      <c r="AK9" s="1226" t="s">
        <v>504</v>
      </c>
      <c r="AL9" s="1227"/>
      <c r="AM9" s="1227"/>
      <c r="AN9" s="1228"/>
      <c r="AO9" s="312">
        <v>5738296</v>
      </c>
      <c r="AP9" s="312">
        <v>82206</v>
      </c>
      <c r="AQ9" s="313">
        <v>57145</v>
      </c>
      <c r="AR9" s="314">
        <v>43.9</v>
      </c>
    </row>
    <row r="10" spans="1:46" ht="13" x14ac:dyDescent="0.2">
      <c r="A10" s="297"/>
      <c r="B10" s="293"/>
      <c r="C10" s="293"/>
      <c r="D10" s="293"/>
      <c r="E10" s="293"/>
      <c r="F10" s="293"/>
      <c r="G10" s="293"/>
      <c r="H10" s="293"/>
      <c r="I10" s="293"/>
      <c r="J10" s="293"/>
      <c r="K10" s="293"/>
      <c r="L10" s="293"/>
      <c r="M10" s="293"/>
      <c r="N10" s="293"/>
      <c r="O10" s="293"/>
      <c r="P10" s="293"/>
      <c r="Q10" s="293"/>
      <c r="R10" s="293"/>
      <c r="S10" s="293"/>
      <c r="T10" s="293"/>
      <c r="U10" s="293"/>
      <c r="V10" s="293"/>
      <c r="W10" s="293"/>
      <c r="X10" s="293"/>
      <c r="Y10" s="293"/>
      <c r="Z10" s="293"/>
      <c r="AA10" s="293"/>
      <c r="AB10" s="293"/>
      <c r="AC10" s="293"/>
      <c r="AD10" s="293"/>
      <c r="AE10" s="293"/>
      <c r="AF10" s="293"/>
      <c r="AG10" s="293"/>
      <c r="AH10" s="293"/>
      <c r="AI10" s="293"/>
      <c r="AJ10" s="293"/>
      <c r="AK10" s="1226" t="s">
        <v>505</v>
      </c>
      <c r="AL10" s="1227"/>
      <c r="AM10" s="1227"/>
      <c r="AN10" s="1228"/>
      <c r="AO10" s="315">
        <v>590739</v>
      </c>
      <c r="AP10" s="315">
        <v>8463</v>
      </c>
      <c r="AQ10" s="316">
        <v>3801</v>
      </c>
      <c r="AR10" s="317">
        <v>122.7</v>
      </c>
    </row>
    <row r="11" spans="1:46" ht="13.5" customHeight="1" x14ac:dyDescent="0.2">
      <c r="A11" s="297"/>
      <c r="B11" s="293"/>
      <c r="C11" s="293"/>
      <c r="D11" s="293"/>
      <c r="E11" s="293"/>
      <c r="F11" s="293"/>
      <c r="G11" s="293"/>
      <c r="H11" s="293"/>
      <c r="I11" s="293"/>
      <c r="J11" s="293"/>
      <c r="K11" s="293"/>
      <c r="L11" s="293"/>
      <c r="M11" s="293"/>
      <c r="N11" s="293"/>
      <c r="O11" s="293"/>
      <c r="P11" s="293"/>
      <c r="Q11" s="293"/>
      <c r="R11" s="293"/>
      <c r="S11" s="293"/>
      <c r="T11" s="293"/>
      <c r="U11" s="293"/>
      <c r="V11" s="293"/>
      <c r="W11" s="293"/>
      <c r="X11" s="293"/>
      <c r="Y11" s="293"/>
      <c r="Z11" s="293"/>
      <c r="AA11" s="293"/>
      <c r="AB11" s="293"/>
      <c r="AC11" s="293"/>
      <c r="AD11" s="293"/>
      <c r="AE11" s="293"/>
      <c r="AF11" s="293"/>
      <c r="AG11" s="293"/>
      <c r="AH11" s="293"/>
      <c r="AI11" s="293"/>
      <c r="AJ11" s="293"/>
      <c r="AK11" s="1226" t="s">
        <v>506</v>
      </c>
      <c r="AL11" s="1227"/>
      <c r="AM11" s="1227"/>
      <c r="AN11" s="1228"/>
      <c r="AO11" s="315">
        <v>125</v>
      </c>
      <c r="AP11" s="315">
        <v>2</v>
      </c>
      <c r="AQ11" s="316">
        <v>6723</v>
      </c>
      <c r="AR11" s="317">
        <v>-100</v>
      </c>
    </row>
    <row r="12" spans="1:46" ht="13.5" customHeight="1" x14ac:dyDescent="0.2">
      <c r="A12" s="297"/>
      <c r="B12" s="293"/>
      <c r="C12" s="293"/>
      <c r="D12" s="293"/>
      <c r="E12" s="293"/>
      <c r="F12" s="293"/>
      <c r="G12" s="293"/>
      <c r="H12" s="293"/>
      <c r="I12" s="293"/>
      <c r="J12" s="293"/>
      <c r="K12" s="293"/>
      <c r="L12" s="293"/>
      <c r="M12" s="293"/>
      <c r="N12" s="293"/>
      <c r="O12" s="293"/>
      <c r="P12" s="293"/>
      <c r="Q12" s="293"/>
      <c r="R12" s="293"/>
      <c r="S12" s="293"/>
      <c r="T12" s="293"/>
      <c r="U12" s="293"/>
      <c r="V12" s="293"/>
      <c r="W12" s="293"/>
      <c r="X12" s="293"/>
      <c r="Y12" s="293"/>
      <c r="Z12" s="293"/>
      <c r="AA12" s="293"/>
      <c r="AB12" s="293"/>
      <c r="AC12" s="293"/>
      <c r="AD12" s="293"/>
      <c r="AE12" s="293"/>
      <c r="AF12" s="293"/>
      <c r="AG12" s="293"/>
      <c r="AH12" s="293"/>
      <c r="AI12" s="293"/>
      <c r="AJ12" s="293"/>
      <c r="AK12" s="1226" t="s">
        <v>507</v>
      </c>
      <c r="AL12" s="1227"/>
      <c r="AM12" s="1227"/>
      <c r="AN12" s="1228"/>
      <c r="AO12" s="315">
        <v>6484</v>
      </c>
      <c r="AP12" s="315">
        <v>93</v>
      </c>
      <c r="AQ12" s="316">
        <v>959</v>
      </c>
      <c r="AR12" s="317">
        <v>-90.3</v>
      </c>
    </row>
    <row r="13" spans="1:46" ht="13.5" customHeight="1" x14ac:dyDescent="0.2">
      <c r="A13" s="297"/>
      <c r="B13" s="293"/>
      <c r="C13" s="293"/>
      <c r="D13" s="293"/>
      <c r="E13" s="293"/>
      <c r="F13" s="293"/>
      <c r="G13" s="293"/>
      <c r="H13" s="293"/>
      <c r="I13" s="293"/>
      <c r="J13" s="293"/>
      <c r="K13" s="293"/>
      <c r="L13" s="293"/>
      <c r="M13" s="293"/>
      <c r="N13" s="293"/>
      <c r="O13" s="293"/>
      <c r="P13" s="293"/>
      <c r="Q13" s="293"/>
      <c r="R13" s="293"/>
      <c r="S13" s="293"/>
      <c r="T13" s="293"/>
      <c r="U13" s="293"/>
      <c r="V13" s="293"/>
      <c r="W13" s="293"/>
      <c r="X13" s="293"/>
      <c r="Y13" s="293"/>
      <c r="Z13" s="293"/>
      <c r="AA13" s="293"/>
      <c r="AB13" s="293"/>
      <c r="AC13" s="293"/>
      <c r="AD13" s="293"/>
      <c r="AE13" s="293"/>
      <c r="AF13" s="293"/>
      <c r="AG13" s="293"/>
      <c r="AH13" s="293"/>
      <c r="AI13" s="293"/>
      <c r="AJ13" s="293"/>
      <c r="AK13" s="1226" t="s">
        <v>508</v>
      </c>
      <c r="AL13" s="1227"/>
      <c r="AM13" s="1227"/>
      <c r="AN13" s="1228"/>
      <c r="AO13" s="315" t="s">
        <v>509</v>
      </c>
      <c r="AP13" s="315" t="s">
        <v>509</v>
      </c>
      <c r="AQ13" s="316">
        <v>1</v>
      </c>
      <c r="AR13" s="317" t="s">
        <v>509</v>
      </c>
    </row>
    <row r="14" spans="1:46" ht="13.5" customHeight="1" x14ac:dyDescent="0.2">
      <c r="A14" s="297"/>
      <c r="B14" s="293"/>
      <c r="C14" s="293"/>
      <c r="D14" s="293"/>
      <c r="E14" s="293"/>
      <c r="F14" s="293"/>
      <c r="G14" s="293"/>
      <c r="H14" s="293"/>
      <c r="I14" s="293"/>
      <c r="J14" s="293"/>
      <c r="K14" s="293"/>
      <c r="L14" s="293"/>
      <c r="M14" s="293"/>
      <c r="N14" s="293"/>
      <c r="O14" s="293"/>
      <c r="P14" s="293"/>
      <c r="Q14" s="293"/>
      <c r="R14" s="293"/>
      <c r="S14" s="293"/>
      <c r="T14" s="293"/>
      <c r="U14" s="293"/>
      <c r="V14" s="293"/>
      <c r="W14" s="293"/>
      <c r="X14" s="293"/>
      <c r="Y14" s="293"/>
      <c r="Z14" s="293"/>
      <c r="AA14" s="293"/>
      <c r="AB14" s="293"/>
      <c r="AC14" s="293"/>
      <c r="AD14" s="293"/>
      <c r="AE14" s="293"/>
      <c r="AF14" s="293"/>
      <c r="AG14" s="293"/>
      <c r="AH14" s="293"/>
      <c r="AI14" s="293"/>
      <c r="AJ14" s="293"/>
      <c r="AK14" s="1226" t="s">
        <v>510</v>
      </c>
      <c r="AL14" s="1227"/>
      <c r="AM14" s="1227"/>
      <c r="AN14" s="1228"/>
      <c r="AO14" s="315">
        <v>191083</v>
      </c>
      <c r="AP14" s="315">
        <v>2737</v>
      </c>
      <c r="AQ14" s="316">
        <v>2728</v>
      </c>
      <c r="AR14" s="317">
        <v>0.3</v>
      </c>
    </row>
    <row r="15" spans="1:46" ht="13.5" customHeight="1" x14ac:dyDescent="0.2">
      <c r="A15" s="297"/>
      <c r="B15" s="293"/>
      <c r="C15" s="293"/>
      <c r="D15" s="293"/>
      <c r="E15" s="293"/>
      <c r="F15" s="293"/>
      <c r="G15" s="293"/>
      <c r="H15" s="293"/>
      <c r="I15" s="293"/>
      <c r="J15" s="293"/>
      <c r="K15" s="293"/>
      <c r="L15" s="293"/>
      <c r="M15" s="293"/>
      <c r="N15" s="293"/>
      <c r="O15" s="293"/>
      <c r="P15" s="293"/>
      <c r="Q15" s="293"/>
      <c r="R15" s="293"/>
      <c r="S15" s="293"/>
      <c r="T15" s="293"/>
      <c r="U15" s="293"/>
      <c r="V15" s="293"/>
      <c r="W15" s="293"/>
      <c r="X15" s="293"/>
      <c r="Y15" s="293"/>
      <c r="Z15" s="293"/>
      <c r="AA15" s="293"/>
      <c r="AB15" s="293"/>
      <c r="AC15" s="293"/>
      <c r="AD15" s="293"/>
      <c r="AE15" s="293"/>
      <c r="AF15" s="293"/>
      <c r="AG15" s="293"/>
      <c r="AH15" s="293"/>
      <c r="AI15" s="293"/>
      <c r="AJ15" s="293"/>
      <c r="AK15" s="1226" t="s">
        <v>511</v>
      </c>
      <c r="AL15" s="1227"/>
      <c r="AM15" s="1227"/>
      <c r="AN15" s="1228"/>
      <c r="AO15" s="315">
        <v>44958</v>
      </c>
      <c r="AP15" s="315">
        <v>644</v>
      </c>
      <c r="AQ15" s="316">
        <v>1349</v>
      </c>
      <c r="AR15" s="317">
        <v>-52.3</v>
      </c>
    </row>
    <row r="16" spans="1:46" ht="13" x14ac:dyDescent="0.2">
      <c r="A16" s="297"/>
      <c r="B16" s="293"/>
      <c r="C16" s="293"/>
      <c r="D16" s="293"/>
      <c r="E16" s="293"/>
      <c r="F16" s="293"/>
      <c r="G16" s="293"/>
      <c r="H16" s="293"/>
      <c r="I16" s="293"/>
      <c r="J16" s="293"/>
      <c r="K16" s="293"/>
      <c r="L16" s="293"/>
      <c r="M16" s="293"/>
      <c r="N16" s="293"/>
      <c r="O16" s="293"/>
      <c r="P16" s="293"/>
      <c r="Q16" s="293"/>
      <c r="R16" s="293"/>
      <c r="S16" s="293"/>
      <c r="T16" s="293"/>
      <c r="U16" s="293"/>
      <c r="V16" s="293"/>
      <c r="W16" s="293"/>
      <c r="X16" s="293"/>
      <c r="Y16" s="293"/>
      <c r="Z16" s="293"/>
      <c r="AA16" s="293"/>
      <c r="AB16" s="293"/>
      <c r="AC16" s="293"/>
      <c r="AD16" s="293"/>
      <c r="AE16" s="293"/>
      <c r="AF16" s="293"/>
      <c r="AG16" s="293"/>
      <c r="AH16" s="293"/>
      <c r="AI16" s="293"/>
      <c r="AJ16" s="293"/>
      <c r="AK16" s="1229" t="s">
        <v>512</v>
      </c>
      <c r="AL16" s="1230"/>
      <c r="AM16" s="1230"/>
      <c r="AN16" s="1231"/>
      <c r="AO16" s="315">
        <v>-389222</v>
      </c>
      <c r="AP16" s="315">
        <v>-5576</v>
      </c>
      <c r="AQ16" s="316">
        <v>-4270</v>
      </c>
      <c r="AR16" s="317">
        <v>30.6</v>
      </c>
    </row>
    <row r="17" spans="1:46" ht="13" x14ac:dyDescent="0.2">
      <c r="A17" s="297"/>
      <c r="B17" s="293"/>
      <c r="C17" s="293"/>
      <c r="D17" s="293"/>
      <c r="E17" s="293"/>
      <c r="F17" s="293"/>
      <c r="G17" s="293"/>
      <c r="H17" s="293"/>
      <c r="I17" s="293"/>
      <c r="J17" s="293"/>
      <c r="K17" s="293"/>
      <c r="L17" s="293"/>
      <c r="M17" s="293"/>
      <c r="N17" s="293"/>
      <c r="O17" s="293"/>
      <c r="P17" s="293"/>
      <c r="Q17" s="293"/>
      <c r="R17" s="293"/>
      <c r="S17" s="293"/>
      <c r="T17" s="293"/>
      <c r="U17" s="293"/>
      <c r="V17" s="293"/>
      <c r="W17" s="293"/>
      <c r="X17" s="293"/>
      <c r="Y17" s="293"/>
      <c r="Z17" s="293"/>
      <c r="AA17" s="293"/>
      <c r="AB17" s="293"/>
      <c r="AC17" s="293"/>
      <c r="AD17" s="293"/>
      <c r="AE17" s="293"/>
      <c r="AF17" s="293"/>
      <c r="AG17" s="293"/>
      <c r="AH17" s="293"/>
      <c r="AI17" s="293"/>
      <c r="AJ17" s="293"/>
      <c r="AK17" s="1229" t="s">
        <v>188</v>
      </c>
      <c r="AL17" s="1230"/>
      <c r="AM17" s="1230"/>
      <c r="AN17" s="1231"/>
      <c r="AO17" s="315">
        <v>6182463</v>
      </c>
      <c r="AP17" s="315">
        <v>88569</v>
      </c>
      <c r="AQ17" s="316">
        <v>68438</v>
      </c>
      <c r="AR17" s="317">
        <v>29.4</v>
      </c>
    </row>
    <row r="18" spans="1:46" ht="13" x14ac:dyDescent="0.2">
      <c r="A18" s="297"/>
      <c r="B18" s="293"/>
      <c r="C18" s="293"/>
      <c r="D18" s="293"/>
      <c r="E18" s="293"/>
      <c r="F18" s="293"/>
      <c r="G18" s="293"/>
      <c r="H18" s="293"/>
      <c r="I18" s="293"/>
      <c r="J18" s="293"/>
      <c r="K18" s="293"/>
      <c r="L18" s="293"/>
      <c r="M18" s="293"/>
      <c r="N18" s="293"/>
      <c r="O18" s="293"/>
      <c r="P18" s="293"/>
      <c r="Q18" s="293"/>
      <c r="R18" s="293"/>
      <c r="S18" s="293"/>
      <c r="T18" s="293"/>
      <c r="U18" s="293"/>
      <c r="V18" s="293"/>
      <c r="W18" s="293"/>
      <c r="X18" s="293"/>
      <c r="Y18" s="293"/>
      <c r="Z18" s="293"/>
      <c r="AA18" s="293"/>
      <c r="AB18" s="293"/>
      <c r="AC18" s="293"/>
      <c r="AD18" s="293"/>
      <c r="AE18" s="293"/>
      <c r="AF18" s="293"/>
      <c r="AG18" s="293"/>
      <c r="AH18" s="293"/>
      <c r="AI18" s="293"/>
      <c r="AJ18" s="293"/>
      <c r="AK18" s="293"/>
      <c r="AL18" s="293"/>
      <c r="AM18" s="293"/>
      <c r="AN18" s="293"/>
      <c r="AO18" s="293"/>
      <c r="AP18" s="293"/>
      <c r="AQ18" s="318"/>
      <c r="AR18" s="318"/>
    </row>
    <row r="19" spans="1:46" ht="13" x14ac:dyDescent="0.2">
      <c r="A19" s="297"/>
      <c r="B19" s="293"/>
      <c r="C19" s="293"/>
      <c r="D19" s="293"/>
      <c r="E19" s="293"/>
      <c r="F19" s="293"/>
      <c r="G19" s="293"/>
      <c r="H19" s="293"/>
      <c r="I19" s="293"/>
      <c r="J19" s="293"/>
      <c r="K19" s="293"/>
      <c r="L19" s="293"/>
      <c r="M19" s="293"/>
      <c r="N19" s="293"/>
      <c r="O19" s="293"/>
      <c r="P19" s="293"/>
      <c r="Q19" s="293"/>
      <c r="R19" s="293"/>
      <c r="S19" s="293"/>
      <c r="T19" s="293"/>
      <c r="U19" s="293"/>
      <c r="V19" s="293"/>
      <c r="W19" s="293"/>
      <c r="X19" s="293"/>
      <c r="Y19" s="293"/>
      <c r="Z19" s="293"/>
      <c r="AA19" s="293"/>
      <c r="AB19" s="293"/>
      <c r="AC19" s="293"/>
      <c r="AD19" s="293"/>
      <c r="AE19" s="293"/>
      <c r="AF19" s="293"/>
      <c r="AG19" s="293"/>
      <c r="AH19" s="293"/>
      <c r="AI19" s="293"/>
      <c r="AJ19" s="293"/>
      <c r="AK19" s="293" t="s">
        <v>513</v>
      </c>
      <c r="AL19" s="293"/>
      <c r="AM19" s="293"/>
      <c r="AN19" s="293"/>
      <c r="AO19" s="293"/>
      <c r="AP19" s="293"/>
      <c r="AQ19" s="293"/>
      <c r="AR19" s="293"/>
    </row>
    <row r="20" spans="1:46" ht="13" x14ac:dyDescent="0.2">
      <c r="A20" s="297"/>
      <c r="B20" s="293"/>
      <c r="C20" s="293"/>
      <c r="D20" s="293"/>
      <c r="E20" s="293"/>
      <c r="F20" s="293"/>
      <c r="G20" s="293"/>
      <c r="H20" s="293"/>
      <c r="I20" s="293"/>
      <c r="J20" s="293"/>
      <c r="K20" s="293"/>
      <c r="L20" s="293"/>
      <c r="M20" s="293"/>
      <c r="N20" s="293"/>
      <c r="O20" s="293"/>
      <c r="P20" s="293"/>
      <c r="Q20" s="293"/>
      <c r="R20" s="293"/>
      <c r="S20" s="293"/>
      <c r="T20" s="293"/>
      <c r="U20" s="293"/>
      <c r="V20" s="293"/>
      <c r="W20" s="293"/>
      <c r="X20" s="293"/>
      <c r="Y20" s="293"/>
      <c r="Z20" s="293"/>
      <c r="AA20" s="293"/>
      <c r="AB20" s="293"/>
      <c r="AC20" s="293"/>
      <c r="AD20" s="293"/>
      <c r="AE20" s="293"/>
      <c r="AF20" s="293"/>
      <c r="AG20" s="293"/>
      <c r="AH20" s="293"/>
      <c r="AI20" s="293"/>
      <c r="AJ20" s="293"/>
      <c r="AK20" s="319"/>
      <c r="AL20" s="320"/>
      <c r="AM20" s="320"/>
      <c r="AN20" s="321"/>
      <c r="AO20" s="322" t="s">
        <v>514</v>
      </c>
      <c r="AP20" s="323" t="s">
        <v>515</v>
      </c>
      <c r="AQ20" s="324" t="s">
        <v>516</v>
      </c>
      <c r="AR20" s="325"/>
    </row>
    <row r="21" spans="1:46" s="331" customFormat="1" ht="13" x14ac:dyDescent="0.2">
      <c r="A21" s="326"/>
      <c r="B21" s="298"/>
      <c r="C21" s="298"/>
      <c r="D21" s="298"/>
      <c r="E21" s="298"/>
      <c r="F21" s="298"/>
      <c r="G21" s="298"/>
      <c r="H21" s="298"/>
      <c r="I21" s="298"/>
      <c r="J21" s="298"/>
      <c r="K21" s="298"/>
      <c r="L21" s="298"/>
      <c r="M21" s="298"/>
      <c r="N21" s="298"/>
      <c r="O21" s="298"/>
      <c r="P21" s="298"/>
      <c r="Q21" s="298"/>
      <c r="R21" s="298"/>
      <c r="S21" s="298"/>
      <c r="T21" s="298"/>
      <c r="U21" s="298"/>
      <c r="V21" s="298"/>
      <c r="W21" s="298"/>
      <c r="X21" s="298"/>
      <c r="Y21" s="298"/>
      <c r="Z21" s="298"/>
      <c r="AA21" s="298"/>
      <c r="AB21" s="298"/>
      <c r="AC21" s="298"/>
      <c r="AD21" s="298"/>
      <c r="AE21" s="298"/>
      <c r="AF21" s="298"/>
      <c r="AG21" s="298"/>
      <c r="AH21" s="298"/>
      <c r="AI21" s="298"/>
      <c r="AJ21" s="298"/>
      <c r="AK21" s="1223" t="s">
        <v>517</v>
      </c>
      <c r="AL21" s="1224"/>
      <c r="AM21" s="1224"/>
      <c r="AN21" s="1225"/>
      <c r="AO21" s="327">
        <v>8.68</v>
      </c>
      <c r="AP21" s="328">
        <v>6.23</v>
      </c>
      <c r="AQ21" s="329">
        <v>2.4500000000000002</v>
      </c>
      <c r="AR21" s="298"/>
      <c r="AS21" s="330"/>
      <c r="AT21" s="326"/>
    </row>
    <row r="22" spans="1:46" s="331" customFormat="1" ht="13" x14ac:dyDescent="0.2">
      <c r="A22" s="326"/>
      <c r="B22" s="298"/>
      <c r="C22" s="298"/>
      <c r="D22" s="298"/>
      <c r="E22" s="298"/>
      <c r="F22" s="298"/>
      <c r="G22" s="298"/>
      <c r="H22" s="298"/>
      <c r="I22" s="298"/>
      <c r="J22" s="298"/>
      <c r="K22" s="298"/>
      <c r="L22" s="298"/>
      <c r="M22" s="298"/>
      <c r="N22" s="298"/>
      <c r="O22" s="298"/>
      <c r="P22" s="298"/>
      <c r="Q22" s="298"/>
      <c r="R22" s="298"/>
      <c r="S22" s="298"/>
      <c r="T22" s="298"/>
      <c r="U22" s="298"/>
      <c r="V22" s="298"/>
      <c r="W22" s="298"/>
      <c r="X22" s="298"/>
      <c r="Y22" s="298"/>
      <c r="Z22" s="298"/>
      <c r="AA22" s="298"/>
      <c r="AB22" s="298"/>
      <c r="AC22" s="298"/>
      <c r="AD22" s="298"/>
      <c r="AE22" s="298"/>
      <c r="AF22" s="298"/>
      <c r="AG22" s="298"/>
      <c r="AH22" s="298"/>
      <c r="AI22" s="298"/>
      <c r="AJ22" s="298"/>
      <c r="AK22" s="1223" t="s">
        <v>518</v>
      </c>
      <c r="AL22" s="1224"/>
      <c r="AM22" s="1224"/>
      <c r="AN22" s="1225"/>
      <c r="AO22" s="332">
        <v>99.5</v>
      </c>
      <c r="AP22" s="333">
        <v>98.5</v>
      </c>
      <c r="AQ22" s="334">
        <v>1</v>
      </c>
      <c r="AR22" s="318"/>
      <c r="AS22" s="330"/>
      <c r="AT22" s="326"/>
    </row>
    <row r="23" spans="1:46" s="331" customFormat="1" ht="13" x14ac:dyDescent="0.2">
      <c r="A23" s="326"/>
      <c r="B23" s="298"/>
      <c r="C23" s="298"/>
      <c r="D23" s="298"/>
      <c r="E23" s="298"/>
      <c r="F23" s="298"/>
      <c r="G23" s="298"/>
      <c r="H23" s="298"/>
      <c r="I23" s="298"/>
      <c r="J23" s="298"/>
      <c r="K23" s="298"/>
      <c r="L23" s="298"/>
      <c r="M23" s="298"/>
      <c r="N23" s="298"/>
      <c r="O23" s="298"/>
      <c r="P23" s="298"/>
      <c r="Q23" s="298"/>
      <c r="R23" s="298"/>
      <c r="S23" s="298"/>
      <c r="T23" s="298"/>
      <c r="U23" s="298"/>
      <c r="V23" s="298"/>
      <c r="W23" s="298"/>
      <c r="X23" s="298"/>
      <c r="Y23" s="298"/>
      <c r="Z23" s="298"/>
      <c r="AA23" s="298"/>
      <c r="AB23" s="298"/>
      <c r="AC23" s="298"/>
      <c r="AD23" s="298"/>
      <c r="AE23" s="298"/>
      <c r="AF23" s="298"/>
      <c r="AG23" s="298"/>
      <c r="AH23" s="298"/>
      <c r="AI23" s="298"/>
      <c r="AJ23" s="298"/>
      <c r="AK23" s="298"/>
      <c r="AL23" s="298"/>
      <c r="AM23" s="298"/>
      <c r="AN23" s="298"/>
      <c r="AO23" s="298"/>
      <c r="AP23" s="318"/>
      <c r="AQ23" s="318"/>
      <c r="AR23" s="318"/>
      <c r="AS23" s="330"/>
      <c r="AT23" s="326"/>
    </row>
    <row r="24" spans="1:46" s="331" customFormat="1" ht="13" x14ac:dyDescent="0.2">
      <c r="A24" s="326"/>
      <c r="B24" s="298"/>
      <c r="C24" s="298"/>
      <c r="D24" s="298"/>
      <c r="E24" s="298"/>
      <c r="F24" s="298"/>
      <c r="G24" s="298"/>
      <c r="H24" s="298"/>
      <c r="I24" s="298"/>
      <c r="J24" s="298"/>
      <c r="K24" s="298"/>
      <c r="L24" s="298"/>
      <c r="M24" s="298"/>
      <c r="N24" s="298"/>
      <c r="O24" s="298"/>
      <c r="P24" s="298"/>
      <c r="Q24" s="298"/>
      <c r="R24" s="298"/>
      <c r="S24" s="298"/>
      <c r="T24" s="298"/>
      <c r="U24" s="298"/>
      <c r="V24" s="298"/>
      <c r="W24" s="298"/>
      <c r="X24" s="298"/>
      <c r="Y24" s="298"/>
      <c r="Z24" s="298"/>
      <c r="AA24" s="298"/>
      <c r="AB24" s="298"/>
      <c r="AC24" s="298"/>
      <c r="AD24" s="298"/>
      <c r="AE24" s="298"/>
      <c r="AF24" s="298"/>
      <c r="AG24" s="298"/>
      <c r="AH24" s="298"/>
      <c r="AI24" s="298"/>
      <c r="AJ24" s="298"/>
      <c r="AK24" s="298"/>
      <c r="AL24" s="298"/>
      <c r="AM24" s="298"/>
      <c r="AN24" s="298"/>
      <c r="AO24" s="298"/>
      <c r="AP24" s="318"/>
      <c r="AQ24" s="318"/>
      <c r="AR24" s="318"/>
      <c r="AS24" s="330"/>
      <c r="AT24" s="326"/>
    </row>
    <row r="25" spans="1:46" s="331" customFormat="1" ht="13" x14ac:dyDescent="0.2">
      <c r="A25" s="335"/>
      <c r="B25" s="336"/>
      <c r="C25" s="336"/>
      <c r="D25" s="336"/>
      <c r="E25" s="336"/>
      <c r="F25" s="336"/>
      <c r="G25" s="336"/>
      <c r="H25" s="336"/>
      <c r="I25" s="336"/>
      <c r="J25" s="336"/>
      <c r="K25" s="336"/>
      <c r="L25" s="336"/>
      <c r="M25" s="336"/>
      <c r="N25" s="336"/>
      <c r="O25" s="336"/>
      <c r="P25" s="336"/>
      <c r="Q25" s="336"/>
      <c r="R25" s="336"/>
      <c r="S25" s="336"/>
      <c r="T25" s="336"/>
      <c r="U25" s="336"/>
      <c r="V25" s="336"/>
      <c r="W25" s="336"/>
      <c r="X25" s="336"/>
      <c r="Y25" s="336"/>
      <c r="Z25" s="336"/>
      <c r="AA25" s="336"/>
      <c r="AB25" s="336"/>
      <c r="AC25" s="336"/>
      <c r="AD25" s="336"/>
      <c r="AE25" s="336"/>
      <c r="AF25" s="336"/>
      <c r="AG25" s="336"/>
      <c r="AH25" s="336"/>
      <c r="AI25" s="336"/>
      <c r="AJ25" s="336"/>
      <c r="AK25" s="336"/>
      <c r="AL25" s="336"/>
      <c r="AM25" s="336"/>
      <c r="AN25" s="336"/>
      <c r="AO25" s="336"/>
      <c r="AP25" s="337"/>
      <c r="AQ25" s="337"/>
      <c r="AR25" s="337"/>
      <c r="AS25" s="338"/>
      <c r="AT25" s="326"/>
    </row>
    <row r="26" spans="1:46" s="331" customFormat="1" ht="13" x14ac:dyDescent="0.2">
      <c r="A26" s="298" t="s">
        <v>519</v>
      </c>
      <c r="B26" s="298"/>
      <c r="C26" s="298"/>
      <c r="D26" s="298"/>
      <c r="E26" s="298"/>
      <c r="F26" s="298"/>
      <c r="G26" s="298"/>
      <c r="H26" s="298"/>
      <c r="I26" s="298"/>
      <c r="J26" s="298"/>
      <c r="K26" s="298"/>
      <c r="L26" s="298"/>
      <c r="M26" s="298"/>
      <c r="N26" s="298"/>
      <c r="O26" s="298"/>
      <c r="P26" s="298"/>
      <c r="Q26" s="298"/>
      <c r="R26" s="298"/>
      <c r="S26" s="298"/>
      <c r="T26" s="298"/>
      <c r="U26" s="298"/>
      <c r="V26" s="298"/>
      <c r="W26" s="298"/>
      <c r="X26" s="298"/>
      <c r="Y26" s="298"/>
      <c r="Z26" s="298"/>
      <c r="AA26" s="298"/>
      <c r="AB26" s="298"/>
      <c r="AC26" s="298"/>
      <c r="AD26" s="298"/>
      <c r="AE26" s="298"/>
      <c r="AF26" s="298"/>
      <c r="AG26" s="298"/>
      <c r="AH26" s="298"/>
      <c r="AI26" s="298"/>
      <c r="AJ26" s="298"/>
      <c r="AK26" s="298"/>
      <c r="AL26" s="298"/>
      <c r="AM26" s="298"/>
      <c r="AN26" s="298"/>
      <c r="AO26" s="298"/>
      <c r="AP26" s="318"/>
      <c r="AQ26" s="318"/>
      <c r="AR26" s="318"/>
      <c r="AS26" s="298"/>
      <c r="AT26" s="298"/>
    </row>
    <row r="27" spans="1:46" ht="13" x14ac:dyDescent="0.2">
      <c r="A27" s="339"/>
      <c r="AO27" s="293"/>
      <c r="AP27" s="293"/>
      <c r="AQ27" s="293"/>
      <c r="AR27" s="293"/>
      <c r="AS27" s="293"/>
      <c r="AT27" s="293"/>
    </row>
    <row r="28" spans="1:46" ht="16.5" x14ac:dyDescent="0.2">
      <c r="A28" s="294" t="s">
        <v>520</v>
      </c>
      <c r="B28" s="295"/>
      <c r="C28" s="295"/>
      <c r="D28" s="295"/>
      <c r="E28" s="295"/>
      <c r="F28" s="295"/>
      <c r="G28" s="295"/>
      <c r="H28" s="295"/>
      <c r="I28" s="295"/>
      <c r="J28" s="295"/>
      <c r="K28" s="295"/>
      <c r="L28" s="295"/>
      <c r="M28" s="295"/>
      <c r="N28" s="295"/>
      <c r="O28" s="295"/>
      <c r="P28" s="295"/>
      <c r="Q28" s="295"/>
      <c r="R28" s="295"/>
      <c r="S28" s="295"/>
      <c r="T28" s="295"/>
      <c r="U28" s="295"/>
      <c r="V28" s="295"/>
      <c r="W28" s="295"/>
      <c r="X28" s="295"/>
      <c r="Y28" s="295"/>
      <c r="Z28" s="295"/>
      <c r="AA28" s="295"/>
      <c r="AB28" s="295"/>
      <c r="AC28" s="295"/>
      <c r="AD28" s="295"/>
      <c r="AE28" s="295"/>
      <c r="AF28" s="295"/>
      <c r="AG28" s="295"/>
      <c r="AH28" s="295"/>
      <c r="AI28" s="295"/>
      <c r="AJ28" s="295"/>
      <c r="AK28" s="295"/>
      <c r="AL28" s="295"/>
      <c r="AM28" s="295"/>
      <c r="AN28" s="295"/>
      <c r="AO28" s="295"/>
      <c r="AP28" s="295"/>
      <c r="AQ28" s="295"/>
      <c r="AR28" s="295"/>
      <c r="AS28" s="340"/>
    </row>
    <row r="29" spans="1:46" ht="13" x14ac:dyDescent="0.2">
      <c r="A29" s="297"/>
      <c r="B29" s="293"/>
      <c r="C29" s="293"/>
      <c r="D29" s="293"/>
      <c r="E29" s="293"/>
      <c r="F29" s="293"/>
      <c r="G29" s="293"/>
      <c r="H29" s="293"/>
      <c r="I29" s="293"/>
      <c r="J29" s="293"/>
      <c r="K29" s="293"/>
      <c r="L29" s="293"/>
      <c r="M29" s="293"/>
      <c r="N29" s="293"/>
      <c r="O29" s="293"/>
      <c r="P29" s="293"/>
      <c r="Q29" s="293"/>
      <c r="R29" s="293"/>
      <c r="S29" s="293"/>
      <c r="T29" s="293"/>
      <c r="U29" s="293"/>
      <c r="V29" s="293"/>
      <c r="W29" s="293"/>
      <c r="X29" s="293"/>
      <c r="Y29" s="293"/>
      <c r="Z29" s="293"/>
      <c r="AA29" s="293"/>
      <c r="AB29" s="293"/>
      <c r="AC29" s="293"/>
      <c r="AD29" s="293"/>
      <c r="AE29" s="293"/>
      <c r="AF29" s="293"/>
      <c r="AG29" s="293"/>
      <c r="AH29" s="293"/>
      <c r="AI29" s="293"/>
      <c r="AJ29" s="293"/>
      <c r="AK29" s="298" t="s">
        <v>521</v>
      </c>
      <c r="AL29" s="298"/>
      <c r="AM29" s="298"/>
      <c r="AN29" s="298"/>
      <c r="AO29" s="293"/>
      <c r="AP29" s="293"/>
      <c r="AQ29" s="293"/>
      <c r="AR29" s="293"/>
      <c r="AS29" s="341"/>
    </row>
    <row r="30" spans="1:46" ht="13" x14ac:dyDescent="0.2">
      <c r="A30" s="297"/>
      <c r="B30" s="293"/>
      <c r="C30" s="293"/>
      <c r="D30" s="293"/>
      <c r="E30" s="293"/>
      <c r="F30" s="293"/>
      <c r="G30" s="293"/>
      <c r="H30" s="293"/>
      <c r="I30" s="293"/>
      <c r="J30" s="293"/>
      <c r="K30" s="293"/>
      <c r="L30" s="293"/>
      <c r="M30" s="293"/>
      <c r="N30" s="293"/>
      <c r="O30" s="293"/>
      <c r="P30" s="293"/>
      <c r="Q30" s="293"/>
      <c r="R30" s="293"/>
      <c r="S30" s="293"/>
      <c r="T30" s="293"/>
      <c r="U30" s="293"/>
      <c r="V30" s="293"/>
      <c r="W30" s="293"/>
      <c r="X30" s="293"/>
      <c r="Y30" s="293"/>
      <c r="Z30" s="293"/>
      <c r="AA30" s="293"/>
      <c r="AB30" s="293"/>
      <c r="AC30" s="293"/>
      <c r="AD30" s="293"/>
      <c r="AE30" s="293"/>
      <c r="AF30" s="293"/>
      <c r="AG30" s="293"/>
      <c r="AH30" s="293"/>
      <c r="AI30" s="293"/>
      <c r="AJ30" s="293"/>
      <c r="AK30" s="300"/>
      <c r="AL30" s="301"/>
      <c r="AM30" s="301"/>
      <c r="AN30" s="302"/>
      <c r="AO30" s="1212" t="s">
        <v>499</v>
      </c>
      <c r="AP30" s="303"/>
      <c r="AQ30" s="304" t="s">
        <v>500</v>
      </c>
      <c r="AR30" s="305"/>
    </row>
    <row r="31" spans="1:46" ht="13" x14ac:dyDescent="0.2">
      <c r="A31" s="297"/>
      <c r="B31" s="293"/>
      <c r="C31" s="293"/>
      <c r="D31" s="293"/>
      <c r="E31" s="293"/>
      <c r="F31" s="293"/>
      <c r="G31" s="293"/>
      <c r="H31" s="293"/>
      <c r="I31" s="293"/>
      <c r="J31" s="293"/>
      <c r="K31" s="293"/>
      <c r="L31" s="293"/>
      <c r="M31" s="293"/>
      <c r="N31" s="293"/>
      <c r="O31" s="293"/>
      <c r="P31" s="293"/>
      <c r="Q31" s="293"/>
      <c r="R31" s="293"/>
      <c r="S31" s="293"/>
      <c r="T31" s="293"/>
      <c r="U31" s="293"/>
      <c r="V31" s="293"/>
      <c r="W31" s="293"/>
      <c r="X31" s="293"/>
      <c r="Y31" s="293"/>
      <c r="Z31" s="293"/>
      <c r="AA31" s="293"/>
      <c r="AB31" s="293"/>
      <c r="AC31" s="293"/>
      <c r="AD31" s="293"/>
      <c r="AE31" s="293"/>
      <c r="AF31" s="293"/>
      <c r="AG31" s="293"/>
      <c r="AH31" s="293"/>
      <c r="AI31" s="293"/>
      <c r="AJ31" s="293"/>
      <c r="AK31" s="306"/>
      <c r="AL31" s="307"/>
      <c r="AM31" s="307"/>
      <c r="AN31" s="308"/>
      <c r="AO31" s="1213"/>
      <c r="AP31" s="309" t="s">
        <v>501</v>
      </c>
      <c r="AQ31" s="310" t="s">
        <v>502</v>
      </c>
      <c r="AR31" s="311" t="s">
        <v>503</v>
      </c>
    </row>
    <row r="32" spans="1:46" ht="27" customHeight="1" x14ac:dyDescent="0.2">
      <c r="A32" s="297"/>
      <c r="B32" s="293"/>
      <c r="C32" s="293"/>
      <c r="D32" s="293"/>
      <c r="E32" s="293"/>
      <c r="F32" s="293"/>
      <c r="G32" s="293"/>
      <c r="H32" s="293"/>
      <c r="I32" s="293"/>
      <c r="J32" s="293"/>
      <c r="K32" s="293"/>
      <c r="L32" s="293"/>
      <c r="M32" s="293"/>
      <c r="N32" s="293"/>
      <c r="O32" s="293"/>
      <c r="P32" s="293"/>
      <c r="Q32" s="293"/>
      <c r="R32" s="293"/>
      <c r="S32" s="293"/>
      <c r="T32" s="293"/>
      <c r="U32" s="293"/>
      <c r="V32" s="293"/>
      <c r="W32" s="293"/>
      <c r="X32" s="293"/>
      <c r="Y32" s="293"/>
      <c r="Z32" s="293"/>
      <c r="AA32" s="293"/>
      <c r="AB32" s="293"/>
      <c r="AC32" s="293"/>
      <c r="AD32" s="293"/>
      <c r="AE32" s="293"/>
      <c r="AF32" s="293"/>
      <c r="AG32" s="293"/>
      <c r="AH32" s="293"/>
      <c r="AI32" s="293"/>
      <c r="AJ32" s="293"/>
      <c r="AK32" s="1214" t="s">
        <v>522</v>
      </c>
      <c r="AL32" s="1215"/>
      <c r="AM32" s="1215"/>
      <c r="AN32" s="1216"/>
      <c r="AO32" s="342">
        <v>2285344</v>
      </c>
      <c r="AP32" s="342">
        <v>32739</v>
      </c>
      <c r="AQ32" s="343">
        <v>33979</v>
      </c>
      <c r="AR32" s="344">
        <v>-3.6</v>
      </c>
    </row>
    <row r="33" spans="1:46" ht="13.5" customHeight="1" x14ac:dyDescent="0.2">
      <c r="A33" s="297"/>
      <c r="B33" s="293"/>
      <c r="C33" s="293"/>
      <c r="D33" s="293"/>
      <c r="E33" s="293"/>
      <c r="F33" s="293"/>
      <c r="G33" s="293"/>
      <c r="H33" s="293"/>
      <c r="I33" s="293"/>
      <c r="J33" s="293"/>
      <c r="K33" s="293"/>
      <c r="L33" s="293"/>
      <c r="M33" s="293"/>
      <c r="N33" s="293"/>
      <c r="O33" s="293"/>
      <c r="P33" s="293"/>
      <c r="Q33" s="293"/>
      <c r="R33" s="293"/>
      <c r="S33" s="293"/>
      <c r="T33" s="293"/>
      <c r="U33" s="293"/>
      <c r="V33" s="293"/>
      <c r="W33" s="293"/>
      <c r="X33" s="293"/>
      <c r="Y33" s="293"/>
      <c r="Z33" s="293"/>
      <c r="AA33" s="293"/>
      <c r="AB33" s="293"/>
      <c r="AC33" s="293"/>
      <c r="AD33" s="293"/>
      <c r="AE33" s="293"/>
      <c r="AF33" s="293"/>
      <c r="AG33" s="293"/>
      <c r="AH33" s="293"/>
      <c r="AI33" s="293"/>
      <c r="AJ33" s="293"/>
      <c r="AK33" s="1214" t="s">
        <v>523</v>
      </c>
      <c r="AL33" s="1215"/>
      <c r="AM33" s="1215"/>
      <c r="AN33" s="1216"/>
      <c r="AO33" s="342" t="s">
        <v>509</v>
      </c>
      <c r="AP33" s="342" t="s">
        <v>509</v>
      </c>
      <c r="AQ33" s="343" t="s">
        <v>509</v>
      </c>
      <c r="AR33" s="344" t="s">
        <v>509</v>
      </c>
    </row>
    <row r="34" spans="1:46" ht="27" customHeight="1" x14ac:dyDescent="0.2">
      <c r="A34" s="297"/>
      <c r="B34" s="293"/>
      <c r="C34" s="293"/>
      <c r="D34" s="293"/>
      <c r="E34" s="293"/>
      <c r="F34" s="293"/>
      <c r="G34" s="293"/>
      <c r="H34" s="293"/>
      <c r="I34" s="293"/>
      <c r="J34" s="293"/>
      <c r="K34" s="293"/>
      <c r="L34" s="293"/>
      <c r="M34" s="293"/>
      <c r="N34" s="293"/>
      <c r="O34" s="293"/>
      <c r="P34" s="293"/>
      <c r="Q34" s="293"/>
      <c r="R34" s="293"/>
      <c r="S34" s="293"/>
      <c r="T34" s="293"/>
      <c r="U34" s="293"/>
      <c r="V34" s="293"/>
      <c r="W34" s="293"/>
      <c r="X34" s="293"/>
      <c r="Y34" s="293"/>
      <c r="Z34" s="293"/>
      <c r="AA34" s="293"/>
      <c r="AB34" s="293"/>
      <c r="AC34" s="293"/>
      <c r="AD34" s="293"/>
      <c r="AE34" s="293"/>
      <c r="AF34" s="293"/>
      <c r="AG34" s="293"/>
      <c r="AH34" s="293"/>
      <c r="AI34" s="293"/>
      <c r="AJ34" s="293"/>
      <c r="AK34" s="1214" t="s">
        <v>524</v>
      </c>
      <c r="AL34" s="1215"/>
      <c r="AM34" s="1215"/>
      <c r="AN34" s="1216"/>
      <c r="AO34" s="342" t="s">
        <v>509</v>
      </c>
      <c r="AP34" s="342" t="s">
        <v>509</v>
      </c>
      <c r="AQ34" s="343">
        <v>15</v>
      </c>
      <c r="AR34" s="344" t="s">
        <v>509</v>
      </c>
    </row>
    <row r="35" spans="1:46" ht="27" customHeight="1" x14ac:dyDescent="0.2">
      <c r="A35" s="297"/>
      <c r="B35" s="293"/>
      <c r="C35" s="293"/>
      <c r="D35" s="293"/>
      <c r="E35" s="293"/>
      <c r="F35" s="293"/>
      <c r="G35" s="293"/>
      <c r="H35" s="293"/>
      <c r="I35" s="293"/>
      <c r="J35" s="293"/>
      <c r="K35" s="293"/>
      <c r="L35" s="293"/>
      <c r="M35" s="293"/>
      <c r="N35" s="293"/>
      <c r="O35" s="293"/>
      <c r="P35" s="293"/>
      <c r="Q35" s="293"/>
      <c r="R35" s="293"/>
      <c r="S35" s="293"/>
      <c r="T35" s="293"/>
      <c r="U35" s="293"/>
      <c r="V35" s="293"/>
      <c r="W35" s="293"/>
      <c r="X35" s="293"/>
      <c r="Y35" s="293"/>
      <c r="Z35" s="293"/>
      <c r="AA35" s="293"/>
      <c r="AB35" s="293"/>
      <c r="AC35" s="293"/>
      <c r="AD35" s="293"/>
      <c r="AE35" s="293"/>
      <c r="AF35" s="293"/>
      <c r="AG35" s="293"/>
      <c r="AH35" s="293"/>
      <c r="AI35" s="293"/>
      <c r="AJ35" s="293"/>
      <c r="AK35" s="1214" t="s">
        <v>525</v>
      </c>
      <c r="AL35" s="1215"/>
      <c r="AM35" s="1215"/>
      <c r="AN35" s="1216"/>
      <c r="AO35" s="342">
        <v>317563</v>
      </c>
      <c r="AP35" s="342">
        <v>4549</v>
      </c>
      <c r="AQ35" s="343">
        <v>9031</v>
      </c>
      <c r="AR35" s="344">
        <v>-49.6</v>
      </c>
    </row>
    <row r="36" spans="1:46" ht="27" customHeight="1" x14ac:dyDescent="0.2">
      <c r="A36" s="297"/>
      <c r="B36" s="293"/>
      <c r="C36" s="293"/>
      <c r="D36" s="293"/>
      <c r="E36" s="293"/>
      <c r="F36" s="293"/>
      <c r="G36" s="293"/>
      <c r="H36" s="293"/>
      <c r="I36" s="293"/>
      <c r="J36" s="293"/>
      <c r="K36" s="293"/>
      <c r="L36" s="293"/>
      <c r="M36" s="293"/>
      <c r="N36" s="293"/>
      <c r="O36" s="293"/>
      <c r="P36" s="293"/>
      <c r="Q36" s="293"/>
      <c r="R36" s="293"/>
      <c r="S36" s="293"/>
      <c r="T36" s="293"/>
      <c r="U36" s="293"/>
      <c r="V36" s="293"/>
      <c r="W36" s="293"/>
      <c r="X36" s="293"/>
      <c r="Y36" s="293"/>
      <c r="Z36" s="293"/>
      <c r="AA36" s="293"/>
      <c r="AB36" s="293"/>
      <c r="AC36" s="293"/>
      <c r="AD36" s="293"/>
      <c r="AE36" s="293"/>
      <c r="AF36" s="293"/>
      <c r="AG36" s="293"/>
      <c r="AH36" s="293"/>
      <c r="AI36" s="293"/>
      <c r="AJ36" s="293"/>
      <c r="AK36" s="1214" t="s">
        <v>526</v>
      </c>
      <c r="AL36" s="1215"/>
      <c r="AM36" s="1215"/>
      <c r="AN36" s="1216"/>
      <c r="AO36" s="342" t="s">
        <v>509</v>
      </c>
      <c r="AP36" s="342" t="s">
        <v>509</v>
      </c>
      <c r="AQ36" s="343">
        <v>1893</v>
      </c>
      <c r="AR36" s="344" t="s">
        <v>509</v>
      </c>
    </row>
    <row r="37" spans="1:46" ht="13.5" customHeight="1" x14ac:dyDescent="0.2">
      <c r="A37" s="297"/>
      <c r="B37" s="293"/>
      <c r="C37" s="293"/>
      <c r="D37" s="293"/>
      <c r="E37" s="293"/>
      <c r="F37" s="293"/>
      <c r="G37" s="293"/>
      <c r="H37" s="293"/>
      <c r="I37" s="293"/>
      <c r="J37" s="293"/>
      <c r="K37" s="293"/>
      <c r="L37" s="293"/>
      <c r="M37" s="293"/>
      <c r="N37" s="293"/>
      <c r="O37" s="293"/>
      <c r="P37" s="293"/>
      <c r="Q37" s="293"/>
      <c r="R37" s="293"/>
      <c r="S37" s="293"/>
      <c r="T37" s="293"/>
      <c r="U37" s="293"/>
      <c r="V37" s="293"/>
      <c r="W37" s="293"/>
      <c r="X37" s="293"/>
      <c r="Y37" s="293"/>
      <c r="Z37" s="293"/>
      <c r="AA37" s="293"/>
      <c r="AB37" s="293"/>
      <c r="AC37" s="293"/>
      <c r="AD37" s="293"/>
      <c r="AE37" s="293"/>
      <c r="AF37" s="293"/>
      <c r="AG37" s="293"/>
      <c r="AH37" s="293"/>
      <c r="AI37" s="293"/>
      <c r="AJ37" s="293"/>
      <c r="AK37" s="1214" t="s">
        <v>527</v>
      </c>
      <c r="AL37" s="1215"/>
      <c r="AM37" s="1215"/>
      <c r="AN37" s="1216"/>
      <c r="AO37" s="342">
        <v>22300</v>
      </c>
      <c r="AP37" s="342">
        <v>319</v>
      </c>
      <c r="AQ37" s="343">
        <v>1352</v>
      </c>
      <c r="AR37" s="344">
        <v>-76.400000000000006</v>
      </c>
    </row>
    <row r="38" spans="1:46" ht="27" customHeight="1" x14ac:dyDescent="0.2">
      <c r="A38" s="297"/>
      <c r="B38" s="293"/>
      <c r="C38" s="293"/>
      <c r="D38" s="293"/>
      <c r="E38" s="293"/>
      <c r="F38" s="293"/>
      <c r="G38" s="293"/>
      <c r="H38" s="293"/>
      <c r="I38" s="293"/>
      <c r="J38" s="293"/>
      <c r="K38" s="293"/>
      <c r="L38" s="293"/>
      <c r="M38" s="293"/>
      <c r="N38" s="293"/>
      <c r="O38" s="293"/>
      <c r="P38" s="293"/>
      <c r="Q38" s="293"/>
      <c r="R38" s="293"/>
      <c r="S38" s="293"/>
      <c r="T38" s="293"/>
      <c r="U38" s="293"/>
      <c r="V38" s="293"/>
      <c r="W38" s="293"/>
      <c r="X38" s="293"/>
      <c r="Y38" s="293"/>
      <c r="Z38" s="293"/>
      <c r="AA38" s="293"/>
      <c r="AB38" s="293"/>
      <c r="AC38" s="293"/>
      <c r="AD38" s="293"/>
      <c r="AE38" s="293"/>
      <c r="AF38" s="293"/>
      <c r="AG38" s="293"/>
      <c r="AH38" s="293"/>
      <c r="AI38" s="293"/>
      <c r="AJ38" s="293"/>
      <c r="AK38" s="1217" t="s">
        <v>528</v>
      </c>
      <c r="AL38" s="1218"/>
      <c r="AM38" s="1218"/>
      <c r="AN38" s="1219"/>
      <c r="AO38" s="345" t="s">
        <v>509</v>
      </c>
      <c r="AP38" s="345" t="s">
        <v>509</v>
      </c>
      <c r="AQ38" s="346">
        <v>1</v>
      </c>
      <c r="AR38" s="334" t="s">
        <v>509</v>
      </c>
      <c r="AS38" s="341"/>
    </row>
    <row r="39" spans="1:46" ht="13" x14ac:dyDescent="0.2">
      <c r="A39" s="297"/>
      <c r="B39" s="293"/>
      <c r="C39" s="293"/>
      <c r="D39" s="293"/>
      <c r="E39" s="293"/>
      <c r="F39" s="293"/>
      <c r="G39" s="293"/>
      <c r="H39" s="293"/>
      <c r="I39" s="293"/>
      <c r="J39" s="293"/>
      <c r="K39" s="293"/>
      <c r="L39" s="293"/>
      <c r="M39" s="293"/>
      <c r="N39" s="293"/>
      <c r="O39" s="293"/>
      <c r="P39" s="293"/>
      <c r="Q39" s="293"/>
      <c r="R39" s="293"/>
      <c r="S39" s="293"/>
      <c r="T39" s="293"/>
      <c r="U39" s="293"/>
      <c r="V39" s="293"/>
      <c r="W39" s="293"/>
      <c r="X39" s="293"/>
      <c r="Y39" s="293"/>
      <c r="Z39" s="293"/>
      <c r="AA39" s="293"/>
      <c r="AB39" s="293"/>
      <c r="AC39" s="293"/>
      <c r="AD39" s="293"/>
      <c r="AE39" s="293"/>
      <c r="AF39" s="293"/>
      <c r="AG39" s="293"/>
      <c r="AH39" s="293"/>
      <c r="AI39" s="293"/>
      <c r="AJ39" s="293"/>
      <c r="AK39" s="1217" t="s">
        <v>529</v>
      </c>
      <c r="AL39" s="1218"/>
      <c r="AM39" s="1218"/>
      <c r="AN39" s="1219"/>
      <c r="AO39" s="342">
        <v>-659349</v>
      </c>
      <c r="AP39" s="342">
        <v>-9446</v>
      </c>
      <c r="AQ39" s="343">
        <v>-6634</v>
      </c>
      <c r="AR39" s="344">
        <v>42.4</v>
      </c>
      <c r="AS39" s="341"/>
    </row>
    <row r="40" spans="1:46" ht="27" customHeight="1" x14ac:dyDescent="0.2">
      <c r="A40" s="297"/>
      <c r="B40" s="293"/>
      <c r="C40" s="293"/>
      <c r="D40" s="293"/>
      <c r="E40" s="293"/>
      <c r="F40" s="293"/>
      <c r="G40" s="293"/>
      <c r="H40" s="293"/>
      <c r="I40" s="293"/>
      <c r="J40" s="293"/>
      <c r="K40" s="293"/>
      <c r="L40" s="293"/>
      <c r="M40" s="293"/>
      <c r="N40" s="293"/>
      <c r="O40" s="293"/>
      <c r="P40" s="293"/>
      <c r="Q40" s="293"/>
      <c r="R40" s="293"/>
      <c r="S40" s="293"/>
      <c r="T40" s="293"/>
      <c r="U40" s="293"/>
      <c r="V40" s="293"/>
      <c r="W40" s="293"/>
      <c r="X40" s="293"/>
      <c r="Y40" s="293"/>
      <c r="Z40" s="293"/>
      <c r="AA40" s="293"/>
      <c r="AB40" s="293"/>
      <c r="AC40" s="293"/>
      <c r="AD40" s="293"/>
      <c r="AE40" s="293"/>
      <c r="AF40" s="293"/>
      <c r="AG40" s="293"/>
      <c r="AH40" s="293"/>
      <c r="AI40" s="293"/>
      <c r="AJ40" s="293"/>
      <c r="AK40" s="1214" t="s">
        <v>530</v>
      </c>
      <c r="AL40" s="1215"/>
      <c r="AM40" s="1215"/>
      <c r="AN40" s="1216"/>
      <c r="AO40" s="342">
        <v>-1880938</v>
      </c>
      <c r="AP40" s="342">
        <v>-26946</v>
      </c>
      <c r="AQ40" s="343">
        <v>-28305</v>
      </c>
      <c r="AR40" s="344">
        <v>-4.8</v>
      </c>
      <c r="AS40" s="341"/>
    </row>
    <row r="41" spans="1:46" ht="13" x14ac:dyDescent="0.2">
      <c r="A41" s="297"/>
      <c r="B41" s="293"/>
      <c r="C41" s="293"/>
      <c r="D41" s="293"/>
      <c r="E41" s="293"/>
      <c r="F41" s="293"/>
      <c r="G41" s="293"/>
      <c r="H41" s="293"/>
      <c r="I41" s="293"/>
      <c r="J41" s="293"/>
      <c r="K41" s="293"/>
      <c r="L41" s="293"/>
      <c r="M41" s="293"/>
      <c r="N41" s="293"/>
      <c r="O41" s="293"/>
      <c r="P41" s="293"/>
      <c r="Q41" s="293"/>
      <c r="R41" s="293"/>
      <c r="S41" s="293"/>
      <c r="T41" s="293"/>
      <c r="U41" s="293"/>
      <c r="V41" s="293"/>
      <c r="W41" s="293"/>
      <c r="X41" s="293"/>
      <c r="Y41" s="293"/>
      <c r="Z41" s="293"/>
      <c r="AA41" s="293"/>
      <c r="AB41" s="293"/>
      <c r="AC41" s="293"/>
      <c r="AD41" s="293"/>
      <c r="AE41" s="293"/>
      <c r="AF41" s="293"/>
      <c r="AG41" s="293"/>
      <c r="AH41" s="293"/>
      <c r="AI41" s="293"/>
      <c r="AJ41" s="293"/>
      <c r="AK41" s="1220" t="s">
        <v>302</v>
      </c>
      <c r="AL41" s="1221"/>
      <c r="AM41" s="1221"/>
      <c r="AN41" s="1222"/>
      <c r="AO41" s="342">
        <v>84920</v>
      </c>
      <c r="AP41" s="342">
        <v>1217</v>
      </c>
      <c r="AQ41" s="343">
        <v>11332</v>
      </c>
      <c r="AR41" s="344">
        <v>-89.3</v>
      </c>
      <c r="AS41" s="341"/>
    </row>
    <row r="42" spans="1:46" ht="13" x14ac:dyDescent="0.2">
      <c r="A42" s="297"/>
      <c r="B42" s="293"/>
      <c r="C42" s="293"/>
      <c r="D42" s="293"/>
      <c r="E42" s="293"/>
      <c r="F42" s="293"/>
      <c r="G42" s="293"/>
      <c r="H42" s="293"/>
      <c r="I42" s="293"/>
      <c r="J42" s="293"/>
      <c r="K42" s="293"/>
      <c r="L42" s="293"/>
      <c r="M42" s="293"/>
      <c r="N42" s="293"/>
      <c r="O42" s="293"/>
      <c r="P42" s="293"/>
      <c r="Q42" s="293"/>
      <c r="R42" s="293"/>
      <c r="S42" s="293"/>
      <c r="T42" s="293"/>
      <c r="U42" s="293"/>
      <c r="V42" s="293"/>
      <c r="W42" s="293"/>
      <c r="X42" s="293"/>
      <c r="Y42" s="293"/>
      <c r="Z42" s="293"/>
      <c r="AA42" s="293"/>
      <c r="AB42" s="293"/>
      <c r="AC42" s="293"/>
      <c r="AD42" s="293"/>
      <c r="AE42" s="293"/>
      <c r="AF42" s="293"/>
      <c r="AG42" s="293"/>
      <c r="AH42" s="293"/>
      <c r="AI42" s="293"/>
      <c r="AJ42" s="293"/>
      <c r="AK42" s="347" t="s">
        <v>531</v>
      </c>
      <c r="AL42" s="293"/>
      <c r="AM42" s="293"/>
      <c r="AN42" s="293"/>
      <c r="AO42" s="293"/>
      <c r="AP42" s="293"/>
      <c r="AQ42" s="318"/>
      <c r="AR42" s="318"/>
      <c r="AS42" s="341"/>
    </row>
    <row r="43" spans="1:46" ht="13" x14ac:dyDescent="0.2">
      <c r="A43" s="297"/>
      <c r="B43" s="293"/>
      <c r="C43" s="293"/>
      <c r="D43" s="293"/>
      <c r="E43" s="293"/>
      <c r="F43" s="293"/>
      <c r="G43" s="293"/>
      <c r="H43" s="293"/>
      <c r="I43" s="293"/>
      <c r="J43" s="293"/>
      <c r="K43" s="293"/>
      <c r="L43" s="293"/>
      <c r="M43" s="293"/>
      <c r="N43" s="293"/>
      <c r="O43" s="293"/>
      <c r="P43" s="293"/>
      <c r="Q43" s="293"/>
      <c r="R43" s="293"/>
      <c r="S43" s="293"/>
      <c r="T43" s="293"/>
      <c r="U43" s="293"/>
      <c r="V43" s="293"/>
      <c r="W43" s="293"/>
      <c r="X43" s="293"/>
      <c r="Y43" s="293"/>
      <c r="Z43" s="293"/>
      <c r="AA43" s="293"/>
      <c r="AB43" s="293"/>
      <c r="AC43" s="293"/>
      <c r="AD43" s="293"/>
      <c r="AE43" s="293"/>
      <c r="AF43" s="293"/>
      <c r="AG43" s="293"/>
      <c r="AH43" s="293"/>
      <c r="AI43" s="293"/>
      <c r="AJ43" s="293"/>
      <c r="AK43" s="293"/>
      <c r="AL43" s="293"/>
      <c r="AM43" s="293"/>
      <c r="AN43" s="293"/>
      <c r="AO43" s="293"/>
      <c r="AP43" s="348"/>
      <c r="AQ43" s="318"/>
      <c r="AR43" s="293"/>
      <c r="AS43" s="341"/>
    </row>
    <row r="44" spans="1:46" ht="13" x14ac:dyDescent="0.2">
      <c r="A44" s="297"/>
      <c r="B44" s="293"/>
      <c r="C44" s="293"/>
      <c r="D44" s="293"/>
      <c r="E44" s="293"/>
      <c r="F44" s="293"/>
      <c r="G44" s="293"/>
      <c r="H44" s="293"/>
      <c r="I44" s="293"/>
      <c r="J44" s="293"/>
      <c r="K44" s="293"/>
      <c r="L44" s="293"/>
      <c r="M44" s="293"/>
      <c r="N44" s="293"/>
      <c r="O44" s="293"/>
      <c r="P44" s="293"/>
      <c r="Q44" s="293"/>
      <c r="R44" s="293"/>
      <c r="S44" s="293"/>
      <c r="T44" s="293"/>
      <c r="U44" s="293"/>
      <c r="V44" s="293"/>
      <c r="W44" s="293"/>
      <c r="X44" s="293"/>
      <c r="Y44" s="293"/>
      <c r="Z44" s="293"/>
      <c r="AA44" s="293"/>
      <c r="AB44" s="293"/>
      <c r="AC44" s="293"/>
      <c r="AD44" s="293"/>
      <c r="AE44" s="293"/>
      <c r="AF44" s="293"/>
      <c r="AG44" s="293"/>
      <c r="AH44" s="293"/>
      <c r="AI44" s="293"/>
      <c r="AJ44" s="293"/>
      <c r="AK44" s="293"/>
      <c r="AL44" s="293"/>
      <c r="AM44" s="293"/>
      <c r="AN44" s="293"/>
      <c r="AO44" s="293"/>
      <c r="AP44" s="293"/>
      <c r="AQ44" s="318"/>
      <c r="AR44" s="293"/>
    </row>
    <row r="45" spans="1:46" ht="13" x14ac:dyDescent="0.2">
      <c r="A45" s="295"/>
      <c r="B45" s="295"/>
      <c r="C45" s="295"/>
      <c r="D45" s="295"/>
      <c r="E45" s="295"/>
      <c r="F45" s="295"/>
      <c r="G45" s="295"/>
      <c r="H45" s="295"/>
      <c r="I45" s="295"/>
      <c r="J45" s="295"/>
      <c r="K45" s="295"/>
      <c r="L45" s="295"/>
      <c r="M45" s="295"/>
      <c r="N45" s="295"/>
      <c r="O45" s="295"/>
      <c r="P45" s="295"/>
      <c r="Q45" s="295"/>
      <c r="R45" s="295"/>
      <c r="S45" s="295"/>
      <c r="T45" s="295"/>
      <c r="U45" s="295"/>
      <c r="V45" s="295"/>
      <c r="W45" s="295"/>
      <c r="X45" s="295"/>
      <c r="Y45" s="295"/>
      <c r="Z45" s="295"/>
      <c r="AA45" s="295"/>
      <c r="AB45" s="295"/>
      <c r="AC45" s="295"/>
      <c r="AD45" s="295"/>
      <c r="AE45" s="295"/>
      <c r="AF45" s="295"/>
      <c r="AG45" s="295"/>
      <c r="AH45" s="295"/>
      <c r="AI45" s="295"/>
      <c r="AJ45" s="295"/>
      <c r="AK45" s="295"/>
      <c r="AL45" s="295"/>
      <c r="AM45" s="295"/>
      <c r="AN45" s="295"/>
      <c r="AO45" s="295"/>
      <c r="AP45" s="295"/>
      <c r="AQ45" s="349"/>
      <c r="AR45" s="295"/>
      <c r="AS45" s="295"/>
      <c r="AT45" s="293"/>
    </row>
    <row r="46" spans="1:46" ht="13" x14ac:dyDescent="0.2">
      <c r="A46" s="350"/>
      <c r="B46" s="350"/>
      <c r="C46" s="350"/>
      <c r="D46" s="350"/>
      <c r="E46" s="350"/>
      <c r="F46" s="350"/>
      <c r="G46" s="350"/>
      <c r="H46" s="350"/>
      <c r="I46" s="350"/>
      <c r="J46" s="350"/>
      <c r="K46" s="350"/>
      <c r="L46" s="350"/>
      <c r="M46" s="350"/>
      <c r="N46" s="350"/>
      <c r="O46" s="350"/>
      <c r="P46" s="350"/>
      <c r="Q46" s="350"/>
      <c r="R46" s="350"/>
      <c r="S46" s="350"/>
      <c r="T46" s="350"/>
      <c r="U46" s="350"/>
      <c r="V46" s="350"/>
      <c r="W46" s="350"/>
      <c r="X46" s="350"/>
      <c r="Y46" s="350"/>
      <c r="Z46" s="350"/>
      <c r="AA46" s="350"/>
      <c r="AB46" s="350"/>
      <c r="AC46" s="350"/>
      <c r="AD46" s="350"/>
      <c r="AE46" s="350"/>
      <c r="AF46" s="350"/>
      <c r="AG46" s="350"/>
      <c r="AH46" s="350"/>
      <c r="AI46" s="350"/>
      <c r="AJ46" s="350"/>
      <c r="AK46" s="350"/>
      <c r="AL46" s="350"/>
      <c r="AM46" s="350"/>
      <c r="AN46" s="350"/>
      <c r="AO46" s="350"/>
      <c r="AP46" s="350"/>
      <c r="AQ46" s="350"/>
      <c r="AR46" s="350"/>
      <c r="AS46" s="350"/>
      <c r="AT46" s="293"/>
    </row>
    <row r="47" spans="1:46" ht="17.25" customHeight="1" x14ac:dyDescent="0.2">
      <c r="A47" s="351" t="s">
        <v>532</v>
      </c>
      <c r="B47" s="293"/>
      <c r="C47" s="293"/>
      <c r="D47" s="293"/>
      <c r="E47" s="293"/>
      <c r="F47" s="293"/>
      <c r="G47" s="293"/>
      <c r="H47" s="293"/>
      <c r="I47" s="293"/>
      <c r="J47" s="293"/>
      <c r="K47" s="293"/>
      <c r="L47" s="293"/>
      <c r="M47" s="293"/>
      <c r="N47" s="293"/>
      <c r="O47" s="293"/>
      <c r="P47" s="293"/>
      <c r="Q47" s="293"/>
      <c r="R47" s="293"/>
      <c r="S47" s="293"/>
      <c r="T47" s="293"/>
      <c r="U47" s="293"/>
      <c r="V47" s="293"/>
      <c r="W47" s="293"/>
      <c r="X47" s="293"/>
      <c r="Y47" s="293"/>
      <c r="Z47" s="293"/>
      <c r="AA47" s="293"/>
      <c r="AB47" s="293"/>
      <c r="AC47" s="293"/>
      <c r="AD47" s="293"/>
      <c r="AE47" s="293"/>
      <c r="AF47" s="293"/>
      <c r="AG47" s="293"/>
      <c r="AH47" s="293"/>
      <c r="AI47" s="293"/>
      <c r="AJ47" s="293"/>
      <c r="AK47" s="293"/>
      <c r="AL47" s="293"/>
      <c r="AM47" s="293"/>
      <c r="AN47" s="293"/>
      <c r="AO47" s="293"/>
      <c r="AP47" s="293"/>
      <c r="AQ47" s="293"/>
      <c r="AR47" s="293"/>
    </row>
    <row r="48" spans="1:46" ht="13" x14ac:dyDescent="0.2">
      <c r="A48" s="297"/>
      <c r="B48" s="293"/>
      <c r="C48" s="293"/>
      <c r="D48" s="293"/>
      <c r="E48" s="293"/>
      <c r="F48" s="293"/>
      <c r="G48" s="293"/>
      <c r="H48" s="293"/>
      <c r="I48" s="293"/>
      <c r="J48" s="293"/>
      <c r="K48" s="293"/>
      <c r="L48" s="293"/>
      <c r="M48" s="293"/>
      <c r="N48" s="293"/>
      <c r="O48" s="293"/>
      <c r="P48" s="293"/>
      <c r="Q48" s="293"/>
      <c r="R48" s="293"/>
      <c r="S48" s="293"/>
      <c r="T48" s="293"/>
      <c r="U48" s="293"/>
      <c r="V48" s="293"/>
      <c r="W48" s="293"/>
      <c r="X48" s="293"/>
      <c r="Y48" s="293"/>
      <c r="Z48" s="293"/>
      <c r="AA48" s="293"/>
      <c r="AB48" s="293"/>
      <c r="AC48" s="293"/>
      <c r="AD48" s="293"/>
      <c r="AE48" s="293"/>
      <c r="AF48" s="293"/>
      <c r="AG48" s="293"/>
      <c r="AH48" s="293"/>
      <c r="AI48" s="293"/>
      <c r="AJ48" s="293"/>
      <c r="AK48" s="352" t="s">
        <v>533</v>
      </c>
      <c r="AL48" s="352"/>
      <c r="AM48" s="352"/>
      <c r="AN48" s="352"/>
      <c r="AO48" s="352"/>
      <c r="AP48" s="352"/>
      <c r="AQ48" s="353"/>
      <c r="AR48" s="352"/>
    </row>
    <row r="49" spans="1:44" ht="13.5" customHeight="1" x14ac:dyDescent="0.2">
      <c r="A49" s="297"/>
      <c r="B49" s="293"/>
      <c r="C49" s="293"/>
      <c r="D49" s="293"/>
      <c r="E49" s="293"/>
      <c r="F49" s="293"/>
      <c r="G49" s="293"/>
      <c r="H49" s="293"/>
      <c r="I49" s="293"/>
      <c r="J49" s="293"/>
      <c r="K49" s="293"/>
      <c r="L49" s="293"/>
      <c r="M49" s="293"/>
      <c r="N49" s="293"/>
      <c r="O49" s="293"/>
      <c r="P49" s="293"/>
      <c r="Q49" s="293"/>
      <c r="R49" s="293"/>
      <c r="S49" s="293"/>
      <c r="T49" s="293"/>
      <c r="U49" s="293"/>
      <c r="V49" s="293"/>
      <c r="W49" s="293"/>
      <c r="X49" s="293"/>
      <c r="Y49" s="293"/>
      <c r="Z49" s="293"/>
      <c r="AA49" s="293"/>
      <c r="AB49" s="293"/>
      <c r="AC49" s="293"/>
      <c r="AD49" s="293"/>
      <c r="AE49" s="293"/>
      <c r="AF49" s="293"/>
      <c r="AG49" s="293"/>
      <c r="AH49" s="293"/>
      <c r="AI49" s="293"/>
      <c r="AJ49" s="293"/>
      <c r="AK49" s="354"/>
      <c r="AL49" s="355"/>
      <c r="AM49" s="1207" t="s">
        <v>499</v>
      </c>
      <c r="AN49" s="1209" t="s">
        <v>534</v>
      </c>
      <c r="AO49" s="1210"/>
      <c r="AP49" s="1210"/>
      <c r="AQ49" s="1210"/>
      <c r="AR49" s="1211"/>
    </row>
    <row r="50" spans="1:44" ht="13" x14ac:dyDescent="0.2">
      <c r="A50" s="297"/>
      <c r="B50" s="293"/>
      <c r="C50" s="293"/>
      <c r="D50" s="293"/>
      <c r="E50" s="293"/>
      <c r="F50" s="293"/>
      <c r="G50" s="293"/>
      <c r="H50" s="293"/>
      <c r="I50" s="293"/>
      <c r="J50" s="293"/>
      <c r="K50" s="293"/>
      <c r="L50" s="293"/>
      <c r="M50" s="293"/>
      <c r="N50" s="293"/>
      <c r="O50" s="293"/>
      <c r="P50" s="293"/>
      <c r="Q50" s="293"/>
      <c r="R50" s="293"/>
      <c r="S50" s="293"/>
      <c r="T50" s="293"/>
      <c r="U50" s="293"/>
      <c r="V50" s="293"/>
      <c r="W50" s="293"/>
      <c r="X50" s="293"/>
      <c r="Y50" s="293"/>
      <c r="Z50" s="293"/>
      <c r="AA50" s="293"/>
      <c r="AB50" s="293"/>
      <c r="AC50" s="293"/>
      <c r="AD50" s="293"/>
      <c r="AE50" s="293"/>
      <c r="AF50" s="293"/>
      <c r="AG50" s="293"/>
      <c r="AH50" s="293"/>
      <c r="AI50" s="293"/>
      <c r="AJ50" s="293"/>
      <c r="AK50" s="356"/>
      <c r="AL50" s="357"/>
      <c r="AM50" s="1208"/>
      <c r="AN50" s="358" t="s">
        <v>535</v>
      </c>
      <c r="AO50" s="359" t="s">
        <v>536</v>
      </c>
      <c r="AP50" s="360" t="s">
        <v>537</v>
      </c>
      <c r="AQ50" s="361" t="s">
        <v>538</v>
      </c>
      <c r="AR50" s="362" t="s">
        <v>539</v>
      </c>
    </row>
    <row r="51" spans="1:44" ht="13" x14ac:dyDescent="0.2">
      <c r="A51" s="297"/>
      <c r="B51" s="293"/>
      <c r="C51" s="293"/>
      <c r="D51" s="293"/>
      <c r="E51" s="293"/>
      <c r="F51" s="293"/>
      <c r="G51" s="293"/>
      <c r="H51" s="293"/>
      <c r="I51" s="293"/>
      <c r="J51" s="293"/>
      <c r="K51" s="293"/>
      <c r="L51" s="293"/>
      <c r="M51" s="293"/>
      <c r="N51" s="293"/>
      <c r="O51" s="293"/>
      <c r="P51" s="293"/>
      <c r="Q51" s="293"/>
      <c r="R51" s="293"/>
      <c r="S51" s="293"/>
      <c r="T51" s="293"/>
      <c r="U51" s="293"/>
      <c r="V51" s="293"/>
      <c r="W51" s="293"/>
      <c r="X51" s="293"/>
      <c r="Y51" s="293"/>
      <c r="Z51" s="293"/>
      <c r="AA51" s="293"/>
      <c r="AB51" s="293"/>
      <c r="AC51" s="293"/>
      <c r="AD51" s="293"/>
      <c r="AE51" s="293"/>
      <c r="AF51" s="293"/>
      <c r="AG51" s="293"/>
      <c r="AH51" s="293"/>
      <c r="AI51" s="293"/>
      <c r="AJ51" s="293"/>
      <c r="AK51" s="354" t="s">
        <v>540</v>
      </c>
      <c r="AL51" s="355"/>
      <c r="AM51" s="363">
        <v>3961413</v>
      </c>
      <c r="AN51" s="364">
        <v>59394</v>
      </c>
      <c r="AO51" s="365">
        <v>14.9</v>
      </c>
      <c r="AP51" s="366">
        <v>66255</v>
      </c>
      <c r="AQ51" s="367">
        <v>3.6</v>
      </c>
      <c r="AR51" s="368">
        <v>11.3</v>
      </c>
    </row>
    <row r="52" spans="1:44" ht="13" x14ac:dyDescent="0.2">
      <c r="A52" s="297"/>
      <c r="B52" s="293"/>
      <c r="C52" s="293"/>
      <c r="D52" s="293"/>
      <c r="E52" s="293"/>
      <c r="F52" s="293"/>
      <c r="G52" s="293"/>
      <c r="H52" s="293"/>
      <c r="I52" s="293"/>
      <c r="J52" s="293"/>
      <c r="K52" s="293"/>
      <c r="L52" s="293"/>
      <c r="M52" s="293"/>
      <c r="N52" s="293"/>
      <c r="O52" s="293"/>
      <c r="P52" s="293"/>
      <c r="Q52" s="293"/>
      <c r="R52" s="293"/>
      <c r="S52" s="293"/>
      <c r="T52" s="293"/>
      <c r="U52" s="293"/>
      <c r="V52" s="293"/>
      <c r="W52" s="293"/>
      <c r="X52" s="293"/>
      <c r="Y52" s="293"/>
      <c r="Z52" s="293"/>
      <c r="AA52" s="293"/>
      <c r="AB52" s="293"/>
      <c r="AC52" s="293"/>
      <c r="AD52" s="293"/>
      <c r="AE52" s="293"/>
      <c r="AF52" s="293"/>
      <c r="AG52" s="293"/>
      <c r="AH52" s="293"/>
      <c r="AI52" s="293"/>
      <c r="AJ52" s="293"/>
      <c r="AK52" s="369"/>
      <c r="AL52" s="370" t="s">
        <v>541</v>
      </c>
      <c r="AM52" s="371">
        <v>1653462</v>
      </c>
      <c r="AN52" s="372">
        <v>24791</v>
      </c>
      <c r="AO52" s="373">
        <v>-28.8</v>
      </c>
      <c r="AP52" s="374">
        <v>31822</v>
      </c>
      <c r="AQ52" s="375">
        <v>8.8000000000000007</v>
      </c>
      <c r="AR52" s="376">
        <v>-37.6</v>
      </c>
    </row>
    <row r="53" spans="1:44" ht="13" x14ac:dyDescent="0.2">
      <c r="A53" s="297"/>
      <c r="B53" s="293"/>
      <c r="C53" s="293"/>
      <c r="D53" s="293"/>
      <c r="E53" s="293"/>
      <c r="F53" s="293"/>
      <c r="G53" s="293"/>
      <c r="H53" s="293"/>
      <c r="I53" s="293"/>
      <c r="J53" s="293"/>
      <c r="K53" s="293"/>
      <c r="L53" s="293"/>
      <c r="M53" s="293"/>
      <c r="N53" s="293"/>
      <c r="O53" s="293"/>
      <c r="P53" s="293"/>
      <c r="Q53" s="293"/>
      <c r="R53" s="293"/>
      <c r="S53" s="293"/>
      <c r="T53" s="293"/>
      <c r="U53" s="293"/>
      <c r="V53" s="293"/>
      <c r="W53" s="293"/>
      <c r="X53" s="293"/>
      <c r="Y53" s="293"/>
      <c r="Z53" s="293"/>
      <c r="AA53" s="293"/>
      <c r="AB53" s="293"/>
      <c r="AC53" s="293"/>
      <c r="AD53" s="293"/>
      <c r="AE53" s="293"/>
      <c r="AF53" s="293"/>
      <c r="AG53" s="293"/>
      <c r="AH53" s="293"/>
      <c r="AI53" s="293"/>
      <c r="AJ53" s="293"/>
      <c r="AK53" s="354" t="s">
        <v>542</v>
      </c>
      <c r="AL53" s="355"/>
      <c r="AM53" s="363">
        <v>2830136</v>
      </c>
      <c r="AN53" s="364">
        <v>41980</v>
      </c>
      <c r="AO53" s="365">
        <v>-29.3</v>
      </c>
      <c r="AP53" s="366">
        <v>47278</v>
      </c>
      <c r="AQ53" s="367">
        <v>-28.6</v>
      </c>
      <c r="AR53" s="368">
        <v>-0.7</v>
      </c>
    </row>
    <row r="54" spans="1:44" ht="13" x14ac:dyDescent="0.2">
      <c r="A54" s="297"/>
      <c r="B54" s="293"/>
      <c r="C54" s="293"/>
      <c r="D54" s="293"/>
      <c r="E54" s="293"/>
      <c r="F54" s="293"/>
      <c r="G54" s="293"/>
      <c r="H54" s="293"/>
      <c r="I54" s="293"/>
      <c r="J54" s="293"/>
      <c r="K54" s="293"/>
      <c r="L54" s="293"/>
      <c r="M54" s="293"/>
      <c r="N54" s="293"/>
      <c r="O54" s="293"/>
      <c r="P54" s="293"/>
      <c r="Q54" s="293"/>
      <c r="R54" s="293"/>
      <c r="S54" s="293"/>
      <c r="T54" s="293"/>
      <c r="U54" s="293"/>
      <c r="V54" s="293"/>
      <c r="W54" s="293"/>
      <c r="X54" s="293"/>
      <c r="Y54" s="293"/>
      <c r="Z54" s="293"/>
      <c r="AA54" s="293"/>
      <c r="AB54" s="293"/>
      <c r="AC54" s="293"/>
      <c r="AD54" s="293"/>
      <c r="AE54" s="293"/>
      <c r="AF54" s="293"/>
      <c r="AG54" s="293"/>
      <c r="AH54" s="293"/>
      <c r="AI54" s="293"/>
      <c r="AJ54" s="293"/>
      <c r="AK54" s="369"/>
      <c r="AL54" s="370" t="s">
        <v>541</v>
      </c>
      <c r="AM54" s="371">
        <v>1477565</v>
      </c>
      <c r="AN54" s="372">
        <v>21917</v>
      </c>
      <c r="AO54" s="373">
        <v>-11.6</v>
      </c>
      <c r="AP54" s="374">
        <v>24096</v>
      </c>
      <c r="AQ54" s="375">
        <v>-24.3</v>
      </c>
      <c r="AR54" s="376">
        <v>12.7</v>
      </c>
    </row>
    <row r="55" spans="1:44" ht="13" x14ac:dyDescent="0.2">
      <c r="A55" s="297"/>
      <c r="B55" s="293"/>
      <c r="C55" s="293"/>
      <c r="D55" s="293"/>
      <c r="E55" s="293"/>
      <c r="F55" s="293"/>
      <c r="G55" s="293"/>
      <c r="H55" s="293"/>
      <c r="I55" s="293"/>
      <c r="J55" s="293"/>
      <c r="K55" s="293"/>
      <c r="L55" s="293"/>
      <c r="M55" s="293"/>
      <c r="N55" s="293"/>
      <c r="O55" s="293"/>
      <c r="P55" s="293"/>
      <c r="Q55" s="293"/>
      <c r="R55" s="293"/>
      <c r="S55" s="293"/>
      <c r="T55" s="293"/>
      <c r="U55" s="293"/>
      <c r="V55" s="293"/>
      <c r="W55" s="293"/>
      <c r="X55" s="293"/>
      <c r="Y55" s="293"/>
      <c r="Z55" s="293"/>
      <c r="AA55" s="293"/>
      <c r="AB55" s="293"/>
      <c r="AC55" s="293"/>
      <c r="AD55" s="293"/>
      <c r="AE55" s="293"/>
      <c r="AF55" s="293"/>
      <c r="AG55" s="293"/>
      <c r="AH55" s="293"/>
      <c r="AI55" s="293"/>
      <c r="AJ55" s="293"/>
      <c r="AK55" s="354" t="s">
        <v>543</v>
      </c>
      <c r="AL55" s="355"/>
      <c r="AM55" s="363">
        <v>2243364</v>
      </c>
      <c r="AN55" s="364">
        <v>32893</v>
      </c>
      <c r="AO55" s="365">
        <v>-21.6</v>
      </c>
      <c r="AP55" s="366">
        <v>44504</v>
      </c>
      <c r="AQ55" s="367">
        <v>-5.9</v>
      </c>
      <c r="AR55" s="368">
        <v>-15.7</v>
      </c>
    </row>
    <row r="56" spans="1:44" ht="13" x14ac:dyDescent="0.2">
      <c r="A56" s="297"/>
      <c r="B56" s="293"/>
      <c r="C56" s="293"/>
      <c r="D56" s="293"/>
      <c r="E56" s="293"/>
      <c r="F56" s="293"/>
      <c r="G56" s="293"/>
      <c r="H56" s="293"/>
      <c r="I56" s="293"/>
      <c r="J56" s="293"/>
      <c r="K56" s="293"/>
      <c r="L56" s="293"/>
      <c r="M56" s="293"/>
      <c r="N56" s="293"/>
      <c r="O56" s="293"/>
      <c r="P56" s="293"/>
      <c r="Q56" s="293"/>
      <c r="R56" s="293"/>
      <c r="S56" s="293"/>
      <c r="T56" s="293"/>
      <c r="U56" s="293"/>
      <c r="V56" s="293"/>
      <c r="W56" s="293"/>
      <c r="X56" s="293"/>
      <c r="Y56" s="293"/>
      <c r="Z56" s="293"/>
      <c r="AA56" s="293"/>
      <c r="AB56" s="293"/>
      <c r="AC56" s="293"/>
      <c r="AD56" s="293"/>
      <c r="AE56" s="293"/>
      <c r="AF56" s="293"/>
      <c r="AG56" s="293"/>
      <c r="AH56" s="293"/>
      <c r="AI56" s="293"/>
      <c r="AJ56" s="293"/>
      <c r="AK56" s="369"/>
      <c r="AL56" s="370" t="s">
        <v>541</v>
      </c>
      <c r="AM56" s="371">
        <v>1790765</v>
      </c>
      <c r="AN56" s="372">
        <v>26257</v>
      </c>
      <c r="AO56" s="373">
        <v>19.8</v>
      </c>
      <c r="AP56" s="374">
        <v>25876</v>
      </c>
      <c r="AQ56" s="375">
        <v>7.4</v>
      </c>
      <c r="AR56" s="376">
        <v>12.4</v>
      </c>
    </row>
    <row r="57" spans="1:44" ht="13" x14ac:dyDescent="0.2">
      <c r="A57" s="297"/>
      <c r="B57" s="293"/>
      <c r="C57" s="293"/>
      <c r="D57" s="293"/>
      <c r="E57" s="293"/>
      <c r="F57" s="293"/>
      <c r="G57" s="293"/>
      <c r="H57" s="293"/>
      <c r="I57" s="293"/>
      <c r="J57" s="293"/>
      <c r="K57" s="293"/>
      <c r="L57" s="293"/>
      <c r="M57" s="293"/>
      <c r="N57" s="293"/>
      <c r="O57" s="293"/>
      <c r="P57" s="293"/>
      <c r="Q57" s="293"/>
      <c r="R57" s="293"/>
      <c r="S57" s="293"/>
      <c r="T57" s="293"/>
      <c r="U57" s="293"/>
      <c r="V57" s="293"/>
      <c r="W57" s="293"/>
      <c r="X57" s="293"/>
      <c r="Y57" s="293"/>
      <c r="Z57" s="293"/>
      <c r="AA57" s="293"/>
      <c r="AB57" s="293"/>
      <c r="AC57" s="293"/>
      <c r="AD57" s="293"/>
      <c r="AE57" s="293"/>
      <c r="AF57" s="293"/>
      <c r="AG57" s="293"/>
      <c r="AH57" s="293"/>
      <c r="AI57" s="293"/>
      <c r="AJ57" s="293"/>
      <c r="AK57" s="354" t="s">
        <v>544</v>
      </c>
      <c r="AL57" s="355"/>
      <c r="AM57" s="363">
        <v>2899775</v>
      </c>
      <c r="AN57" s="364">
        <v>41981</v>
      </c>
      <c r="AO57" s="365">
        <v>27.6</v>
      </c>
      <c r="AP57" s="366">
        <v>47820</v>
      </c>
      <c r="AQ57" s="367">
        <v>7.5</v>
      </c>
      <c r="AR57" s="368">
        <v>20.100000000000001</v>
      </c>
    </row>
    <row r="58" spans="1:44" ht="13" x14ac:dyDescent="0.2">
      <c r="A58" s="297"/>
      <c r="B58" s="293"/>
      <c r="C58" s="293"/>
      <c r="D58" s="293"/>
      <c r="E58" s="293"/>
      <c r="F58" s="293"/>
      <c r="G58" s="293"/>
      <c r="H58" s="293"/>
      <c r="I58" s="293"/>
      <c r="J58" s="293"/>
      <c r="K58" s="293"/>
      <c r="L58" s="293"/>
      <c r="M58" s="293"/>
      <c r="N58" s="293"/>
      <c r="O58" s="293"/>
      <c r="P58" s="293"/>
      <c r="Q58" s="293"/>
      <c r="R58" s="293"/>
      <c r="S58" s="293"/>
      <c r="T58" s="293"/>
      <c r="U58" s="293"/>
      <c r="V58" s="293"/>
      <c r="W58" s="293"/>
      <c r="X58" s="293"/>
      <c r="Y58" s="293"/>
      <c r="Z58" s="293"/>
      <c r="AA58" s="293"/>
      <c r="AB58" s="293"/>
      <c r="AC58" s="293"/>
      <c r="AD58" s="293"/>
      <c r="AE58" s="293"/>
      <c r="AF58" s="293"/>
      <c r="AG58" s="293"/>
      <c r="AH58" s="293"/>
      <c r="AI58" s="293"/>
      <c r="AJ58" s="293"/>
      <c r="AK58" s="369"/>
      <c r="AL58" s="370" t="s">
        <v>541</v>
      </c>
      <c r="AM58" s="371">
        <v>2490057</v>
      </c>
      <c r="AN58" s="372">
        <v>36049</v>
      </c>
      <c r="AO58" s="373">
        <v>37.299999999999997</v>
      </c>
      <c r="AP58" s="374">
        <v>25855</v>
      </c>
      <c r="AQ58" s="375">
        <v>-0.1</v>
      </c>
      <c r="AR58" s="376">
        <v>37.4</v>
      </c>
    </row>
    <row r="59" spans="1:44" ht="13" x14ac:dyDescent="0.2">
      <c r="A59" s="297"/>
      <c r="B59" s="293"/>
      <c r="C59" s="293"/>
      <c r="D59" s="293"/>
      <c r="E59" s="293"/>
      <c r="F59" s="293"/>
      <c r="G59" s="293"/>
      <c r="H59" s="293"/>
      <c r="I59" s="293"/>
      <c r="J59" s="293"/>
      <c r="K59" s="293"/>
      <c r="L59" s="293"/>
      <c r="M59" s="293"/>
      <c r="N59" s="293"/>
      <c r="O59" s="293"/>
      <c r="P59" s="293"/>
      <c r="Q59" s="293"/>
      <c r="R59" s="293"/>
      <c r="S59" s="293"/>
      <c r="T59" s="293"/>
      <c r="U59" s="293"/>
      <c r="V59" s="293"/>
      <c r="W59" s="293"/>
      <c r="X59" s="293"/>
      <c r="Y59" s="293"/>
      <c r="Z59" s="293"/>
      <c r="AA59" s="293"/>
      <c r="AB59" s="293"/>
      <c r="AC59" s="293"/>
      <c r="AD59" s="293"/>
      <c r="AE59" s="293"/>
      <c r="AF59" s="293"/>
      <c r="AG59" s="293"/>
      <c r="AH59" s="293"/>
      <c r="AI59" s="293"/>
      <c r="AJ59" s="293"/>
      <c r="AK59" s="354" t="s">
        <v>545</v>
      </c>
      <c r="AL59" s="355"/>
      <c r="AM59" s="363">
        <v>1862223</v>
      </c>
      <c r="AN59" s="364">
        <v>26678</v>
      </c>
      <c r="AO59" s="365">
        <v>-36.5</v>
      </c>
      <c r="AP59" s="366">
        <v>41934</v>
      </c>
      <c r="AQ59" s="367">
        <v>-12.3</v>
      </c>
      <c r="AR59" s="368">
        <v>-24.2</v>
      </c>
    </row>
    <row r="60" spans="1:44" ht="13" x14ac:dyDescent="0.2">
      <c r="A60" s="297"/>
      <c r="B60" s="293"/>
      <c r="C60" s="293"/>
      <c r="D60" s="293"/>
      <c r="E60" s="293"/>
      <c r="F60" s="293"/>
      <c r="G60" s="293"/>
      <c r="H60" s="293"/>
      <c r="I60" s="293"/>
      <c r="J60" s="293"/>
      <c r="K60" s="293"/>
      <c r="L60" s="293"/>
      <c r="M60" s="293"/>
      <c r="N60" s="293"/>
      <c r="O60" s="293"/>
      <c r="P60" s="293"/>
      <c r="Q60" s="293"/>
      <c r="R60" s="293"/>
      <c r="S60" s="293"/>
      <c r="T60" s="293"/>
      <c r="U60" s="293"/>
      <c r="V60" s="293"/>
      <c r="W60" s="293"/>
      <c r="X60" s="293"/>
      <c r="Y60" s="293"/>
      <c r="Z60" s="293"/>
      <c r="AA60" s="293"/>
      <c r="AB60" s="293"/>
      <c r="AC60" s="293"/>
      <c r="AD60" s="293"/>
      <c r="AE60" s="293"/>
      <c r="AF60" s="293"/>
      <c r="AG60" s="293"/>
      <c r="AH60" s="293"/>
      <c r="AI60" s="293"/>
      <c r="AJ60" s="293"/>
      <c r="AK60" s="369"/>
      <c r="AL60" s="370" t="s">
        <v>541</v>
      </c>
      <c r="AM60" s="371">
        <v>974123</v>
      </c>
      <c r="AN60" s="372">
        <v>13955</v>
      </c>
      <c r="AO60" s="373">
        <v>-61.3</v>
      </c>
      <c r="AP60" s="374">
        <v>23352</v>
      </c>
      <c r="AQ60" s="375">
        <v>-9.6999999999999993</v>
      </c>
      <c r="AR60" s="376">
        <v>-51.6</v>
      </c>
    </row>
    <row r="61" spans="1:44" ht="13" x14ac:dyDescent="0.2">
      <c r="A61" s="297"/>
      <c r="B61" s="293"/>
      <c r="C61" s="293"/>
      <c r="D61" s="293"/>
      <c r="E61" s="293"/>
      <c r="F61" s="293"/>
      <c r="G61" s="293"/>
      <c r="H61" s="293"/>
      <c r="I61" s="293"/>
      <c r="J61" s="293"/>
      <c r="K61" s="293"/>
      <c r="L61" s="293"/>
      <c r="M61" s="293"/>
      <c r="N61" s="293"/>
      <c r="O61" s="293"/>
      <c r="P61" s="293"/>
      <c r="Q61" s="293"/>
      <c r="R61" s="293"/>
      <c r="S61" s="293"/>
      <c r="T61" s="293"/>
      <c r="U61" s="293"/>
      <c r="V61" s="293"/>
      <c r="W61" s="293"/>
      <c r="X61" s="293"/>
      <c r="Y61" s="293"/>
      <c r="Z61" s="293"/>
      <c r="AA61" s="293"/>
      <c r="AB61" s="293"/>
      <c r="AC61" s="293"/>
      <c r="AD61" s="293"/>
      <c r="AE61" s="293"/>
      <c r="AF61" s="293"/>
      <c r="AG61" s="293"/>
      <c r="AH61" s="293"/>
      <c r="AI61" s="293"/>
      <c r="AJ61" s="293"/>
      <c r="AK61" s="354" t="s">
        <v>546</v>
      </c>
      <c r="AL61" s="377"/>
      <c r="AM61" s="378">
        <v>2759382</v>
      </c>
      <c r="AN61" s="379">
        <v>40585</v>
      </c>
      <c r="AO61" s="380">
        <v>-9</v>
      </c>
      <c r="AP61" s="381">
        <v>49558</v>
      </c>
      <c r="AQ61" s="382">
        <v>-7.1</v>
      </c>
      <c r="AR61" s="368">
        <v>-1.9</v>
      </c>
    </row>
    <row r="62" spans="1:44" ht="13" x14ac:dyDescent="0.2">
      <c r="A62" s="297"/>
      <c r="B62" s="293"/>
      <c r="C62" s="293"/>
      <c r="D62" s="293"/>
      <c r="E62" s="293"/>
      <c r="F62" s="293"/>
      <c r="G62" s="293"/>
      <c r="H62" s="293"/>
      <c r="I62" s="293"/>
      <c r="J62" s="293"/>
      <c r="K62" s="293"/>
      <c r="L62" s="293"/>
      <c r="M62" s="293"/>
      <c r="N62" s="293"/>
      <c r="O62" s="293"/>
      <c r="P62" s="293"/>
      <c r="Q62" s="293"/>
      <c r="R62" s="293"/>
      <c r="S62" s="293"/>
      <c r="T62" s="293"/>
      <c r="U62" s="293"/>
      <c r="V62" s="293"/>
      <c r="W62" s="293"/>
      <c r="X62" s="293"/>
      <c r="Y62" s="293"/>
      <c r="Z62" s="293"/>
      <c r="AA62" s="293"/>
      <c r="AB62" s="293"/>
      <c r="AC62" s="293"/>
      <c r="AD62" s="293"/>
      <c r="AE62" s="293"/>
      <c r="AF62" s="293"/>
      <c r="AG62" s="293"/>
      <c r="AH62" s="293"/>
      <c r="AI62" s="293"/>
      <c r="AJ62" s="293"/>
      <c r="AK62" s="369"/>
      <c r="AL62" s="370" t="s">
        <v>541</v>
      </c>
      <c r="AM62" s="371">
        <v>1677194</v>
      </c>
      <c r="AN62" s="372">
        <v>24594</v>
      </c>
      <c r="AO62" s="373">
        <v>-8.9</v>
      </c>
      <c r="AP62" s="374">
        <v>26200</v>
      </c>
      <c r="AQ62" s="375">
        <v>-3.6</v>
      </c>
      <c r="AR62" s="376">
        <v>-5.3</v>
      </c>
    </row>
    <row r="63" spans="1:44" ht="13" x14ac:dyDescent="0.2">
      <c r="A63" s="297"/>
      <c r="B63" s="293"/>
      <c r="C63" s="293"/>
      <c r="D63" s="293"/>
      <c r="E63" s="293"/>
      <c r="F63" s="293"/>
      <c r="G63" s="293"/>
      <c r="H63" s="293"/>
      <c r="I63" s="293"/>
      <c r="J63" s="293"/>
      <c r="K63" s="293"/>
      <c r="L63" s="293"/>
      <c r="M63" s="293"/>
      <c r="N63" s="293"/>
      <c r="O63" s="293"/>
      <c r="P63" s="293"/>
      <c r="Q63" s="293"/>
      <c r="R63" s="293"/>
      <c r="S63" s="293"/>
      <c r="T63" s="293"/>
      <c r="U63" s="293"/>
      <c r="V63" s="293"/>
      <c r="W63" s="293"/>
      <c r="X63" s="293"/>
      <c r="Y63" s="293"/>
      <c r="Z63" s="293"/>
      <c r="AA63" s="293"/>
      <c r="AB63" s="293"/>
      <c r="AC63" s="293"/>
      <c r="AD63" s="293"/>
      <c r="AE63" s="293"/>
      <c r="AF63" s="293"/>
      <c r="AG63" s="293"/>
      <c r="AH63" s="293"/>
      <c r="AI63" s="293"/>
      <c r="AJ63" s="293"/>
      <c r="AK63" s="293"/>
      <c r="AL63" s="293"/>
      <c r="AM63" s="293"/>
      <c r="AN63" s="293"/>
      <c r="AO63" s="293"/>
      <c r="AP63" s="293"/>
      <c r="AQ63" s="293"/>
      <c r="AR63" s="293"/>
    </row>
    <row r="64" spans="1:44" ht="13" x14ac:dyDescent="0.2">
      <c r="A64" s="297"/>
      <c r="B64" s="293"/>
      <c r="C64" s="293"/>
      <c r="D64" s="293"/>
      <c r="E64" s="293"/>
      <c r="F64" s="293"/>
      <c r="G64" s="293"/>
      <c r="H64" s="293"/>
      <c r="I64" s="293"/>
      <c r="J64" s="293"/>
      <c r="K64" s="293"/>
      <c r="L64" s="293"/>
      <c r="M64" s="293"/>
      <c r="N64" s="293"/>
      <c r="O64" s="293"/>
      <c r="P64" s="293"/>
      <c r="Q64" s="293"/>
      <c r="R64" s="293"/>
      <c r="S64" s="293"/>
      <c r="T64" s="293"/>
      <c r="U64" s="293"/>
      <c r="V64" s="293"/>
      <c r="W64" s="293"/>
      <c r="X64" s="293"/>
      <c r="Y64" s="293"/>
      <c r="Z64" s="293"/>
      <c r="AA64" s="293"/>
      <c r="AB64" s="293"/>
      <c r="AC64" s="293"/>
      <c r="AD64" s="293"/>
      <c r="AE64" s="293"/>
      <c r="AF64" s="293"/>
      <c r="AG64" s="293"/>
      <c r="AH64" s="293"/>
      <c r="AI64" s="293"/>
      <c r="AJ64" s="293"/>
      <c r="AK64" s="293"/>
      <c r="AL64" s="293"/>
      <c r="AM64" s="293"/>
      <c r="AN64" s="293"/>
      <c r="AO64" s="293"/>
      <c r="AP64" s="293"/>
      <c r="AQ64" s="293"/>
      <c r="AR64" s="293"/>
    </row>
    <row r="65" spans="1:46" ht="13" x14ac:dyDescent="0.2">
      <c r="A65" s="297"/>
      <c r="B65" s="293"/>
      <c r="C65" s="293"/>
      <c r="D65" s="293"/>
      <c r="E65" s="293"/>
      <c r="F65" s="293"/>
      <c r="G65" s="293"/>
      <c r="H65" s="293"/>
      <c r="I65" s="293"/>
      <c r="J65" s="293"/>
      <c r="K65" s="293"/>
      <c r="L65" s="293"/>
      <c r="M65" s="293"/>
      <c r="N65" s="293"/>
      <c r="O65" s="293"/>
      <c r="P65" s="293"/>
      <c r="Q65" s="293"/>
      <c r="R65" s="293"/>
      <c r="S65" s="293"/>
      <c r="T65" s="293"/>
      <c r="U65" s="293"/>
      <c r="V65" s="293"/>
      <c r="W65" s="293"/>
      <c r="X65" s="293"/>
      <c r="Y65" s="293"/>
      <c r="Z65" s="293"/>
      <c r="AA65" s="293"/>
      <c r="AB65" s="293"/>
      <c r="AC65" s="293"/>
      <c r="AD65" s="293"/>
      <c r="AE65" s="293"/>
      <c r="AF65" s="293"/>
      <c r="AG65" s="293"/>
      <c r="AH65" s="293"/>
      <c r="AI65" s="293"/>
      <c r="AJ65" s="293"/>
      <c r="AK65" s="293"/>
      <c r="AL65" s="293"/>
      <c r="AM65" s="293"/>
      <c r="AN65" s="293"/>
      <c r="AO65" s="293"/>
      <c r="AP65" s="293"/>
      <c r="AQ65" s="293"/>
      <c r="AR65" s="293"/>
    </row>
    <row r="66" spans="1:46" ht="13" x14ac:dyDescent="0.2">
      <c r="A66" s="383"/>
      <c r="B66" s="350"/>
      <c r="C66" s="350"/>
      <c r="D66" s="350"/>
      <c r="E66" s="350"/>
      <c r="F66" s="350"/>
      <c r="G66" s="350"/>
      <c r="H66" s="350"/>
      <c r="I66" s="350"/>
      <c r="J66" s="350"/>
      <c r="K66" s="350"/>
      <c r="L66" s="350"/>
      <c r="M66" s="350"/>
      <c r="N66" s="350"/>
      <c r="O66" s="350"/>
      <c r="P66" s="350"/>
      <c r="Q66" s="350"/>
      <c r="R66" s="350"/>
      <c r="S66" s="350"/>
      <c r="T66" s="350"/>
      <c r="U66" s="350"/>
      <c r="V66" s="350"/>
      <c r="W66" s="350"/>
      <c r="X66" s="350"/>
      <c r="Y66" s="350"/>
      <c r="Z66" s="350"/>
      <c r="AA66" s="350"/>
      <c r="AB66" s="350"/>
      <c r="AC66" s="350"/>
      <c r="AD66" s="350"/>
      <c r="AE66" s="350"/>
      <c r="AF66" s="350"/>
      <c r="AG66" s="350"/>
      <c r="AH66" s="350"/>
      <c r="AI66" s="350"/>
      <c r="AJ66" s="350"/>
      <c r="AK66" s="350"/>
      <c r="AL66" s="350"/>
      <c r="AM66" s="350"/>
      <c r="AN66" s="350"/>
      <c r="AO66" s="350"/>
      <c r="AP66" s="350"/>
      <c r="AQ66" s="350"/>
      <c r="AR66" s="350"/>
      <c r="AS66" s="384"/>
    </row>
    <row r="67" spans="1:46" ht="13.5" hidden="1" customHeight="1" x14ac:dyDescent="0.2">
      <c r="AK67" s="293"/>
      <c r="AL67" s="293"/>
      <c r="AM67" s="293"/>
      <c r="AN67" s="293"/>
      <c r="AO67" s="293"/>
      <c r="AP67" s="293"/>
      <c r="AQ67" s="293"/>
      <c r="AR67" s="293"/>
      <c r="AS67" s="293"/>
      <c r="AT67" s="293"/>
    </row>
    <row r="68" spans="1:46" ht="13.5" hidden="1" customHeight="1" x14ac:dyDescent="0.2">
      <c r="AK68" s="293"/>
      <c r="AL68" s="293"/>
      <c r="AM68" s="293"/>
      <c r="AN68" s="293"/>
      <c r="AO68" s="293"/>
      <c r="AP68" s="293"/>
      <c r="AQ68" s="293"/>
      <c r="AR68" s="293"/>
    </row>
    <row r="69" spans="1:46" ht="13.5" hidden="1" customHeight="1" x14ac:dyDescent="0.2">
      <c r="AK69" s="293"/>
      <c r="AL69" s="293"/>
      <c r="AM69" s="293"/>
      <c r="AN69" s="293"/>
      <c r="AO69" s="293"/>
      <c r="AP69" s="293"/>
      <c r="AQ69" s="293"/>
      <c r="AR69" s="293"/>
    </row>
    <row r="70" spans="1:46" ht="13" hidden="1" x14ac:dyDescent="0.2">
      <c r="AK70" s="293"/>
      <c r="AL70" s="293"/>
      <c r="AM70" s="293"/>
      <c r="AN70" s="293"/>
      <c r="AO70" s="293"/>
      <c r="AP70" s="293"/>
      <c r="AQ70" s="293"/>
      <c r="AR70" s="293"/>
    </row>
    <row r="71" spans="1:46" ht="13" hidden="1" x14ac:dyDescent="0.2">
      <c r="AK71" s="293"/>
      <c r="AL71" s="293"/>
      <c r="AM71" s="293"/>
      <c r="AN71" s="293"/>
      <c r="AO71" s="293"/>
      <c r="AP71" s="293"/>
      <c r="AQ71" s="293"/>
      <c r="AR71" s="293"/>
    </row>
    <row r="72" spans="1:46" ht="13" hidden="1" x14ac:dyDescent="0.2">
      <c r="AK72" s="293"/>
      <c r="AL72" s="293"/>
      <c r="AM72" s="293"/>
      <c r="AN72" s="293"/>
      <c r="AO72" s="293"/>
      <c r="AP72" s="293"/>
      <c r="AQ72" s="293"/>
      <c r="AR72" s="293"/>
    </row>
    <row r="73" spans="1:46" ht="13" hidden="1" x14ac:dyDescent="0.2">
      <c r="AK73" s="293"/>
      <c r="AL73" s="293"/>
      <c r="AM73" s="293"/>
      <c r="AN73" s="293"/>
      <c r="AO73" s="293"/>
      <c r="AP73" s="293"/>
      <c r="AQ73" s="293"/>
      <c r="AR73" s="293"/>
    </row>
    <row r="74" spans="1:46" ht="13" hidden="1" x14ac:dyDescent="0.2"/>
  </sheetData>
  <sheetProtection algorithmName="SHA-512" hashValue="PFqRteysd+Un/Go91Lbpu6REJZ6qKQ6zK9PlYjOsPJ/Eb3BUgr38VqW/HofPTPEARSmw8kkXdto481zQ4QyTPw==" saltValue="wjcCD2Oijeo0x1IhngNWiw==" spinCount="100000" sheet="1" objects="1" scenarios="1"/>
  <mergeCells count="25">
    <mergeCell ref="AK22:AN22"/>
    <mergeCell ref="AO7:AO8"/>
    <mergeCell ref="AK9:AN9"/>
    <mergeCell ref="AK10:AN10"/>
    <mergeCell ref="AK11:AN11"/>
    <mergeCell ref="AK12:AN12"/>
    <mergeCell ref="AK13:AN13"/>
    <mergeCell ref="AK14:AN14"/>
    <mergeCell ref="AK15:AN15"/>
    <mergeCell ref="AK16:AN16"/>
    <mergeCell ref="AK17:AN17"/>
    <mergeCell ref="AK21:AN21"/>
    <mergeCell ref="AM49:AM50"/>
    <mergeCell ref="AN49:AR49"/>
    <mergeCell ref="AO30:AO31"/>
    <mergeCell ref="AK32:AN32"/>
    <mergeCell ref="AK33:AN33"/>
    <mergeCell ref="AK34:AN34"/>
    <mergeCell ref="AK35:AN35"/>
    <mergeCell ref="AK36:AN36"/>
    <mergeCell ref="AK37:AN37"/>
    <mergeCell ref="AK38:AN38"/>
    <mergeCell ref="AK39:AN39"/>
    <mergeCell ref="AK40:AN40"/>
    <mergeCell ref="AK41:AN41"/>
  </mergeCells>
  <phoneticPr fontId="2"/>
  <printOptions horizontalCentered="1"/>
  <pageMargins left="0.39370078740157483" right="0.19685039370078741" top="0.39370078740157483" bottom="0.31496062992125984" header="0.51181102362204722" footer="0"/>
  <pageSetup paperSize="9" scale="60" orientation="landscape" r:id="rId1"/>
  <headerFooter alignWithMargins="0">
    <oddFooter>&amp;C&amp;P/&amp;N</oddFooter>
  </headerFooter>
  <drawing r:id="rId2"/>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600-000000000000}">
  <sheetPr>
    <pageSetUpPr fitToPage="1"/>
  </sheetPr>
  <dimension ref="A1:DU132"/>
  <sheetViews>
    <sheetView showGridLines="0" zoomScaleNormal="100" zoomScaleSheetLayoutView="55" workbookViewId="0"/>
  </sheetViews>
  <sheetFormatPr defaultColWidth="0" defaultRowHeight="13.5" customHeight="1" zeroHeight="1" x14ac:dyDescent="0.2"/>
  <cols>
    <col min="1" max="125" width="2.453125" style="291" customWidth="1"/>
    <col min="126" max="16384" width="9" style="290" hidden="1"/>
  </cols>
  <sheetData>
    <row r="1" spans="2:125" ht="13.5" customHeight="1" x14ac:dyDescent="0.2">
      <c r="B1" s="290"/>
      <c r="C1" s="290"/>
      <c r="D1" s="290"/>
      <c r="E1" s="290"/>
      <c r="F1" s="290"/>
      <c r="G1" s="290"/>
      <c r="H1" s="290"/>
      <c r="I1" s="290"/>
      <c r="J1" s="290"/>
      <c r="K1" s="290"/>
      <c r="L1" s="290"/>
      <c r="M1" s="290"/>
      <c r="N1" s="290"/>
      <c r="O1" s="290"/>
      <c r="P1" s="290"/>
      <c r="Q1" s="290"/>
      <c r="R1" s="290"/>
      <c r="S1" s="290"/>
      <c r="T1" s="290"/>
      <c r="U1" s="290"/>
      <c r="V1" s="290"/>
      <c r="W1" s="290"/>
      <c r="X1" s="290"/>
      <c r="Y1" s="290"/>
      <c r="Z1" s="290"/>
      <c r="AA1" s="290"/>
      <c r="AB1" s="290"/>
      <c r="AC1" s="290"/>
      <c r="AD1" s="290"/>
      <c r="AE1" s="290"/>
      <c r="AF1" s="290"/>
      <c r="AG1" s="290"/>
      <c r="AH1" s="290"/>
      <c r="AI1" s="290"/>
      <c r="AJ1" s="290"/>
      <c r="AK1" s="290"/>
      <c r="AL1" s="290"/>
      <c r="AM1" s="290"/>
      <c r="AN1" s="290"/>
      <c r="AO1" s="290"/>
      <c r="AP1" s="290"/>
      <c r="AQ1" s="290"/>
      <c r="AR1" s="290"/>
      <c r="AS1" s="290"/>
      <c r="AT1" s="290"/>
      <c r="AU1" s="290"/>
      <c r="AV1" s="290"/>
      <c r="AW1" s="290"/>
      <c r="AX1" s="290"/>
      <c r="AY1" s="290"/>
      <c r="AZ1" s="290"/>
      <c r="BA1" s="290"/>
      <c r="BB1" s="290"/>
      <c r="BC1" s="290"/>
      <c r="BD1" s="290"/>
      <c r="BE1" s="290"/>
      <c r="BF1" s="290"/>
      <c r="BG1" s="290"/>
      <c r="BH1" s="290"/>
      <c r="BI1" s="290"/>
      <c r="BJ1" s="290"/>
      <c r="BK1" s="290"/>
      <c r="BL1" s="290"/>
      <c r="BM1" s="290"/>
      <c r="BN1" s="290"/>
      <c r="BO1" s="290"/>
      <c r="BP1" s="290"/>
      <c r="BQ1" s="290"/>
      <c r="BR1" s="290"/>
      <c r="BS1" s="290"/>
      <c r="BT1" s="290"/>
      <c r="BU1" s="290"/>
      <c r="BV1" s="290"/>
      <c r="BW1" s="290"/>
      <c r="BX1" s="290"/>
      <c r="BY1" s="290"/>
      <c r="BZ1" s="290"/>
      <c r="CA1" s="290"/>
      <c r="CB1" s="290"/>
      <c r="CC1" s="290"/>
      <c r="CD1" s="290"/>
      <c r="CE1" s="290"/>
      <c r="CF1" s="290"/>
      <c r="CG1" s="290"/>
      <c r="CH1" s="290"/>
      <c r="CI1" s="290"/>
      <c r="CJ1" s="290"/>
      <c r="CK1" s="290"/>
      <c r="CL1" s="290"/>
      <c r="CM1" s="290"/>
      <c r="CN1" s="290"/>
      <c r="CO1" s="290"/>
      <c r="CP1" s="290"/>
      <c r="CQ1" s="290"/>
      <c r="CR1" s="290"/>
      <c r="CS1" s="290"/>
      <c r="CT1" s="290"/>
      <c r="CU1" s="290"/>
      <c r="CV1" s="290"/>
      <c r="CW1" s="290"/>
      <c r="CX1" s="290"/>
      <c r="CY1" s="290"/>
      <c r="CZ1" s="290"/>
      <c r="DA1" s="290"/>
      <c r="DB1" s="290"/>
      <c r="DC1" s="290"/>
      <c r="DD1" s="290"/>
      <c r="DE1" s="290"/>
      <c r="DF1" s="290"/>
      <c r="DG1" s="290"/>
      <c r="DH1" s="290"/>
      <c r="DI1" s="290"/>
      <c r="DJ1" s="290"/>
      <c r="DK1" s="290"/>
      <c r="DL1" s="290"/>
      <c r="DM1" s="290"/>
      <c r="DN1" s="290"/>
      <c r="DO1" s="290"/>
      <c r="DP1" s="290"/>
      <c r="DQ1" s="290"/>
      <c r="DR1" s="290"/>
      <c r="DS1" s="290"/>
      <c r="DT1" s="290"/>
      <c r="DU1" s="290"/>
    </row>
    <row r="2" spans="2:125" ht="13" x14ac:dyDescent="0.2">
      <c r="B2" s="290"/>
      <c r="DG2" s="290"/>
    </row>
    <row r="3" spans="2:125" ht="13" x14ac:dyDescent="0.2">
      <c r="C3" s="290"/>
      <c r="D3" s="290"/>
      <c r="E3" s="290"/>
      <c r="F3" s="290"/>
      <c r="G3" s="290"/>
      <c r="H3" s="290"/>
      <c r="I3" s="290"/>
      <c r="J3" s="290"/>
      <c r="K3" s="290"/>
      <c r="L3" s="290"/>
      <c r="M3" s="290"/>
      <c r="N3" s="290"/>
      <c r="O3" s="290"/>
      <c r="P3" s="290"/>
      <c r="Q3" s="290"/>
      <c r="R3" s="290"/>
      <c r="S3" s="290"/>
      <c r="T3" s="290"/>
      <c r="U3" s="290"/>
      <c r="V3" s="290"/>
      <c r="W3" s="290"/>
      <c r="X3" s="290"/>
      <c r="Y3" s="290"/>
      <c r="Z3" s="290"/>
      <c r="AA3" s="290"/>
      <c r="AB3" s="290"/>
      <c r="AC3" s="290"/>
      <c r="AD3" s="290"/>
      <c r="AE3" s="290"/>
      <c r="AF3" s="290"/>
      <c r="AG3" s="290"/>
      <c r="AH3" s="290"/>
      <c r="AI3" s="290"/>
      <c r="AJ3" s="290"/>
      <c r="AK3" s="290"/>
      <c r="AL3" s="290"/>
      <c r="AM3" s="290"/>
      <c r="AN3" s="290"/>
      <c r="AO3" s="290"/>
      <c r="AP3" s="290"/>
      <c r="AQ3" s="290"/>
      <c r="AR3" s="290"/>
      <c r="AS3" s="290"/>
      <c r="AT3" s="290"/>
      <c r="AU3" s="290"/>
      <c r="AV3" s="290"/>
      <c r="AW3" s="290"/>
      <c r="AX3" s="290"/>
      <c r="AY3" s="290"/>
      <c r="AZ3" s="290"/>
      <c r="BA3" s="290"/>
      <c r="BB3" s="290"/>
      <c r="BC3" s="290"/>
      <c r="BD3" s="290"/>
      <c r="BE3" s="290"/>
      <c r="BF3" s="290"/>
      <c r="BG3" s="290"/>
      <c r="BH3" s="290"/>
      <c r="BI3" s="290"/>
      <c r="BJ3" s="290"/>
      <c r="BK3" s="290"/>
      <c r="BL3" s="290"/>
      <c r="BM3" s="290"/>
      <c r="BN3" s="290"/>
      <c r="BO3" s="290"/>
      <c r="BP3" s="290"/>
      <c r="BQ3" s="290"/>
      <c r="BR3" s="290"/>
      <c r="BS3" s="290"/>
      <c r="BT3" s="290"/>
      <c r="BU3" s="290"/>
      <c r="BV3" s="290"/>
      <c r="BW3" s="290"/>
      <c r="BX3" s="290"/>
      <c r="BY3" s="290"/>
      <c r="BZ3" s="290"/>
      <c r="CA3" s="290"/>
      <c r="CB3" s="290"/>
      <c r="CC3" s="290"/>
      <c r="CD3" s="290"/>
      <c r="CE3" s="290"/>
      <c r="CF3" s="290"/>
      <c r="CG3" s="290"/>
      <c r="CH3" s="290"/>
      <c r="CI3" s="290"/>
      <c r="CJ3" s="290"/>
      <c r="CK3" s="290"/>
      <c r="CL3" s="290"/>
      <c r="CM3" s="290"/>
      <c r="CN3" s="290"/>
      <c r="CO3" s="290"/>
      <c r="CP3" s="290"/>
      <c r="CQ3" s="290"/>
      <c r="CR3" s="290"/>
      <c r="CS3" s="290"/>
      <c r="CT3" s="290"/>
      <c r="CU3" s="290"/>
      <c r="CV3" s="290"/>
      <c r="CW3" s="290"/>
      <c r="CX3" s="290"/>
      <c r="CY3" s="290"/>
      <c r="CZ3" s="290"/>
      <c r="DA3" s="290"/>
      <c r="DB3" s="290"/>
      <c r="DC3" s="290"/>
      <c r="DD3" s="290"/>
      <c r="DE3" s="290"/>
      <c r="DF3" s="290"/>
      <c r="DH3" s="290"/>
      <c r="DI3" s="290"/>
      <c r="DJ3" s="290"/>
      <c r="DK3" s="290"/>
      <c r="DL3" s="290"/>
      <c r="DM3" s="290"/>
      <c r="DN3" s="290"/>
      <c r="DO3" s="290"/>
      <c r="DP3" s="290"/>
      <c r="DQ3" s="290"/>
      <c r="DR3" s="290"/>
      <c r="DS3" s="290"/>
      <c r="DT3" s="290"/>
      <c r="DU3" s="290"/>
    </row>
    <row r="4" spans="2:125" ht="13" x14ac:dyDescent="0.2"/>
    <row r="5" spans="2:125" ht="13" x14ac:dyDescent="0.2"/>
    <row r="6" spans="2:125" ht="13" x14ac:dyDescent="0.2"/>
    <row r="7" spans="2:125" ht="13" x14ac:dyDescent="0.2"/>
    <row r="8" spans="2:125" ht="13" x14ac:dyDescent="0.2"/>
    <row r="9" spans="2:125" ht="13" x14ac:dyDescent="0.2">
      <c r="DU9" s="290"/>
    </row>
    <row r="10" spans="2:125" ht="13" x14ac:dyDescent="0.2"/>
    <row r="11" spans="2:125" ht="13" x14ac:dyDescent="0.2"/>
    <row r="12" spans="2:125" ht="13" x14ac:dyDescent="0.2"/>
    <row r="13" spans="2:125" ht="13" x14ac:dyDescent="0.2"/>
    <row r="14" spans="2:125" ht="13" x14ac:dyDescent="0.2"/>
    <row r="15" spans="2:125" ht="13" x14ac:dyDescent="0.2"/>
    <row r="16" spans="2:125" ht="13" x14ac:dyDescent="0.2"/>
    <row r="17" spans="125:125" ht="13" x14ac:dyDescent="0.2">
      <c r="DU17" s="290"/>
    </row>
    <row r="18" spans="125:125" ht="13" x14ac:dyDescent="0.2"/>
    <row r="19" spans="125:125" ht="13" x14ac:dyDescent="0.2"/>
    <row r="20" spans="125:125" ht="13" x14ac:dyDescent="0.2">
      <c r="DU20" s="290"/>
    </row>
    <row r="21" spans="125:125" ht="13" x14ac:dyDescent="0.2">
      <c r="DU21" s="290"/>
    </row>
    <row r="22" spans="125:125" ht="13" x14ac:dyDescent="0.2"/>
    <row r="23" spans="125:125" ht="13" x14ac:dyDescent="0.2"/>
    <row r="24" spans="125:125" ht="13" x14ac:dyDescent="0.2"/>
    <row r="25" spans="125:125" ht="13" x14ac:dyDescent="0.2"/>
    <row r="26" spans="125:125" ht="13" x14ac:dyDescent="0.2"/>
    <row r="27" spans="125:125" ht="13" x14ac:dyDescent="0.2"/>
    <row r="28" spans="125:125" ht="13" x14ac:dyDescent="0.2">
      <c r="DU28" s="290"/>
    </row>
    <row r="29" spans="125:125" ht="13" x14ac:dyDescent="0.2"/>
    <row r="30" spans="125:125" ht="13" x14ac:dyDescent="0.2"/>
    <row r="31" spans="125:125" ht="13" x14ac:dyDescent="0.2"/>
    <row r="32" spans="125:125" ht="13" x14ac:dyDescent="0.2"/>
    <row r="33" spans="2:125" ht="13" x14ac:dyDescent="0.2">
      <c r="B33" s="290"/>
      <c r="G33" s="290"/>
      <c r="I33" s="290"/>
    </row>
    <row r="34" spans="2:125" ht="13" x14ac:dyDescent="0.2">
      <c r="C34" s="290"/>
      <c r="P34" s="290"/>
      <c r="DE34" s="290"/>
      <c r="DH34" s="290"/>
    </row>
    <row r="35" spans="2:125" ht="13" x14ac:dyDescent="0.2">
      <c r="D35" s="290"/>
      <c r="E35" s="290"/>
      <c r="DG35" s="290"/>
      <c r="DJ35" s="290"/>
      <c r="DP35" s="290"/>
      <c r="DQ35" s="290"/>
      <c r="DR35" s="290"/>
      <c r="DS35" s="290"/>
      <c r="DT35" s="290"/>
      <c r="DU35" s="290"/>
    </row>
    <row r="36" spans="2:125" ht="13" x14ac:dyDescent="0.2">
      <c r="F36" s="290"/>
      <c r="H36" s="290"/>
      <c r="J36" s="290"/>
      <c r="K36" s="290"/>
      <c r="L36" s="290"/>
      <c r="M36" s="290"/>
      <c r="N36" s="290"/>
      <c r="O36" s="290"/>
      <c r="Q36" s="290"/>
      <c r="R36" s="290"/>
      <c r="S36" s="290"/>
      <c r="T36" s="290"/>
      <c r="U36" s="290"/>
      <c r="V36" s="290"/>
      <c r="W36" s="290"/>
      <c r="X36" s="290"/>
      <c r="Y36" s="290"/>
      <c r="Z36" s="290"/>
      <c r="AA36" s="290"/>
      <c r="AB36" s="290"/>
      <c r="AC36" s="290"/>
      <c r="AD36" s="290"/>
      <c r="AE36" s="290"/>
      <c r="AF36" s="290"/>
      <c r="AG36" s="290"/>
      <c r="AH36" s="290"/>
      <c r="AI36" s="290"/>
      <c r="AJ36" s="290"/>
      <c r="AK36" s="290"/>
      <c r="AL36" s="290"/>
      <c r="AM36" s="290"/>
      <c r="AN36" s="290"/>
      <c r="AO36" s="290"/>
      <c r="AP36" s="290"/>
      <c r="AQ36" s="290"/>
      <c r="AR36" s="290"/>
      <c r="AS36" s="290"/>
      <c r="AT36" s="290"/>
      <c r="AU36" s="290"/>
      <c r="AV36" s="290"/>
      <c r="AW36" s="290"/>
      <c r="AX36" s="290"/>
      <c r="AY36" s="290"/>
      <c r="AZ36" s="290"/>
      <c r="BA36" s="290"/>
      <c r="BB36" s="290"/>
      <c r="BC36" s="290"/>
      <c r="BD36" s="290"/>
      <c r="BE36" s="290"/>
      <c r="BF36" s="290"/>
      <c r="BG36" s="290"/>
      <c r="BH36" s="290"/>
      <c r="BI36" s="290"/>
      <c r="BJ36" s="290"/>
      <c r="BK36" s="290"/>
      <c r="BL36" s="290"/>
      <c r="BM36" s="290"/>
      <c r="BN36" s="290"/>
      <c r="BO36" s="290"/>
      <c r="BP36" s="290"/>
      <c r="BQ36" s="290"/>
      <c r="BR36" s="290"/>
      <c r="BS36" s="290"/>
      <c r="BT36" s="290"/>
      <c r="BU36" s="290"/>
      <c r="BV36" s="290"/>
      <c r="BW36" s="290"/>
      <c r="BX36" s="290"/>
      <c r="BY36" s="290"/>
      <c r="BZ36" s="290"/>
      <c r="CA36" s="290"/>
      <c r="CB36" s="290"/>
      <c r="CC36" s="290"/>
      <c r="CD36" s="290"/>
      <c r="CE36" s="290"/>
      <c r="CF36" s="290"/>
      <c r="CG36" s="290"/>
      <c r="CH36" s="290"/>
      <c r="CI36" s="290"/>
      <c r="CJ36" s="290"/>
      <c r="CK36" s="290"/>
      <c r="CL36" s="290"/>
      <c r="CM36" s="290"/>
      <c r="CN36" s="290"/>
      <c r="CO36" s="290"/>
      <c r="CP36" s="290"/>
      <c r="CQ36" s="290"/>
      <c r="CR36" s="290"/>
      <c r="CS36" s="290"/>
      <c r="CT36" s="290"/>
      <c r="CU36" s="290"/>
      <c r="CV36" s="290"/>
      <c r="CW36" s="290"/>
      <c r="CX36" s="290"/>
      <c r="CY36" s="290"/>
      <c r="CZ36" s="290"/>
      <c r="DA36" s="290"/>
      <c r="DB36" s="290"/>
      <c r="DC36" s="290"/>
      <c r="DD36" s="290"/>
      <c r="DF36" s="290"/>
      <c r="DI36" s="290"/>
      <c r="DK36" s="290"/>
      <c r="DL36" s="290"/>
      <c r="DM36" s="290"/>
      <c r="DN36" s="290"/>
      <c r="DO36" s="290"/>
      <c r="DP36" s="290"/>
      <c r="DQ36" s="290"/>
      <c r="DR36" s="290"/>
      <c r="DS36" s="290"/>
      <c r="DT36" s="290"/>
      <c r="DU36" s="290"/>
    </row>
    <row r="37" spans="2:125" ht="13" x14ac:dyDescent="0.2">
      <c r="DU37" s="290"/>
    </row>
    <row r="38" spans="2:125" ht="13" x14ac:dyDescent="0.2">
      <c r="DT38" s="290"/>
      <c r="DU38" s="290"/>
    </row>
    <row r="39" spans="2:125" ht="13" x14ac:dyDescent="0.2"/>
    <row r="40" spans="2:125" ht="13" x14ac:dyDescent="0.2">
      <c r="DH40" s="290"/>
    </row>
    <row r="41" spans="2:125" ht="13" x14ac:dyDescent="0.2">
      <c r="DE41" s="290"/>
    </row>
    <row r="42" spans="2:125" ht="13" x14ac:dyDescent="0.2">
      <c r="DG42" s="290"/>
      <c r="DJ42" s="290"/>
    </row>
    <row r="43" spans="2:125" ht="13" x14ac:dyDescent="0.2">
      <c r="Q43" s="290"/>
      <c r="R43" s="290"/>
      <c r="S43" s="290"/>
      <c r="T43" s="290"/>
      <c r="U43" s="290"/>
      <c r="V43" s="290"/>
      <c r="W43" s="290"/>
      <c r="X43" s="290"/>
      <c r="Y43" s="290"/>
      <c r="Z43" s="290"/>
      <c r="AA43" s="290"/>
      <c r="AB43" s="290"/>
      <c r="AC43" s="290"/>
      <c r="AD43" s="290"/>
      <c r="AE43" s="290"/>
      <c r="AF43" s="290"/>
      <c r="AG43" s="290"/>
      <c r="AH43" s="290"/>
      <c r="AI43" s="290"/>
      <c r="AJ43" s="290"/>
      <c r="AK43" s="290"/>
      <c r="AL43" s="290"/>
      <c r="AM43" s="290"/>
      <c r="AN43" s="290"/>
      <c r="AO43" s="290"/>
      <c r="AP43" s="290"/>
      <c r="AQ43" s="290"/>
      <c r="AR43" s="290"/>
      <c r="AS43" s="290"/>
      <c r="AT43" s="290"/>
      <c r="AU43" s="290"/>
      <c r="AV43" s="290"/>
      <c r="AW43" s="290"/>
      <c r="AX43" s="290"/>
      <c r="AY43" s="290"/>
      <c r="AZ43" s="290"/>
      <c r="BA43" s="290"/>
      <c r="BB43" s="290"/>
      <c r="BC43" s="290"/>
      <c r="BD43" s="290"/>
      <c r="BE43" s="290"/>
      <c r="BF43" s="290"/>
      <c r="BG43" s="290"/>
      <c r="BH43" s="290"/>
      <c r="BI43" s="290"/>
      <c r="BJ43" s="290"/>
      <c r="BK43" s="290"/>
      <c r="BL43" s="290"/>
      <c r="BM43" s="290"/>
      <c r="BN43" s="290"/>
      <c r="BO43" s="290"/>
      <c r="BP43" s="290"/>
      <c r="BQ43" s="290"/>
      <c r="BR43" s="290"/>
      <c r="BS43" s="290"/>
      <c r="BT43" s="290"/>
      <c r="BU43" s="290"/>
      <c r="BV43" s="290"/>
      <c r="BW43" s="290"/>
      <c r="BX43" s="290"/>
      <c r="BY43" s="290"/>
      <c r="BZ43" s="290"/>
      <c r="CA43" s="290"/>
      <c r="CB43" s="290"/>
      <c r="CC43" s="290"/>
      <c r="CD43" s="290"/>
      <c r="CE43" s="290"/>
      <c r="CF43" s="290"/>
      <c r="CG43" s="290"/>
      <c r="CH43" s="290"/>
      <c r="CI43" s="290"/>
      <c r="CJ43" s="290"/>
      <c r="CK43" s="290"/>
      <c r="CL43" s="290"/>
      <c r="CM43" s="290"/>
      <c r="CN43" s="290"/>
      <c r="CO43" s="290"/>
      <c r="CP43" s="290"/>
      <c r="CQ43" s="290"/>
      <c r="CR43" s="290"/>
      <c r="CS43" s="290"/>
      <c r="CT43" s="290"/>
      <c r="CU43" s="290"/>
      <c r="CV43" s="290"/>
      <c r="CW43" s="290"/>
      <c r="CX43" s="290"/>
      <c r="CY43" s="290"/>
      <c r="CZ43" s="290"/>
      <c r="DA43" s="290"/>
      <c r="DB43" s="290"/>
      <c r="DC43" s="290"/>
      <c r="DD43" s="290"/>
      <c r="DF43" s="290"/>
      <c r="DI43" s="290"/>
      <c r="DK43" s="290"/>
      <c r="DL43" s="290"/>
      <c r="DM43" s="290"/>
      <c r="DN43" s="290"/>
      <c r="DO43" s="290"/>
      <c r="DP43" s="290"/>
      <c r="DQ43" s="290"/>
      <c r="DR43" s="290"/>
      <c r="DS43" s="290"/>
      <c r="DT43" s="290"/>
      <c r="DU43" s="290"/>
    </row>
    <row r="44" spans="2:125" ht="13" x14ac:dyDescent="0.2">
      <c r="DU44" s="290"/>
    </row>
    <row r="45" spans="2:125" ht="13" x14ac:dyDescent="0.2"/>
    <row r="46" spans="2:125" ht="13" x14ac:dyDescent="0.2"/>
    <row r="47" spans="2:125" ht="13" x14ac:dyDescent="0.2"/>
    <row r="48" spans="2:125" ht="13" x14ac:dyDescent="0.2">
      <c r="DT48" s="290"/>
      <c r="DU48" s="290"/>
    </row>
    <row r="49" spans="120:125" ht="13" x14ac:dyDescent="0.2">
      <c r="DU49" s="290"/>
    </row>
    <row r="50" spans="120:125" ht="13" x14ac:dyDescent="0.2">
      <c r="DU50" s="290"/>
    </row>
    <row r="51" spans="120:125" ht="13" x14ac:dyDescent="0.2">
      <c r="DP51" s="290"/>
      <c r="DQ51" s="290"/>
      <c r="DR51" s="290"/>
      <c r="DS51" s="290"/>
      <c r="DT51" s="290"/>
      <c r="DU51" s="290"/>
    </row>
    <row r="52" spans="120:125" ht="13" x14ac:dyDescent="0.2"/>
    <row r="53" spans="120:125" ht="13" x14ac:dyDescent="0.2"/>
    <row r="54" spans="120:125" ht="13" x14ac:dyDescent="0.2">
      <c r="DU54" s="290"/>
    </row>
    <row r="55" spans="120:125" ht="13" x14ac:dyDescent="0.2"/>
    <row r="56" spans="120:125" ht="13" x14ac:dyDescent="0.2"/>
    <row r="57" spans="120:125" ht="13" x14ac:dyDescent="0.2"/>
    <row r="58" spans="120:125" ht="13" x14ac:dyDescent="0.2">
      <c r="DU58" s="290"/>
    </row>
    <row r="59" spans="120:125" ht="13" x14ac:dyDescent="0.2"/>
    <row r="60" spans="120:125" ht="13" x14ac:dyDescent="0.2"/>
    <row r="61" spans="120:125" ht="13" x14ac:dyDescent="0.2"/>
    <row r="62" spans="120:125" ht="13" x14ac:dyDescent="0.2"/>
    <row r="63" spans="120:125" ht="13" x14ac:dyDescent="0.2">
      <c r="DU63" s="290"/>
    </row>
    <row r="64" spans="120:125" ht="13" x14ac:dyDescent="0.2">
      <c r="DT64" s="290"/>
      <c r="DU64" s="290"/>
    </row>
    <row r="65" spans="123:125" ht="13" x14ac:dyDescent="0.2"/>
    <row r="66" spans="123:125" ht="13" x14ac:dyDescent="0.2"/>
    <row r="67" spans="123:125" ht="13" x14ac:dyDescent="0.2"/>
    <row r="68" spans="123:125" ht="13" x14ac:dyDescent="0.2"/>
    <row r="69" spans="123:125" ht="13" x14ac:dyDescent="0.2">
      <c r="DS69" s="290"/>
      <c r="DT69" s="290"/>
      <c r="DU69" s="290"/>
    </row>
    <row r="70" spans="123:125" ht="13" x14ac:dyDescent="0.2"/>
    <row r="71" spans="123:125" ht="13" x14ac:dyDescent="0.2"/>
    <row r="72" spans="123:125" ht="13" x14ac:dyDescent="0.2"/>
    <row r="73" spans="123:125" ht="13" x14ac:dyDescent="0.2"/>
    <row r="74" spans="123:125" ht="13" x14ac:dyDescent="0.2"/>
    <row r="75" spans="123:125" ht="13" x14ac:dyDescent="0.2"/>
    <row r="76" spans="123:125" ht="13" x14ac:dyDescent="0.2"/>
    <row r="77" spans="123:125" ht="13" x14ac:dyDescent="0.2"/>
    <row r="78" spans="123:125" ht="13" x14ac:dyDescent="0.2"/>
    <row r="79" spans="123:125" ht="13" x14ac:dyDescent="0.2"/>
    <row r="80" spans="123:125" ht="13" x14ac:dyDescent="0.2"/>
    <row r="81" spans="116:125" ht="13" x14ac:dyDescent="0.2"/>
    <row r="82" spans="116:125" ht="13" x14ac:dyDescent="0.2">
      <c r="DL82" s="290"/>
    </row>
    <row r="83" spans="116:125" ht="13" x14ac:dyDescent="0.2">
      <c r="DM83" s="290"/>
      <c r="DN83" s="290"/>
      <c r="DO83" s="290"/>
      <c r="DP83" s="290"/>
      <c r="DQ83" s="290"/>
      <c r="DR83" s="290"/>
      <c r="DS83" s="290"/>
      <c r="DT83" s="290"/>
      <c r="DU83" s="290"/>
    </row>
    <row r="84" spans="116:125" ht="13" x14ac:dyDescent="0.2"/>
    <row r="85" spans="116:125" ht="13" x14ac:dyDescent="0.2"/>
    <row r="86" spans="116:125" ht="13" x14ac:dyDescent="0.2"/>
    <row r="87" spans="116:125" ht="13" x14ac:dyDescent="0.2"/>
    <row r="88" spans="116:125" ht="13" x14ac:dyDescent="0.2">
      <c r="DU88" s="290"/>
    </row>
    <row r="89" spans="116:125" ht="13" x14ac:dyDescent="0.2"/>
    <row r="90" spans="116:125" ht="13" x14ac:dyDescent="0.2"/>
    <row r="91" spans="116:125" ht="13" x14ac:dyDescent="0.2"/>
    <row r="92" spans="116:125" ht="13.5" customHeight="1" x14ac:dyDescent="0.2"/>
    <row r="93" spans="116:125" ht="13.5" customHeight="1" x14ac:dyDescent="0.2"/>
    <row r="94" spans="116:125" ht="13.5" customHeight="1" x14ac:dyDescent="0.2">
      <c r="DS94" s="290"/>
      <c r="DT94" s="290"/>
      <c r="DU94" s="290"/>
    </row>
    <row r="95" spans="116:125" ht="13.5" customHeight="1" x14ac:dyDescent="0.2">
      <c r="DU95" s="290"/>
    </row>
    <row r="96" spans="116:125" ht="13.5" customHeight="1" x14ac:dyDescent="0.2"/>
    <row r="97" spans="124:125" ht="13.5" customHeight="1" x14ac:dyDescent="0.2"/>
    <row r="98" spans="124:125" ht="13.5" customHeight="1" x14ac:dyDescent="0.2"/>
    <row r="99" spans="124:125" ht="13.5" customHeight="1" x14ac:dyDescent="0.2"/>
    <row r="100" spans="124:125" ht="13.5" customHeight="1" x14ac:dyDescent="0.2"/>
    <row r="101" spans="124:125" ht="13.5" customHeight="1" x14ac:dyDescent="0.2">
      <c r="DU101" s="290"/>
    </row>
    <row r="102" spans="124:125" ht="13.5" customHeight="1" x14ac:dyDescent="0.2"/>
    <row r="103" spans="124:125" ht="13.5" customHeight="1" x14ac:dyDescent="0.2"/>
    <row r="104" spans="124:125" ht="13.5" customHeight="1" x14ac:dyDescent="0.2">
      <c r="DT104" s="290"/>
      <c r="DU104" s="290"/>
    </row>
    <row r="105" spans="124:125" ht="13.5" customHeight="1" x14ac:dyDescent="0.2"/>
    <row r="106" spans="124:125" ht="13.5" customHeight="1" x14ac:dyDescent="0.2"/>
    <row r="107" spans="124:125" ht="13.5" customHeight="1" x14ac:dyDescent="0.2"/>
    <row r="108" spans="124:125" ht="13.5" customHeight="1" x14ac:dyDescent="0.2"/>
    <row r="109" spans="124:125" ht="13.5" customHeight="1" x14ac:dyDescent="0.2"/>
    <row r="110" spans="124:125" ht="13.5" customHeight="1" x14ac:dyDescent="0.2"/>
    <row r="111" spans="124:125" ht="13.5" customHeight="1" x14ac:dyDescent="0.2"/>
    <row r="112" spans="124:125" ht="13.5" customHeight="1" x14ac:dyDescent="0.2"/>
    <row r="113" spans="125:125" ht="13.5" customHeight="1" x14ac:dyDescent="0.2"/>
    <row r="114" spans="125:125" ht="13.5" customHeight="1" x14ac:dyDescent="0.2"/>
    <row r="115" spans="125:125" ht="13.5" customHeight="1" x14ac:dyDescent="0.2"/>
    <row r="116" spans="125:125" ht="13.5" customHeight="1" x14ac:dyDescent="0.2">
      <c r="DU116" s="290" t="s">
        <v>548</v>
      </c>
    </row>
    <row r="117" spans="125:125" ht="13.5" hidden="1" customHeight="1" x14ac:dyDescent="0.2"/>
    <row r="118" spans="125:125" ht="13.5" hidden="1" customHeight="1" x14ac:dyDescent="0.2"/>
    <row r="119" spans="125:125" ht="13.5" hidden="1" customHeight="1" x14ac:dyDescent="0.2"/>
    <row r="120" spans="125:125" ht="13.5" hidden="1" customHeight="1" x14ac:dyDescent="0.2"/>
    <row r="121" spans="125:125" ht="13.5" hidden="1" customHeight="1" x14ac:dyDescent="0.2">
      <c r="DU121" s="290"/>
    </row>
    <row r="122" spans="125:125" ht="13.5" hidden="1" customHeight="1" x14ac:dyDescent="0.2"/>
    <row r="123" spans="125:125" ht="13.5" hidden="1" customHeight="1" x14ac:dyDescent="0.2"/>
    <row r="124" spans="125:125" ht="13.5" hidden="1" customHeight="1" x14ac:dyDescent="0.2"/>
    <row r="125" spans="125:125" ht="13.5" hidden="1" customHeight="1" x14ac:dyDescent="0.2"/>
    <row r="126" spans="125:125" ht="13.5" hidden="1" customHeight="1" x14ac:dyDescent="0.2"/>
    <row r="127" spans="125:125" ht="13.5" hidden="1" customHeight="1" x14ac:dyDescent="0.2"/>
    <row r="128" spans="125:125" ht="13.5" hidden="1" customHeight="1" x14ac:dyDescent="0.2"/>
    <row r="129" ht="13.5" hidden="1" customHeight="1" x14ac:dyDescent="0.2"/>
    <row r="130" ht="13.5" hidden="1" customHeight="1" x14ac:dyDescent="0.2"/>
    <row r="131" ht="13.5" hidden="1" customHeight="1" x14ac:dyDescent="0.2"/>
    <row r="132" ht="13.5" hidden="1" customHeight="1" x14ac:dyDescent="0.2"/>
  </sheetData>
  <sheetProtection algorithmName="SHA-512" hashValue="gzwsqIq+6uc7ZEQ2uoB/y3xAmtP84Fmr2t/yXGXONvWBw7CuGW8kQmheLADsUSGSX4pB+iUMG/EP/3y/tEof0w==" saltValue="LlIm+i/KEEzYB5VHRGcvlQ==" spinCount="100000" sheet="1" objects="1" scenarios="1"/>
  <dataConsolidate/>
  <phoneticPr fontId="2"/>
  <printOptions horizontalCentered="1" verticalCentered="1"/>
  <pageMargins left="0" right="0" top="0.19685039370078741" bottom="0" header="0.39370078740157483" footer="0"/>
  <pageSetup paperSize="9" scale="39" orientation="landscape" horizontalDpi="300" verticalDpi="300" r:id="rId1"/>
  <headerFooter alignWithMargins="0">
    <oddFooter>&amp;C&amp;P/&amp;N</oddFooter>
  </headerFooter>
  <drawing r:id="rId2"/>
</worksheet>
</file>

<file path=xl/worksheets/sheet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700-000000000000}">
  <sheetPr>
    <pageSetUpPr fitToPage="1"/>
  </sheetPr>
  <dimension ref="A1:EL132"/>
  <sheetViews>
    <sheetView showGridLines="0" zoomScaleNormal="100" zoomScaleSheetLayoutView="55" workbookViewId="0"/>
  </sheetViews>
  <sheetFormatPr defaultColWidth="0" defaultRowHeight="13.5" customHeight="1" zeroHeight="1" x14ac:dyDescent="0.2"/>
  <cols>
    <col min="1" max="125" width="2.453125" style="291" customWidth="1"/>
    <col min="126" max="142" width="0" style="290" hidden="1" customWidth="1"/>
    <col min="143" max="16384" width="9" style="290" hidden="1"/>
  </cols>
  <sheetData>
    <row r="1" spans="1:125" ht="13.5" customHeight="1" x14ac:dyDescent="0.2">
      <c r="A1" s="290"/>
      <c r="B1" s="290"/>
      <c r="C1" s="290"/>
      <c r="D1" s="290"/>
      <c r="E1" s="290"/>
      <c r="F1" s="290"/>
      <c r="G1" s="290"/>
      <c r="H1" s="290"/>
      <c r="I1" s="290"/>
      <c r="J1" s="290"/>
      <c r="K1" s="290"/>
      <c r="L1" s="290"/>
      <c r="M1" s="290"/>
      <c r="N1" s="290"/>
      <c r="O1" s="290"/>
      <c r="P1" s="290"/>
      <c r="Q1" s="290"/>
      <c r="R1" s="290"/>
      <c r="S1" s="290"/>
      <c r="T1" s="290"/>
      <c r="U1" s="290"/>
      <c r="V1" s="290"/>
      <c r="W1" s="290"/>
      <c r="X1" s="290"/>
      <c r="Y1" s="290"/>
      <c r="Z1" s="290"/>
      <c r="AA1" s="290"/>
      <c r="AB1" s="290"/>
      <c r="AC1" s="290"/>
      <c r="AD1" s="290"/>
      <c r="AE1" s="290"/>
      <c r="AF1" s="290"/>
      <c r="AG1" s="290"/>
      <c r="AH1" s="290"/>
      <c r="AI1" s="290"/>
      <c r="AJ1" s="290"/>
      <c r="AK1" s="290"/>
      <c r="AL1" s="290"/>
      <c r="AM1" s="290"/>
      <c r="AN1" s="290"/>
      <c r="AO1" s="290"/>
      <c r="AP1" s="290"/>
      <c r="AQ1" s="290"/>
      <c r="AR1" s="290"/>
      <c r="AS1" s="290"/>
      <c r="AT1" s="290"/>
      <c r="AU1" s="290"/>
      <c r="AV1" s="290"/>
      <c r="AW1" s="290"/>
      <c r="AX1" s="290"/>
      <c r="AY1" s="290"/>
      <c r="AZ1" s="290"/>
      <c r="BA1" s="290"/>
      <c r="BB1" s="290"/>
      <c r="BC1" s="290"/>
      <c r="BD1" s="290"/>
      <c r="BE1" s="290"/>
      <c r="BF1" s="290"/>
      <c r="BG1" s="290"/>
      <c r="BH1" s="290"/>
      <c r="BI1" s="290"/>
      <c r="BJ1" s="290"/>
      <c r="BK1" s="290"/>
      <c r="BL1" s="290"/>
      <c r="BM1" s="290"/>
      <c r="BN1" s="290"/>
      <c r="BO1" s="290"/>
      <c r="BP1" s="290"/>
      <c r="BQ1" s="290"/>
      <c r="BR1" s="290"/>
      <c r="BS1" s="290"/>
      <c r="BT1" s="290"/>
      <c r="BU1" s="290"/>
      <c r="BV1" s="290"/>
      <c r="BW1" s="290"/>
      <c r="BX1" s="290"/>
      <c r="BY1" s="290"/>
      <c r="BZ1" s="290"/>
      <c r="CA1" s="290"/>
      <c r="CB1" s="290"/>
      <c r="CC1" s="290"/>
      <c r="CD1" s="290"/>
      <c r="CE1" s="290"/>
      <c r="CF1" s="290"/>
      <c r="CG1" s="290"/>
      <c r="CH1" s="290"/>
      <c r="CI1" s="290"/>
      <c r="CJ1" s="290"/>
      <c r="CK1" s="290"/>
      <c r="CL1" s="290"/>
      <c r="CM1" s="290"/>
      <c r="CN1" s="290"/>
      <c r="CO1" s="290"/>
      <c r="CP1" s="290"/>
      <c r="CQ1" s="290"/>
      <c r="CR1" s="290"/>
      <c r="CS1" s="290"/>
      <c r="CT1" s="290"/>
      <c r="CU1" s="290"/>
      <c r="CV1" s="290"/>
      <c r="CW1" s="290"/>
      <c r="CX1" s="290"/>
      <c r="CY1" s="290"/>
      <c r="CZ1" s="290"/>
      <c r="DA1" s="290"/>
      <c r="DB1" s="290"/>
      <c r="DC1" s="290"/>
      <c r="DD1" s="290"/>
      <c r="DE1" s="290"/>
      <c r="DF1" s="290"/>
      <c r="DG1" s="290"/>
      <c r="DH1" s="290"/>
      <c r="DI1" s="290"/>
      <c r="DJ1" s="290"/>
      <c r="DK1" s="290"/>
      <c r="DL1" s="290"/>
      <c r="DM1" s="290"/>
      <c r="DN1" s="290"/>
      <c r="DO1" s="290"/>
      <c r="DP1" s="290"/>
      <c r="DQ1" s="290"/>
      <c r="DR1" s="290"/>
      <c r="DS1" s="290"/>
      <c r="DT1" s="290"/>
      <c r="DU1" s="290"/>
    </row>
    <row r="2" spans="1:125" ht="13" x14ac:dyDescent="0.2">
      <c r="B2" s="290"/>
      <c r="T2" s="290"/>
    </row>
    <row r="3" spans="1:125" ht="13" x14ac:dyDescent="0.2">
      <c r="C3" s="290"/>
      <c r="D3" s="290"/>
      <c r="E3" s="290"/>
      <c r="F3" s="290"/>
      <c r="G3" s="290"/>
      <c r="H3" s="290"/>
      <c r="I3" s="290"/>
      <c r="J3" s="290"/>
      <c r="K3" s="290"/>
      <c r="L3" s="290"/>
      <c r="M3" s="290"/>
      <c r="N3" s="290"/>
      <c r="O3" s="290"/>
      <c r="P3" s="290"/>
      <c r="Q3" s="290"/>
      <c r="R3" s="290"/>
      <c r="S3" s="290"/>
      <c r="U3" s="290"/>
      <c r="V3" s="290"/>
      <c r="W3" s="290"/>
      <c r="X3" s="290"/>
      <c r="Y3" s="290"/>
      <c r="Z3" s="290"/>
      <c r="AA3" s="290"/>
      <c r="AB3" s="290"/>
      <c r="AC3" s="290"/>
      <c r="AD3" s="290"/>
      <c r="AE3" s="290"/>
      <c r="AF3" s="290"/>
      <c r="AG3" s="290"/>
      <c r="AH3" s="290"/>
      <c r="AI3" s="290"/>
      <c r="AJ3" s="290"/>
      <c r="AK3" s="290"/>
      <c r="AL3" s="290"/>
      <c r="AM3" s="290"/>
      <c r="AN3" s="290"/>
      <c r="AO3" s="290"/>
      <c r="AP3" s="290"/>
      <c r="AQ3" s="290"/>
      <c r="AR3" s="290"/>
      <c r="AS3" s="290"/>
      <c r="AT3" s="290"/>
      <c r="AU3" s="290"/>
      <c r="AV3" s="290"/>
      <c r="AW3" s="290"/>
      <c r="AX3" s="290"/>
      <c r="AY3" s="290"/>
      <c r="AZ3" s="290"/>
      <c r="BA3" s="290"/>
      <c r="BB3" s="290"/>
      <c r="BC3" s="290"/>
      <c r="BD3" s="290"/>
      <c r="BE3" s="290"/>
      <c r="BF3" s="290"/>
      <c r="BG3" s="290"/>
      <c r="BH3" s="290"/>
      <c r="BI3" s="290"/>
      <c r="BJ3" s="290"/>
      <c r="BK3" s="290"/>
      <c r="BL3" s="290"/>
      <c r="BM3" s="290"/>
      <c r="BN3" s="290"/>
      <c r="BO3" s="290"/>
      <c r="BP3" s="290"/>
      <c r="BQ3" s="290"/>
      <c r="BR3" s="290"/>
      <c r="BS3" s="290"/>
      <c r="BT3" s="290"/>
      <c r="BU3" s="290"/>
      <c r="BV3" s="290"/>
      <c r="BW3" s="290"/>
      <c r="BX3" s="290"/>
      <c r="BY3" s="290"/>
      <c r="BZ3" s="290"/>
      <c r="CA3" s="290"/>
      <c r="CB3" s="290"/>
      <c r="CC3" s="290"/>
      <c r="CD3" s="290"/>
      <c r="CE3" s="290"/>
      <c r="CF3" s="290"/>
      <c r="CG3" s="290"/>
      <c r="CH3" s="290"/>
      <c r="CI3" s="290"/>
      <c r="CJ3" s="290"/>
      <c r="CK3" s="290"/>
      <c r="CL3" s="290"/>
      <c r="CM3" s="290"/>
      <c r="CN3" s="290"/>
      <c r="CO3" s="290"/>
      <c r="CP3" s="290"/>
      <c r="CQ3" s="290"/>
      <c r="CR3" s="290"/>
      <c r="CS3" s="290"/>
      <c r="CT3" s="290"/>
      <c r="CU3" s="290"/>
      <c r="CV3" s="290"/>
      <c r="CW3" s="290"/>
      <c r="CX3" s="290"/>
      <c r="CY3" s="290"/>
      <c r="CZ3" s="290"/>
      <c r="DA3" s="290"/>
      <c r="DB3" s="290"/>
      <c r="DC3" s="290"/>
      <c r="DD3" s="290"/>
      <c r="DE3" s="290"/>
      <c r="DF3" s="290"/>
      <c r="DG3" s="290"/>
      <c r="DH3" s="290"/>
      <c r="DI3" s="290"/>
      <c r="DJ3" s="290"/>
      <c r="DK3" s="290"/>
      <c r="DL3" s="290"/>
      <c r="DM3" s="290"/>
      <c r="DN3" s="290"/>
      <c r="DO3" s="290"/>
      <c r="DP3" s="290"/>
      <c r="DQ3" s="290"/>
      <c r="DR3" s="290"/>
      <c r="DS3" s="290"/>
      <c r="DT3" s="290"/>
      <c r="DU3" s="290"/>
    </row>
    <row r="4" spans="1:125" ht="13" x14ac:dyDescent="0.2"/>
    <row r="5" spans="1:125" ht="13" x14ac:dyDescent="0.2"/>
    <row r="6" spans="1:125" ht="13" x14ac:dyDescent="0.2"/>
    <row r="7" spans="1:125" ht="13" x14ac:dyDescent="0.2"/>
    <row r="8" spans="1:125" ht="13" x14ac:dyDescent="0.2"/>
    <row r="9" spans="1:125" ht="13" x14ac:dyDescent="0.2"/>
    <row r="10" spans="1:125" ht="13" x14ac:dyDescent="0.2"/>
    <row r="11" spans="1:125" ht="13" x14ac:dyDescent="0.2"/>
    <row r="12" spans="1:125" ht="13" x14ac:dyDescent="0.2"/>
    <row r="13" spans="1:125" ht="13" x14ac:dyDescent="0.2"/>
    <row r="14" spans="1:125" ht="13" x14ac:dyDescent="0.2"/>
    <row r="15" spans="1:125" ht="13" x14ac:dyDescent="0.2"/>
    <row r="16" spans="1:125" ht="13" x14ac:dyDescent="0.2"/>
    <row r="17" ht="13" x14ac:dyDescent="0.2"/>
    <row r="18" ht="13" x14ac:dyDescent="0.2"/>
    <row r="19" ht="13" x14ac:dyDescent="0.2"/>
    <row r="20" ht="13" x14ac:dyDescent="0.2"/>
    <row r="21" ht="13" x14ac:dyDescent="0.2"/>
    <row r="22" ht="13" x14ac:dyDescent="0.2"/>
    <row r="23" ht="13" x14ac:dyDescent="0.2"/>
    <row r="24" ht="13" x14ac:dyDescent="0.2"/>
    <row r="25" ht="13" x14ac:dyDescent="0.2"/>
    <row r="26" ht="13" x14ac:dyDescent="0.2"/>
    <row r="27" ht="13" x14ac:dyDescent="0.2"/>
    <row r="28" ht="13" x14ac:dyDescent="0.2"/>
    <row r="29" ht="13" x14ac:dyDescent="0.2"/>
    <row r="30" ht="13" x14ac:dyDescent="0.2"/>
    <row r="31" ht="13" x14ac:dyDescent="0.2"/>
    <row r="32" ht="13" x14ac:dyDescent="0.2"/>
    <row r="33" spans="2:125" ht="13" x14ac:dyDescent="0.2">
      <c r="B33" s="290"/>
      <c r="G33" s="290"/>
      <c r="I33" s="290"/>
    </row>
    <row r="34" spans="2:125" ht="13" x14ac:dyDescent="0.2">
      <c r="C34" s="290"/>
      <c r="P34" s="290"/>
      <c r="R34" s="290"/>
      <c r="U34" s="290"/>
    </row>
    <row r="35" spans="2:125" ht="13" x14ac:dyDescent="0.2">
      <c r="D35" s="290"/>
      <c r="E35" s="290"/>
      <c r="T35" s="290"/>
      <c r="W35" s="290"/>
      <c r="X35" s="290"/>
      <c r="Y35" s="290"/>
      <c r="Z35" s="290"/>
      <c r="AA35" s="290"/>
      <c r="AB35" s="290"/>
      <c r="AC35" s="290"/>
      <c r="AD35" s="290"/>
      <c r="AE35" s="290"/>
      <c r="AF35" s="290"/>
      <c r="AG35" s="290"/>
      <c r="AH35" s="290"/>
      <c r="AI35" s="290"/>
      <c r="AJ35" s="290"/>
      <c r="AK35" s="290"/>
      <c r="AL35" s="290"/>
      <c r="AM35" s="290"/>
      <c r="AN35" s="290"/>
      <c r="AO35" s="290"/>
      <c r="AP35" s="290"/>
      <c r="AQ35" s="290"/>
      <c r="AR35" s="290"/>
      <c r="AS35" s="290"/>
      <c r="AT35" s="290"/>
      <c r="AU35" s="290"/>
      <c r="AV35" s="290"/>
      <c r="AW35" s="290"/>
      <c r="AX35" s="290"/>
      <c r="AY35" s="290"/>
      <c r="AZ35" s="290"/>
      <c r="BA35" s="290"/>
      <c r="BB35" s="290"/>
      <c r="BC35" s="290"/>
      <c r="BD35" s="290"/>
      <c r="BE35" s="290"/>
      <c r="BF35" s="290"/>
      <c r="BG35" s="290"/>
      <c r="BH35" s="290"/>
      <c r="BI35" s="290"/>
      <c r="BJ35" s="290"/>
      <c r="BK35" s="290"/>
      <c r="BL35" s="290"/>
      <c r="BM35" s="290"/>
      <c r="BN35" s="290"/>
      <c r="BO35" s="290"/>
      <c r="BP35" s="290"/>
      <c r="BQ35" s="290"/>
      <c r="BR35" s="290"/>
      <c r="BS35" s="290"/>
      <c r="BT35" s="290"/>
      <c r="BU35" s="290"/>
      <c r="BV35" s="290"/>
      <c r="BW35" s="290"/>
      <c r="BX35" s="290"/>
      <c r="BY35" s="290"/>
      <c r="BZ35" s="290"/>
      <c r="CA35" s="290"/>
      <c r="CB35" s="290"/>
      <c r="CC35" s="290"/>
      <c r="CD35" s="290"/>
      <c r="CE35" s="290"/>
      <c r="CF35" s="290"/>
      <c r="CG35" s="290"/>
      <c r="CH35" s="290"/>
      <c r="CI35" s="290"/>
      <c r="CJ35" s="290"/>
      <c r="CK35" s="290"/>
      <c r="CL35" s="290"/>
      <c r="CM35" s="290"/>
      <c r="CN35" s="290"/>
      <c r="CO35" s="290"/>
      <c r="CP35" s="290"/>
      <c r="CQ35" s="290"/>
      <c r="CR35" s="290"/>
      <c r="CS35" s="290"/>
      <c r="CT35" s="290"/>
      <c r="CU35" s="290"/>
      <c r="CV35" s="290"/>
      <c r="CW35" s="290"/>
      <c r="CX35" s="290"/>
      <c r="CY35" s="290"/>
      <c r="CZ35" s="290"/>
      <c r="DA35" s="290"/>
      <c r="DB35" s="290"/>
      <c r="DC35" s="290"/>
      <c r="DD35" s="290"/>
      <c r="DE35" s="290"/>
      <c r="DF35" s="290"/>
      <c r="DG35" s="290"/>
      <c r="DH35" s="290"/>
      <c r="DI35" s="290"/>
      <c r="DJ35" s="290"/>
      <c r="DK35" s="290"/>
      <c r="DL35" s="290"/>
      <c r="DM35" s="290"/>
      <c r="DN35" s="290"/>
      <c r="DO35" s="290"/>
      <c r="DP35" s="290"/>
      <c r="DQ35" s="290"/>
      <c r="DR35" s="290"/>
      <c r="DS35" s="290"/>
      <c r="DT35" s="290"/>
      <c r="DU35" s="290"/>
    </row>
    <row r="36" spans="2:125" ht="13" x14ac:dyDescent="0.2">
      <c r="F36" s="290"/>
      <c r="H36" s="290"/>
      <c r="J36" s="290"/>
      <c r="K36" s="290"/>
      <c r="L36" s="290"/>
      <c r="M36" s="290"/>
      <c r="N36" s="290"/>
      <c r="O36" s="290"/>
      <c r="Q36" s="290"/>
      <c r="S36" s="290"/>
      <c r="V36" s="290"/>
    </row>
    <row r="37" spans="2:125" ht="13" x14ac:dyDescent="0.2"/>
    <row r="38" spans="2:125" ht="13" x14ac:dyDescent="0.2"/>
    <row r="39" spans="2:125" ht="13" x14ac:dyDescent="0.2"/>
    <row r="40" spans="2:125" ht="13" x14ac:dyDescent="0.2">
      <c r="U40" s="290"/>
    </row>
    <row r="41" spans="2:125" ht="13" x14ac:dyDescent="0.2">
      <c r="R41" s="290"/>
    </row>
    <row r="42" spans="2:125" ht="13" x14ac:dyDescent="0.2">
      <c r="T42" s="290"/>
      <c r="W42" s="290"/>
      <c r="X42" s="290"/>
      <c r="Y42" s="290"/>
      <c r="Z42" s="290"/>
      <c r="AA42" s="290"/>
      <c r="AB42" s="290"/>
      <c r="AC42" s="290"/>
      <c r="AD42" s="290"/>
      <c r="AE42" s="290"/>
      <c r="AF42" s="290"/>
      <c r="AG42" s="290"/>
      <c r="AH42" s="290"/>
      <c r="AI42" s="290"/>
      <c r="AJ42" s="290"/>
      <c r="AK42" s="290"/>
      <c r="AL42" s="290"/>
      <c r="AM42" s="290"/>
      <c r="AN42" s="290"/>
      <c r="AO42" s="290"/>
      <c r="AP42" s="290"/>
      <c r="AQ42" s="290"/>
      <c r="AR42" s="290"/>
      <c r="AS42" s="290"/>
      <c r="AT42" s="290"/>
      <c r="AU42" s="290"/>
      <c r="AV42" s="290"/>
      <c r="AW42" s="290"/>
      <c r="AX42" s="290"/>
      <c r="AY42" s="290"/>
      <c r="AZ42" s="290"/>
      <c r="BA42" s="290"/>
      <c r="BB42" s="290"/>
      <c r="BC42" s="290"/>
      <c r="BD42" s="290"/>
      <c r="BE42" s="290"/>
      <c r="BF42" s="290"/>
      <c r="BG42" s="290"/>
      <c r="BH42" s="290"/>
      <c r="BI42" s="290"/>
      <c r="BJ42" s="290"/>
      <c r="BK42" s="290"/>
      <c r="BL42" s="290"/>
      <c r="BM42" s="290"/>
      <c r="BN42" s="290"/>
      <c r="BO42" s="290"/>
      <c r="BP42" s="290"/>
      <c r="BQ42" s="290"/>
      <c r="BR42" s="290"/>
      <c r="BS42" s="290"/>
      <c r="BT42" s="290"/>
      <c r="BU42" s="290"/>
      <c r="BV42" s="290"/>
      <c r="BW42" s="290"/>
      <c r="BX42" s="290"/>
      <c r="BY42" s="290"/>
      <c r="BZ42" s="290"/>
      <c r="CA42" s="290"/>
      <c r="CB42" s="290"/>
      <c r="CC42" s="290"/>
      <c r="CD42" s="290"/>
      <c r="CE42" s="290"/>
      <c r="CF42" s="290"/>
      <c r="CG42" s="290"/>
      <c r="CH42" s="290"/>
      <c r="CI42" s="290"/>
      <c r="CJ42" s="290"/>
      <c r="CK42" s="290"/>
      <c r="CL42" s="290"/>
      <c r="CM42" s="290"/>
      <c r="CN42" s="290"/>
      <c r="CO42" s="290"/>
      <c r="CP42" s="290"/>
      <c r="CQ42" s="290"/>
      <c r="CR42" s="290"/>
      <c r="CS42" s="290"/>
      <c r="CT42" s="290"/>
      <c r="CU42" s="290"/>
      <c r="CV42" s="290"/>
      <c r="CW42" s="290"/>
      <c r="CX42" s="290"/>
      <c r="CY42" s="290"/>
      <c r="CZ42" s="290"/>
      <c r="DA42" s="290"/>
      <c r="DB42" s="290"/>
      <c r="DC42" s="290"/>
      <c r="DD42" s="290"/>
      <c r="DE42" s="290"/>
      <c r="DF42" s="290"/>
      <c r="DG42" s="290"/>
      <c r="DH42" s="290"/>
      <c r="DI42" s="290"/>
      <c r="DJ42" s="290"/>
      <c r="DK42" s="290"/>
      <c r="DL42" s="290"/>
      <c r="DM42" s="290"/>
      <c r="DN42" s="290"/>
      <c r="DO42" s="290"/>
      <c r="DP42" s="290"/>
      <c r="DQ42" s="290"/>
      <c r="DR42" s="290"/>
      <c r="DS42" s="290"/>
      <c r="DT42" s="290"/>
      <c r="DU42" s="290"/>
    </row>
    <row r="43" spans="2:125" ht="13" x14ac:dyDescent="0.2">
      <c r="Q43" s="290"/>
      <c r="S43" s="290"/>
      <c r="V43" s="290"/>
    </row>
    <row r="44" spans="2:125" ht="13" x14ac:dyDescent="0.2"/>
    <row r="45" spans="2:125" ht="13" x14ac:dyDescent="0.2"/>
    <row r="46" spans="2:125" ht="13" x14ac:dyDescent="0.2"/>
    <row r="47" spans="2:125" ht="13" x14ac:dyDescent="0.2"/>
    <row r="48" spans="2:125" ht="13" x14ac:dyDescent="0.2"/>
    <row r="49" ht="13" x14ac:dyDescent="0.2"/>
    <row r="50" ht="13" x14ac:dyDescent="0.2"/>
    <row r="51" ht="13" x14ac:dyDescent="0.2"/>
    <row r="52" ht="13" x14ac:dyDescent="0.2"/>
    <row r="53" ht="13" x14ac:dyDescent="0.2"/>
    <row r="54" ht="13" x14ac:dyDescent="0.2"/>
    <row r="55" ht="13" x14ac:dyDescent="0.2"/>
    <row r="56" ht="13" x14ac:dyDescent="0.2"/>
    <row r="57" ht="13" x14ac:dyDescent="0.2"/>
    <row r="58" ht="13" x14ac:dyDescent="0.2"/>
    <row r="59" ht="13" x14ac:dyDescent="0.2"/>
    <row r="60" ht="13" x14ac:dyDescent="0.2"/>
    <row r="61" ht="13" x14ac:dyDescent="0.2"/>
    <row r="62" ht="13" x14ac:dyDescent="0.2"/>
    <row r="63" ht="13" x14ac:dyDescent="0.2"/>
    <row r="64" ht="13" x14ac:dyDescent="0.2"/>
    <row r="65" ht="13" x14ac:dyDescent="0.2"/>
    <row r="66" ht="13" x14ac:dyDescent="0.2"/>
    <row r="67" ht="13" x14ac:dyDescent="0.2"/>
    <row r="68" ht="13" x14ac:dyDescent="0.2"/>
    <row r="69" ht="13" x14ac:dyDescent="0.2"/>
    <row r="70" ht="13" x14ac:dyDescent="0.2"/>
    <row r="71" ht="13" x14ac:dyDescent="0.2"/>
    <row r="72" ht="13" x14ac:dyDescent="0.2"/>
    <row r="73" ht="13" x14ac:dyDescent="0.2"/>
    <row r="74" ht="13" x14ac:dyDescent="0.2"/>
    <row r="75" ht="13" x14ac:dyDescent="0.2"/>
    <row r="76" ht="13" x14ac:dyDescent="0.2"/>
    <row r="77" ht="13" x14ac:dyDescent="0.2"/>
    <row r="78" ht="13" x14ac:dyDescent="0.2"/>
    <row r="79" ht="13" x14ac:dyDescent="0.2"/>
    <row r="80" ht="13" x14ac:dyDescent="0.2"/>
    <row r="81" ht="13" x14ac:dyDescent="0.2"/>
    <row r="82" ht="13" x14ac:dyDescent="0.2"/>
    <row r="83" ht="13" x14ac:dyDescent="0.2"/>
    <row r="84" ht="13" x14ac:dyDescent="0.2"/>
    <row r="85" ht="13" x14ac:dyDescent="0.2"/>
    <row r="86" ht="13" x14ac:dyDescent="0.2"/>
    <row r="87" ht="13" x14ac:dyDescent="0.2"/>
    <row r="88" ht="13" x14ac:dyDescent="0.2"/>
    <row r="89" ht="13" x14ac:dyDescent="0.2"/>
    <row r="90" ht="13" x14ac:dyDescent="0.2"/>
    <row r="91" ht="13" x14ac:dyDescent="0.2"/>
    <row r="92" ht="13.5" customHeight="1" x14ac:dyDescent="0.2"/>
    <row r="93" ht="13.5" customHeight="1" x14ac:dyDescent="0.2"/>
    <row r="94" ht="13.5" customHeight="1" x14ac:dyDescent="0.2"/>
    <row r="95" ht="13.5" customHeight="1" x14ac:dyDescent="0.2"/>
    <row r="96" ht="13.5" customHeight="1" x14ac:dyDescent="0.2"/>
    <row r="97" ht="13.5" customHeight="1" x14ac:dyDescent="0.2"/>
    <row r="98" ht="13.5" customHeight="1" x14ac:dyDescent="0.2"/>
    <row r="99" ht="13.5" customHeight="1" x14ac:dyDescent="0.2"/>
    <row r="100" ht="13.5" customHeight="1" x14ac:dyDescent="0.2"/>
    <row r="101" ht="13.5" customHeight="1" x14ac:dyDescent="0.2"/>
    <row r="102" ht="13.5" customHeight="1" x14ac:dyDescent="0.2"/>
    <row r="103" ht="13.5" customHeight="1" x14ac:dyDescent="0.2"/>
    <row r="104" ht="13.5" customHeight="1" x14ac:dyDescent="0.2"/>
    <row r="105" ht="13.5" customHeight="1" x14ac:dyDescent="0.2"/>
    <row r="106" ht="13.5" customHeight="1" x14ac:dyDescent="0.2"/>
    <row r="107" ht="13.5" customHeight="1" x14ac:dyDescent="0.2"/>
    <row r="108" ht="13.5" customHeight="1" x14ac:dyDescent="0.2"/>
    <row r="109" ht="13.5" customHeight="1" x14ac:dyDescent="0.2"/>
    <row r="110" ht="13.5" customHeight="1" x14ac:dyDescent="0.2"/>
    <row r="111" ht="13.5" customHeight="1" x14ac:dyDescent="0.2"/>
    <row r="112" ht="13.5" customHeight="1" x14ac:dyDescent="0.2"/>
    <row r="113" spans="125:125" ht="13.5" customHeight="1" x14ac:dyDescent="0.2"/>
    <row r="114" spans="125:125" ht="13.5" customHeight="1" x14ac:dyDescent="0.2"/>
    <row r="115" spans="125:125" ht="13.5" customHeight="1" x14ac:dyDescent="0.2"/>
    <row r="116" spans="125:125" ht="13.5" customHeight="1" x14ac:dyDescent="0.2">
      <c r="DU116" s="291" t="s">
        <v>549</v>
      </c>
    </row>
    <row r="117" spans="125:125" ht="13.5" hidden="1" customHeight="1" x14ac:dyDescent="0.2"/>
    <row r="118" spans="125:125" ht="13.5" hidden="1" customHeight="1" x14ac:dyDescent="0.2"/>
    <row r="119" spans="125:125" ht="13.5" hidden="1" customHeight="1" x14ac:dyDescent="0.2"/>
    <row r="120" spans="125:125" ht="13.5" hidden="1" customHeight="1" x14ac:dyDescent="0.2"/>
    <row r="121" spans="125:125" ht="13.5" hidden="1" customHeight="1" x14ac:dyDescent="0.2"/>
    <row r="122" spans="125:125" ht="13.5" hidden="1" customHeight="1" x14ac:dyDescent="0.2"/>
    <row r="123" spans="125:125" ht="13.5" hidden="1" customHeight="1" x14ac:dyDescent="0.2"/>
    <row r="124" spans="125:125" ht="13.5" hidden="1" customHeight="1" x14ac:dyDescent="0.2"/>
    <row r="125" spans="125:125" ht="13.5" hidden="1" customHeight="1" x14ac:dyDescent="0.2"/>
    <row r="126" spans="125:125" ht="13.5" hidden="1" customHeight="1" x14ac:dyDescent="0.2"/>
    <row r="127" spans="125:125" ht="13.5" hidden="1" customHeight="1" x14ac:dyDescent="0.2"/>
    <row r="128" spans="125:125" ht="13.5" hidden="1" customHeight="1" x14ac:dyDescent="0.2"/>
    <row r="129" ht="13.5" hidden="1" customHeight="1" x14ac:dyDescent="0.2"/>
    <row r="130" ht="13.5" hidden="1" customHeight="1" x14ac:dyDescent="0.2"/>
    <row r="131" ht="13.5" hidden="1" customHeight="1" x14ac:dyDescent="0.2"/>
    <row r="132" ht="13.5" hidden="1" customHeight="1" x14ac:dyDescent="0.2"/>
  </sheetData>
  <sheetProtection algorithmName="SHA-512" hashValue="+JvY/oUhPKwUFqOno0dZaU51CwFmHRQ9LABiPMpcS0Wim3EbSTta314y7W6+WB8vMSuDV2HG+N/sT+jYQd2Puw==" saltValue="EAVBdhwPns7i4YB5B2J4xg==" spinCount="100000" sheet="1" objects="1" scenarios="1"/>
  <dataConsolidate/>
  <phoneticPr fontId="2"/>
  <printOptions horizontalCentered="1" verticalCentered="1"/>
  <pageMargins left="0" right="0" top="0.19685039370078741" bottom="0" header="0.39370078740157483" footer="0"/>
  <pageSetup paperSize="9" scale="39" orientation="landscape" horizontalDpi="300" verticalDpi="300" r:id="rId1"/>
  <headerFooter alignWithMargins="0">
    <oddFooter>&amp;C&amp;P/&amp;N</oddFooter>
  </headerFooter>
  <drawing r:id="rId2"/>
</worksheet>
</file>

<file path=xl/worksheets/sheet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800-000000000000}">
  <sheetPr codeName="MasterSheet">
    <pageSetUpPr fitToPage="1"/>
  </sheetPr>
  <dimension ref="B1:J53"/>
  <sheetViews>
    <sheetView showGridLines="0" zoomScaleSheetLayoutView="100" workbookViewId="0"/>
  </sheetViews>
  <sheetFormatPr defaultColWidth="0" defaultRowHeight="13.5" customHeight="1" zeroHeight="1" x14ac:dyDescent="0.2"/>
  <cols>
    <col min="1" max="1" width="8.26953125" style="1" customWidth="1"/>
    <col min="2" max="16" width="14.6328125" style="1" customWidth="1"/>
    <col min="17" max="16384" width="0" style="1" hidden="1"/>
  </cols>
  <sheetData>
    <row r="1" ht="16.5" customHeight="1" x14ac:dyDescent="0.2"/>
    <row r="2" ht="16.5" customHeight="1" x14ac:dyDescent="0.2"/>
    <row r="3" ht="16.5" customHeight="1" x14ac:dyDescent="0.2"/>
    <row r="4" ht="16.5" customHeight="1" x14ac:dyDescent="0.2"/>
    <row r="5" ht="16.5" customHeight="1" x14ac:dyDescent="0.2"/>
    <row r="6" ht="16.5" customHeight="1" x14ac:dyDescent="0.2"/>
    <row r="7" ht="16.5" customHeight="1" x14ac:dyDescent="0.2"/>
    <row r="8" ht="16.5" customHeight="1" x14ac:dyDescent="0.2"/>
    <row r="9" ht="16.5" customHeight="1" x14ac:dyDescent="0.2"/>
    <row r="10" ht="16.5" customHeight="1" x14ac:dyDescent="0.2"/>
    <row r="11" ht="16.5" customHeight="1" x14ac:dyDescent="0.2"/>
    <row r="12" ht="16.5" customHeight="1" x14ac:dyDescent="0.2"/>
    <row r="13" ht="16.5" customHeight="1" x14ac:dyDescent="0.2"/>
    <row r="14" ht="16.5" customHeight="1" x14ac:dyDescent="0.2"/>
    <row r="15" ht="16.5" customHeight="1" x14ac:dyDescent="0.2"/>
    <row r="16" ht="16.5" customHeight="1" x14ac:dyDescent="0.2"/>
    <row r="17" ht="16.5" customHeight="1" x14ac:dyDescent="0.2"/>
    <row r="18" ht="16.5" customHeight="1" x14ac:dyDescent="0.2"/>
    <row r="19" ht="16.5" customHeight="1" x14ac:dyDescent="0.2"/>
    <row r="20" ht="16.5" customHeight="1" x14ac:dyDescent="0.2"/>
    <row r="21" ht="16.5" customHeight="1" x14ac:dyDescent="0.2"/>
    <row r="22" ht="16.5" customHeight="1" x14ac:dyDescent="0.2"/>
    <row r="23" ht="16.5" customHeight="1" x14ac:dyDescent="0.2"/>
    <row r="24" ht="16.5" customHeight="1" x14ac:dyDescent="0.2"/>
    <row r="25" ht="16.5" customHeight="1" x14ac:dyDescent="0.2"/>
    <row r="26" ht="16.5" customHeight="1" x14ac:dyDescent="0.2"/>
    <row r="27" ht="16.5" customHeight="1" x14ac:dyDescent="0.2"/>
    <row r="28" ht="16.5" customHeight="1" x14ac:dyDescent="0.2"/>
    <row r="29" ht="16.5" customHeight="1" x14ac:dyDescent="0.2"/>
    <row r="30" ht="16.5" customHeight="1" x14ac:dyDescent="0.2"/>
    <row r="31" ht="16.5" customHeight="1" x14ac:dyDescent="0.2"/>
    <row r="32" ht="16.5" customHeight="1" x14ac:dyDescent="0.2"/>
    <row r="33" spans="2:10" ht="16.5" customHeight="1" x14ac:dyDescent="0.2"/>
    <row r="34" spans="2:10" ht="16.5" customHeight="1" x14ac:dyDescent="0.2"/>
    <row r="35" spans="2:10" ht="16.5" customHeight="1" x14ac:dyDescent="0.2"/>
    <row r="36" spans="2:10" ht="16.5" customHeight="1" x14ac:dyDescent="0.2"/>
    <row r="37" spans="2:10" ht="16.5" customHeight="1" x14ac:dyDescent="0.2"/>
    <row r="38" spans="2:10" ht="16.5" customHeight="1" x14ac:dyDescent="0.2"/>
    <row r="39" spans="2:10" ht="16.5" customHeight="1" x14ac:dyDescent="0.2"/>
    <row r="40" spans="2:10" ht="16.5" customHeight="1" x14ac:dyDescent="0.2"/>
    <row r="41" spans="2:10" ht="16.5" customHeight="1" x14ac:dyDescent="0.2"/>
    <row r="42" spans="2:10" ht="16.5" customHeight="1" x14ac:dyDescent="0.2"/>
    <row r="43" spans="2:10" ht="16.5" customHeight="1" x14ac:dyDescent="0.2"/>
    <row r="44" spans="2:10" ht="16.5" customHeight="1" x14ac:dyDescent="0.2"/>
    <row r="45" spans="2:10" ht="29.25" customHeight="1" thickBot="1" x14ac:dyDescent="0.25">
      <c r="B45" s="2"/>
      <c r="C45" s="2"/>
      <c r="D45" s="2"/>
      <c r="E45" s="2"/>
      <c r="F45" s="2"/>
      <c r="G45" s="2"/>
      <c r="H45" s="2"/>
      <c r="I45" s="2"/>
      <c r="J45" s="3" t="s">
        <v>0</v>
      </c>
    </row>
    <row r="46" spans="2:10" ht="29.25" customHeight="1" thickBot="1" x14ac:dyDescent="0.3">
      <c r="B46" s="4" t="s">
        <v>1</v>
      </c>
      <c r="C46" s="5"/>
      <c r="D46" s="5"/>
      <c r="E46" s="6" t="s">
        <v>2</v>
      </c>
      <c r="F46" s="7" t="s">
        <v>550</v>
      </c>
      <c r="G46" s="8" t="s">
        <v>551</v>
      </c>
      <c r="H46" s="8" t="s">
        <v>552</v>
      </c>
      <c r="I46" s="8" t="s">
        <v>553</v>
      </c>
      <c r="J46" s="9" t="s">
        <v>554</v>
      </c>
    </row>
    <row r="47" spans="2:10" ht="57.75" customHeight="1" x14ac:dyDescent="0.2">
      <c r="B47" s="10"/>
      <c r="C47" s="1232" t="s">
        <v>3</v>
      </c>
      <c r="D47" s="1232"/>
      <c r="E47" s="1233"/>
      <c r="F47" s="11">
        <v>11.6</v>
      </c>
      <c r="G47" s="12">
        <v>11.92</v>
      </c>
      <c r="H47" s="12">
        <v>10.37</v>
      </c>
      <c r="I47" s="12">
        <v>9.07</v>
      </c>
      <c r="J47" s="13">
        <v>10.1</v>
      </c>
    </row>
    <row r="48" spans="2:10" ht="57.75" customHeight="1" x14ac:dyDescent="0.2">
      <c r="B48" s="14"/>
      <c r="C48" s="1234" t="s">
        <v>4</v>
      </c>
      <c r="D48" s="1234"/>
      <c r="E48" s="1235"/>
      <c r="F48" s="15">
        <v>2.63</v>
      </c>
      <c r="G48" s="16">
        <v>3.63</v>
      </c>
      <c r="H48" s="16">
        <v>1.51</v>
      </c>
      <c r="I48" s="16">
        <v>2.4900000000000002</v>
      </c>
      <c r="J48" s="17">
        <v>3.45</v>
      </c>
    </row>
    <row r="49" spans="2:10" ht="57.75" customHeight="1" thickBot="1" x14ac:dyDescent="0.25">
      <c r="B49" s="18"/>
      <c r="C49" s="1236" t="s">
        <v>5</v>
      </c>
      <c r="D49" s="1236"/>
      <c r="E49" s="1237"/>
      <c r="F49" s="19" t="s">
        <v>555</v>
      </c>
      <c r="G49" s="20">
        <v>1.67</v>
      </c>
      <c r="H49" s="20" t="s">
        <v>556</v>
      </c>
      <c r="I49" s="20" t="s">
        <v>557</v>
      </c>
      <c r="J49" s="21">
        <v>2.23</v>
      </c>
    </row>
    <row r="50" spans="2:10" ht="13.5" customHeight="1" x14ac:dyDescent="0.2"/>
    <row r="51" spans="2:10" ht="13.5" hidden="1" customHeight="1" x14ac:dyDescent="0.2"/>
    <row r="52" spans="2:10" ht="13.5" hidden="1" customHeight="1" x14ac:dyDescent="0.2"/>
    <row r="53" spans="2:10" ht="13.5" hidden="1" customHeight="1" x14ac:dyDescent="0.2"/>
  </sheetData>
  <sheetProtection algorithmName="SHA-512" hashValue="NQDEUxsU5GkIbmTZjrmbuaWHgqhp4RZnIbOcEpd3ptQzGWrdvdFeRMB91O7YvGmxxFQu8oiUSB4Q516Vc78o0A==" saltValue="RQP/D3++0Ulk7sparI9ylA==" spinCount="100000" sheet="1" objects="1" scenarios="1"/>
  <mergeCells count="3">
    <mergeCell ref="C47:E47"/>
    <mergeCell ref="C48:E48"/>
    <mergeCell ref="C49:E49"/>
  </mergeCells>
  <phoneticPr fontId="2"/>
  <printOptions horizontalCentered="1"/>
  <pageMargins left="0" right="0" top="0.19685039370078741" bottom="0" header="0" footer="0"/>
  <pageSetup paperSize="9" scale="63" orientation="landscape" horizontalDpi="300" verticalDpi="300" r:id="rId1"/>
  <headerFooter alignWithMargins="0">
    <oddFooter>&amp;C&amp;P/&amp;N</oddFooter>
  </headerFooter>
  <rowBreaks count="1" manualBreakCount="1">
    <brk id="51" max="15" man="1"/>
  </rowBreaks>
  <drawing r:id="rId2"/>
</worksheet>
</file>

<file path=xl/worksheets/sheet1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900-000000000000}">
  <sheetPr codeName="MasterSheet5">
    <pageSetUpPr fitToPage="1"/>
  </sheetPr>
  <dimension ref="A1:P45"/>
  <sheetViews>
    <sheetView showGridLines="0" zoomScaleSheetLayoutView="100" workbookViewId="0"/>
  </sheetViews>
  <sheetFormatPr defaultColWidth="0" defaultRowHeight="13" customHeight="1" zeroHeight="1" x14ac:dyDescent="0.2"/>
  <cols>
    <col min="1" max="1" width="6.6328125" style="23" customWidth="1"/>
    <col min="2" max="2" width="11" style="23" customWidth="1"/>
    <col min="3" max="3" width="17" style="23" customWidth="1"/>
    <col min="4" max="5" width="16.6328125" style="23" customWidth="1"/>
    <col min="6" max="15" width="15" style="23" customWidth="1"/>
    <col min="16" max="16" width="24" style="23" customWidth="1"/>
    <col min="17" max="16384" width="0" style="23" hidden="1"/>
  </cols>
  <sheetData>
    <row r="1" spans="1:16" ht="16.5" customHeight="1" x14ac:dyDescent="0.2">
      <c r="A1" s="22"/>
      <c r="B1" s="22"/>
      <c r="C1" s="22"/>
      <c r="D1" s="22"/>
      <c r="E1" s="22"/>
      <c r="F1" s="22"/>
      <c r="G1" s="22"/>
      <c r="H1" s="22"/>
      <c r="I1" s="22"/>
      <c r="J1" s="22"/>
      <c r="K1" s="22"/>
      <c r="L1" s="22"/>
      <c r="M1" s="22"/>
      <c r="N1" s="22"/>
      <c r="O1" s="22"/>
      <c r="P1" s="22"/>
    </row>
    <row r="2" spans="1:16" ht="16.5" customHeight="1" x14ac:dyDescent="0.2">
      <c r="A2" s="22"/>
      <c r="B2" s="22"/>
      <c r="C2" s="22"/>
      <c r="D2" s="22"/>
      <c r="E2" s="22"/>
      <c r="F2" s="22"/>
      <c r="G2" s="22"/>
      <c r="H2" s="22"/>
      <c r="I2" s="22"/>
      <c r="J2" s="22"/>
      <c r="K2" s="22"/>
      <c r="L2" s="22"/>
      <c r="M2" s="22"/>
      <c r="N2" s="22"/>
      <c r="O2" s="22"/>
      <c r="P2" s="22"/>
    </row>
    <row r="3" spans="1:16" ht="16.5" customHeight="1" x14ac:dyDescent="0.2">
      <c r="A3" s="22"/>
      <c r="B3" s="22"/>
      <c r="C3" s="22"/>
      <c r="D3" s="22"/>
      <c r="E3" s="22"/>
      <c r="F3" s="22"/>
      <c r="G3" s="22"/>
      <c r="H3" s="22"/>
      <c r="I3" s="22"/>
      <c r="J3" s="22"/>
      <c r="K3" s="22"/>
      <c r="L3" s="22"/>
      <c r="M3" s="22"/>
      <c r="N3" s="22"/>
      <c r="O3" s="22"/>
      <c r="P3" s="22"/>
    </row>
    <row r="4" spans="1:16" ht="16.5" customHeight="1" x14ac:dyDescent="0.2">
      <c r="A4" s="22"/>
      <c r="B4" s="22"/>
      <c r="C4" s="22"/>
      <c r="D4" s="22"/>
      <c r="E4" s="22"/>
      <c r="F4" s="22"/>
      <c r="G4" s="22"/>
      <c r="H4" s="22"/>
      <c r="I4" s="22"/>
      <c r="J4" s="22"/>
      <c r="K4" s="22"/>
      <c r="L4" s="22"/>
      <c r="M4" s="22"/>
      <c r="N4" s="22"/>
      <c r="O4" s="22"/>
      <c r="P4" s="22"/>
    </row>
    <row r="5" spans="1:16" ht="16.5" customHeight="1" x14ac:dyDescent="0.2">
      <c r="A5" s="22"/>
      <c r="B5" s="22"/>
      <c r="C5" s="22"/>
      <c r="D5" s="22"/>
      <c r="E5" s="22"/>
      <c r="F5" s="22"/>
      <c r="G5" s="22"/>
      <c r="H5" s="22"/>
      <c r="I5" s="22"/>
      <c r="J5" s="22"/>
      <c r="K5" s="22"/>
      <c r="L5" s="22"/>
      <c r="M5" s="22"/>
      <c r="N5" s="22"/>
      <c r="O5" s="22"/>
      <c r="P5" s="22"/>
    </row>
    <row r="6" spans="1:16" ht="16.5" customHeight="1" x14ac:dyDescent="0.2">
      <c r="A6" s="22"/>
      <c r="B6" s="22"/>
      <c r="C6" s="22"/>
      <c r="D6" s="22"/>
      <c r="E6" s="22"/>
      <c r="F6" s="22"/>
      <c r="G6" s="22"/>
      <c r="H6" s="22"/>
      <c r="I6" s="22"/>
      <c r="J6" s="22"/>
      <c r="K6" s="22"/>
      <c r="L6" s="22"/>
      <c r="M6" s="22"/>
      <c r="N6" s="22"/>
      <c r="O6" s="22"/>
      <c r="P6" s="22"/>
    </row>
    <row r="7" spans="1:16" ht="16.5" customHeight="1" x14ac:dyDescent="0.2">
      <c r="A7" s="22"/>
      <c r="B7" s="22"/>
      <c r="C7" s="22"/>
      <c r="D7" s="22"/>
      <c r="E7" s="22"/>
      <c r="F7" s="22"/>
      <c r="G7" s="22"/>
      <c r="H7" s="22"/>
      <c r="I7" s="22"/>
      <c r="J7" s="22"/>
      <c r="K7" s="22"/>
      <c r="L7" s="22"/>
      <c r="M7" s="22"/>
      <c r="N7" s="22"/>
      <c r="O7" s="22"/>
      <c r="P7" s="22"/>
    </row>
    <row r="8" spans="1:16" ht="16.5" customHeight="1" x14ac:dyDescent="0.2">
      <c r="A8" s="22"/>
      <c r="B8" s="22"/>
      <c r="C8" s="22"/>
      <c r="D8" s="22"/>
      <c r="E8" s="22"/>
      <c r="F8" s="22"/>
      <c r="G8" s="22"/>
      <c r="H8" s="22"/>
      <c r="I8" s="22"/>
      <c r="J8" s="22"/>
      <c r="K8" s="22"/>
      <c r="L8" s="22"/>
      <c r="M8" s="22"/>
      <c r="N8" s="22"/>
      <c r="O8" s="22"/>
      <c r="P8" s="22"/>
    </row>
    <row r="9" spans="1:16" ht="16.5" customHeight="1" x14ac:dyDescent="0.2">
      <c r="A9" s="22"/>
      <c r="B9" s="22"/>
      <c r="C9" s="22"/>
      <c r="D9" s="22"/>
      <c r="E9" s="22"/>
      <c r="F9" s="22"/>
      <c r="G9" s="22"/>
      <c r="H9" s="22"/>
      <c r="I9" s="22"/>
      <c r="J9" s="22"/>
      <c r="K9" s="22"/>
      <c r="L9" s="22"/>
      <c r="M9" s="22"/>
      <c r="N9" s="22"/>
      <c r="O9" s="22"/>
      <c r="P9" s="22"/>
    </row>
    <row r="10" spans="1:16" ht="16.5" customHeight="1" x14ac:dyDescent="0.2">
      <c r="A10" s="22"/>
      <c r="B10" s="22"/>
      <c r="C10" s="22"/>
      <c r="D10" s="22"/>
      <c r="E10" s="22"/>
      <c r="F10" s="22"/>
      <c r="G10" s="22"/>
      <c r="H10" s="22"/>
      <c r="I10" s="22"/>
      <c r="J10" s="22"/>
      <c r="K10" s="22"/>
      <c r="L10" s="22"/>
      <c r="M10" s="22"/>
      <c r="N10" s="22"/>
      <c r="O10" s="22"/>
      <c r="P10" s="22"/>
    </row>
    <row r="11" spans="1:16" ht="16.5" customHeight="1" x14ac:dyDescent="0.2">
      <c r="A11" s="22"/>
      <c r="B11" s="22"/>
      <c r="C11" s="22"/>
      <c r="D11" s="22"/>
      <c r="E11" s="22"/>
      <c r="F11" s="22"/>
      <c r="G11" s="22"/>
      <c r="H11" s="22"/>
      <c r="I11" s="22"/>
      <c r="J11" s="22"/>
      <c r="K11" s="22"/>
      <c r="L11" s="22"/>
      <c r="M11" s="22"/>
      <c r="N11" s="22"/>
      <c r="O11" s="22"/>
      <c r="P11" s="22"/>
    </row>
    <row r="12" spans="1:16" ht="16.5" customHeight="1" x14ac:dyDescent="0.2">
      <c r="A12" s="22"/>
      <c r="B12" s="22"/>
      <c r="C12" s="22"/>
      <c r="D12" s="22"/>
      <c r="E12" s="22"/>
      <c r="F12" s="22"/>
      <c r="G12" s="22"/>
      <c r="H12" s="22"/>
      <c r="I12" s="22"/>
      <c r="J12" s="22"/>
      <c r="K12" s="22"/>
      <c r="L12" s="22"/>
      <c r="M12" s="22"/>
      <c r="N12" s="22"/>
      <c r="O12" s="22"/>
      <c r="P12" s="22"/>
    </row>
    <row r="13" spans="1:16" ht="16.5" customHeight="1" x14ac:dyDescent="0.2">
      <c r="A13" s="22"/>
      <c r="B13" s="22"/>
      <c r="C13" s="22"/>
      <c r="D13" s="22"/>
      <c r="E13" s="22"/>
      <c r="F13" s="22"/>
      <c r="G13" s="22"/>
      <c r="H13" s="22"/>
      <c r="I13" s="22"/>
      <c r="J13" s="22"/>
      <c r="K13" s="22"/>
      <c r="L13" s="22"/>
      <c r="M13" s="22"/>
      <c r="N13" s="22"/>
      <c r="O13" s="22"/>
      <c r="P13" s="22"/>
    </row>
    <row r="14" spans="1:16" ht="16.5" customHeight="1" x14ac:dyDescent="0.2">
      <c r="A14" s="22"/>
      <c r="B14" s="22"/>
      <c r="C14" s="22"/>
      <c r="D14" s="22"/>
      <c r="E14" s="22"/>
      <c r="F14" s="22"/>
      <c r="G14" s="22"/>
      <c r="H14" s="22"/>
      <c r="I14" s="22"/>
      <c r="J14" s="22"/>
      <c r="K14" s="22"/>
      <c r="L14" s="22"/>
      <c r="M14" s="22"/>
      <c r="N14" s="22"/>
      <c r="O14" s="22"/>
      <c r="P14" s="22"/>
    </row>
    <row r="15" spans="1:16" ht="16.5" customHeight="1" x14ac:dyDescent="0.2">
      <c r="A15" s="22"/>
      <c r="B15" s="22"/>
      <c r="C15" s="22"/>
      <c r="D15" s="22"/>
      <c r="E15" s="22"/>
      <c r="F15" s="22"/>
      <c r="G15" s="22"/>
      <c r="H15" s="22"/>
      <c r="I15" s="22"/>
      <c r="J15" s="22"/>
      <c r="K15" s="22"/>
      <c r="L15" s="22"/>
      <c r="M15" s="22"/>
      <c r="N15" s="22"/>
      <c r="O15" s="22"/>
      <c r="P15" s="22"/>
    </row>
    <row r="16" spans="1:16" ht="16.5" customHeight="1" x14ac:dyDescent="0.2">
      <c r="A16" s="22"/>
      <c r="B16" s="22"/>
      <c r="C16" s="22"/>
      <c r="D16" s="22"/>
      <c r="E16" s="22"/>
      <c r="F16" s="22"/>
      <c r="G16" s="22"/>
      <c r="H16" s="22"/>
      <c r="I16" s="22"/>
      <c r="J16" s="22"/>
      <c r="K16" s="22"/>
      <c r="L16" s="22"/>
      <c r="M16" s="22"/>
      <c r="N16" s="22"/>
      <c r="O16" s="22"/>
      <c r="P16" s="22"/>
    </row>
    <row r="17" spans="1:16" ht="16.5" customHeight="1" x14ac:dyDescent="0.2">
      <c r="A17" s="22"/>
      <c r="B17" s="22"/>
      <c r="C17" s="22"/>
      <c r="D17" s="22"/>
      <c r="E17" s="22"/>
      <c r="F17" s="22"/>
      <c r="G17" s="22"/>
      <c r="H17" s="22"/>
      <c r="I17" s="22"/>
      <c r="J17" s="22"/>
      <c r="K17" s="22"/>
      <c r="L17" s="22"/>
      <c r="M17" s="22"/>
      <c r="N17" s="22"/>
      <c r="O17" s="22"/>
      <c r="P17" s="22"/>
    </row>
    <row r="18" spans="1:16" ht="16.5" customHeight="1" x14ac:dyDescent="0.2">
      <c r="A18" s="22"/>
      <c r="B18" s="22"/>
      <c r="C18" s="22"/>
      <c r="D18" s="22"/>
      <c r="E18" s="22"/>
      <c r="F18" s="22"/>
      <c r="G18" s="22"/>
      <c r="H18" s="22"/>
      <c r="I18" s="22"/>
      <c r="J18" s="22"/>
      <c r="K18" s="22"/>
      <c r="L18" s="22"/>
      <c r="M18" s="22"/>
      <c r="N18" s="22"/>
      <c r="O18" s="22"/>
      <c r="P18" s="22"/>
    </row>
    <row r="19" spans="1:16" ht="16.5" customHeight="1" x14ac:dyDescent="0.2">
      <c r="A19" s="22"/>
      <c r="B19" s="22"/>
      <c r="C19" s="22"/>
      <c r="D19" s="22"/>
      <c r="E19" s="22"/>
      <c r="F19" s="22"/>
      <c r="G19" s="22"/>
      <c r="H19" s="22"/>
      <c r="I19" s="22"/>
      <c r="J19" s="22"/>
      <c r="K19" s="22"/>
      <c r="L19" s="22"/>
      <c r="M19" s="22"/>
      <c r="N19" s="22"/>
      <c r="O19" s="22"/>
      <c r="P19" s="22"/>
    </row>
    <row r="20" spans="1:16" ht="16.5" customHeight="1" x14ac:dyDescent="0.2">
      <c r="A20" s="22"/>
      <c r="B20" s="22"/>
      <c r="C20" s="22"/>
      <c r="D20" s="22"/>
      <c r="E20" s="22"/>
      <c r="F20" s="22"/>
      <c r="G20" s="22"/>
      <c r="H20" s="22"/>
      <c r="I20" s="22"/>
      <c r="J20" s="22"/>
      <c r="K20" s="22"/>
      <c r="L20" s="22"/>
      <c r="M20" s="22"/>
      <c r="N20" s="22"/>
      <c r="O20" s="22"/>
      <c r="P20" s="22"/>
    </row>
    <row r="21" spans="1:16" ht="16.5" customHeight="1" x14ac:dyDescent="0.2">
      <c r="A21" s="22"/>
      <c r="B21" s="22"/>
      <c r="C21" s="22"/>
      <c r="D21" s="22"/>
      <c r="E21" s="22"/>
      <c r="F21" s="22"/>
      <c r="G21" s="22"/>
      <c r="H21" s="22"/>
      <c r="I21" s="22"/>
      <c r="J21" s="22"/>
      <c r="K21" s="22"/>
      <c r="L21" s="22"/>
      <c r="M21" s="22"/>
      <c r="N21" s="22"/>
      <c r="O21" s="22"/>
      <c r="P21" s="22"/>
    </row>
    <row r="22" spans="1:16" ht="16.5" customHeight="1" x14ac:dyDescent="0.2">
      <c r="A22" s="22"/>
      <c r="B22" s="22"/>
      <c r="C22" s="22"/>
      <c r="D22" s="22"/>
      <c r="E22" s="22"/>
      <c r="F22" s="22"/>
      <c r="G22" s="22"/>
      <c r="H22" s="22"/>
      <c r="I22" s="22"/>
      <c r="J22" s="22"/>
      <c r="K22" s="22"/>
      <c r="L22" s="22"/>
      <c r="M22" s="22"/>
      <c r="N22" s="22"/>
      <c r="O22" s="22"/>
      <c r="P22" s="22"/>
    </row>
    <row r="23" spans="1:16" ht="16.5" customHeight="1" x14ac:dyDescent="0.2">
      <c r="A23" s="22"/>
      <c r="B23" s="22"/>
      <c r="C23" s="22"/>
      <c r="D23" s="22"/>
      <c r="E23" s="22"/>
      <c r="F23" s="22"/>
      <c r="G23" s="22"/>
      <c r="H23" s="22"/>
      <c r="I23" s="22"/>
      <c r="J23" s="22"/>
      <c r="K23" s="22"/>
      <c r="L23" s="22"/>
      <c r="M23" s="22"/>
      <c r="N23" s="22"/>
      <c r="O23" s="22"/>
      <c r="P23" s="22"/>
    </row>
    <row r="24" spans="1:16" ht="16.5" customHeight="1" x14ac:dyDescent="0.2">
      <c r="A24" s="22"/>
      <c r="B24" s="22"/>
      <c r="C24" s="22"/>
      <c r="D24" s="22"/>
      <c r="E24" s="22"/>
      <c r="F24" s="22"/>
      <c r="G24" s="22"/>
      <c r="H24" s="22"/>
      <c r="I24" s="22"/>
      <c r="J24" s="22"/>
      <c r="K24" s="22"/>
      <c r="L24" s="22"/>
      <c r="M24" s="22"/>
      <c r="N24" s="22"/>
      <c r="O24" s="22"/>
      <c r="P24" s="22"/>
    </row>
    <row r="25" spans="1:16" ht="16.5" customHeight="1" x14ac:dyDescent="0.2">
      <c r="A25" s="22"/>
      <c r="B25" s="22"/>
      <c r="C25" s="22"/>
      <c r="D25" s="22"/>
      <c r="E25" s="22"/>
      <c r="F25" s="22"/>
      <c r="G25" s="22"/>
      <c r="H25" s="22"/>
      <c r="I25" s="22"/>
      <c r="J25" s="22"/>
      <c r="K25" s="22"/>
      <c r="L25" s="22"/>
      <c r="M25" s="22"/>
      <c r="N25" s="22"/>
      <c r="O25" s="22"/>
      <c r="P25" s="22"/>
    </row>
    <row r="26" spans="1:16" ht="16.5" customHeight="1" x14ac:dyDescent="0.2">
      <c r="A26" s="22"/>
      <c r="B26" s="22"/>
      <c r="C26" s="22"/>
      <c r="D26" s="22"/>
      <c r="E26" s="22"/>
      <c r="F26" s="22"/>
      <c r="G26" s="22"/>
      <c r="H26" s="22"/>
      <c r="I26" s="22"/>
      <c r="J26" s="22"/>
      <c r="K26" s="22"/>
      <c r="L26" s="22"/>
      <c r="M26" s="22"/>
      <c r="N26" s="22"/>
      <c r="O26" s="22"/>
      <c r="P26" s="22"/>
    </row>
    <row r="27" spans="1:16" ht="16.5" customHeight="1" x14ac:dyDescent="0.2">
      <c r="A27" s="22"/>
      <c r="B27" s="22"/>
      <c r="C27" s="22"/>
      <c r="D27" s="22"/>
      <c r="E27" s="22"/>
      <c r="F27" s="22"/>
      <c r="G27" s="22"/>
      <c r="H27" s="22"/>
      <c r="I27" s="22"/>
      <c r="J27" s="22"/>
      <c r="K27" s="22"/>
      <c r="L27" s="22"/>
      <c r="M27" s="22"/>
      <c r="N27" s="22"/>
      <c r="O27" s="22"/>
      <c r="P27" s="22"/>
    </row>
    <row r="28" spans="1:16" ht="16.5" customHeight="1" x14ac:dyDescent="0.2">
      <c r="A28" s="22"/>
      <c r="B28" s="22"/>
      <c r="C28" s="22"/>
      <c r="D28" s="22"/>
      <c r="E28" s="22"/>
      <c r="F28" s="22"/>
      <c r="G28" s="22"/>
      <c r="H28" s="22"/>
      <c r="I28" s="22"/>
      <c r="J28" s="22"/>
      <c r="K28" s="22"/>
      <c r="L28" s="22"/>
      <c r="M28" s="22"/>
      <c r="N28" s="22"/>
      <c r="O28" s="22"/>
      <c r="P28" s="22"/>
    </row>
    <row r="29" spans="1:16" ht="16.5" customHeight="1" x14ac:dyDescent="0.2">
      <c r="A29" s="22"/>
      <c r="B29" s="22"/>
      <c r="C29" s="22"/>
      <c r="D29" s="22"/>
      <c r="E29" s="22"/>
      <c r="F29" s="22"/>
      <c r="G29" s="22"/>
      <c r="H29" s="22"/>
      <c r="I29" s="22"/>
      <c r="J29" s="22"/>
      <c r="K29" s="22"/>
      <c r="L29" s="22"/>
      <c r="M29" s="22"/>
      <c r="N29" s="22"/>
      <c r="O29" s="22"/>
      <c r="P29" s="22"/>
    </row>
    <row r="30" spans="1:16" ht="16.5" customHeight="1" x14ac:dyDescent="0.2">
      <c r="A30" s="22"/>
      <c r="B30" s="22"/>
      <c r="C30" s="22"/>
      <c r="D30" s="22"/>
      <c r="E30" s="22"/>
      <c r="F30" s="22"/>
      <c r="G30" s="22"/>
      <c r="H30" s="22"/>
      <c r="I30" s="22"/>
      <c r="J30" s="22"/>
      <c r="K30" s="22"/>
      <c r="L30" s="22"/>
      <c r="M30" s="22"/>
      <c r="N30" s="22"/>
      <c r="O30" s="22"/>
      <c r="P30" s="22"/>
    </row>
    <row r="31" spans="1:16" ht="16.5" customHeight="1" x14ac:dyDescent="0.2">
      <c r="A31" s="22"/>
      <c r="B31" s="22"/>
      <c r="C31" s="22"/>
      <c r="D31" s="22"/>
      <c r="E31" s="22"/>
      <c r="F31" s="22"/>
      <c r="G31" s="22"/>
      <c r="H31" s="22"/>
      <c r="I31" s="22"/>
      <c r="J31" s="22"/>
      <c r="K31" s="22"/>
      <c r="L31" s="22"/>
      <c r="M31" s="22"/>
      <c r="N31" s="22"/>
      <c r="O31" s="22"/>
      <c r="P31" s="22"/>
    </row>
    <row r="32" spans="1:16" ht="31.5" customHeight="1" thickBot="1" x14ac:dyDescent="0.25">
      <c r="A32" s="22"/>
      <c r="B32" s="22"/>
      <c r="C32" s="22"/>
      <c r="D32" s="22"/>
      <c r="E32" s="22"/>
      <c r="F32" s="22"/>
      <c r="G32" s="22"/>
      <c r="H32" s="22"/>
      <c r="I32" s="22"/>
      <c r="J32" s="24" t="s">
        <v>6</v>
      </c>
      <c r="K32" s="22"/>
      <c r="L32" s="22"/>
      <c r="M32" s="22"/>
      <c r="N32" s="22"/>
      <c r="O32" s="22"/>
      <c r="P32" s="22"/>
    </row>
    <row r="33" spans="1:16" ht="39" customHeight="1" thickBot="1" x14ac:dyDescent="0.3">
      <c r="A33" s="22"/>
      <c r="B33" s="25" t="s">
        <v>7</v>
      </c>
      <c r="C33" s="26"/>
      <c r="D33" s="26"/>
      <c r="E33" s="27" t="s">
        <v>2</v>
      </c>
      <c r="F33" s="28" t="s">
        <v>550</v>
      </c>
      <c r="G33" s="29" t="s">
        <v>551</v>
      </c>
      <c r="H33" s="29" t="s">
        <v>552</v>
      </c>
      <c r="I33" s="29" t="s">
        <v>553</v>
      </c>
      <c r="J33" s="30" t="s">
        <v>554</v>
      </c>
      <c r="K33" s="22"/>
      <c r="L33" s="22"/>
      <c r="M33" s="22"/>
      <c r="N33" s="22"/>
      <c r="O33" s="22"/>
      <c r="P33" s="22"/>
    </row>
    <row r="34" spans="1:16" ht="39" customHeight="1" x14ac:dyDescent="0.2">
      <c r="A34" s="22"/>
      <c r="B34" s="31"/>
      <c r="C34" s="1244" t="s">
        <v>558</v>
      </c>
      <c r="D34" s="1244"/>
      <c r="E34" s="1245"/>
      <c r="F34" s="32">
        <v>31.22</v>
      </c>
      <c r="G34" s="33">
        <v>31.27</v>
      </c>
      <c r="H34" s="33">
        <v>31.58</v>
      </c>
      <c r="I34" s="33">
        <v>29.63</v>
      </c>
      <c r="J34" s="34">
        <v>26.52</v>
      </c>
      <c r="K34" s="22"/>
      <c r="L34" s="22"/>
      <c r="M34" s="22"/>
      <c r="N34" s="22"/>
      <c r="O34" s="22"/>
      <c r="P34" s="22"/>
    </row>
    <row r="35" spans="1:16" ht="39" customHeight="1" x14ac:dyDescent="0.2">
      <c r="A35" s="22"/>
      <c r="B35" s="35"/>
      <c r="C35" s="1238" t="s">
        <v>559</v>
      </c>
      <c r="D35" s="1239"/>
      <c r="E35" s="1240"/>
      <c r="F35" s="36">
        <v>2.62</v>
      </c>
      <c r="G35" s="37">
        <v>3.62</v>
      </c>
      <c r="H35" s="37">
        <v>1.5</v>
      </c>
      <c r="I35" s="37">
        <v>2.4900000000000002</v>
      </c>
      <c r="J35" s="38">
        <v>3.44</v>
      </c>
      <c r="K35" s="22"/>
      <c r="L35" s="22"/>
      <c r="M35" s="22"/>
      <c r="N35" s="22"/>
      <c r="O35" s="22"/>
      <c r="P35" s="22"/>
    </row>
    <row r="36" spans="1:16" ht="39" customHeight="1" x14ac:dyDescent="0.2">
      <c r="A36" s="22"/>
      <c r="B36" s="35"/>
      <c r="C36" s="1238" t="s">
        <v>560</v>
      </c>
      <c r="D36" s="1239"/>
      <c r="E36" s="1240"/>
      <c r="F36" s="36">
        <v>0.76</v>
      </c>
      <c r="G36" s="37">
        <v>1.31</v>
      </c>
      <c r="H36" s="37">
        <v>1.78</v>
      </c>
      <c r="I36" s="37">
        <v>2.02</v>
      </c>
      <c r="J36" s="38">
        <v>0.69</v>
      </c>
      <c r="K36" s="22"/>
      <c r="L36" s="22"/>
      <c r="M36" s="22"/>
      <c r="N36" s="22"/>
      <c r="O36" s="22"/>
      <c r="P36" s="22"/>
    </row>
    <row r="37" spans="1:16" ht="39" customHeight="1" x14ac:dyDescent="0.2">
      <c r="A37" s="22"/>
      <c r="B37" s="35"/>
      <c r="C37" s="1238" t="s">
        <v>561</v>
      </c>
      <c r="D37" s="1239"/>
      <c r="E37" s="1240"/>
      <c r="F37" s="36" t="s">
        <v>509</v>
      </c>
      <c r="G37" s="37" t="s">
        <v>509</v>
      </c>
      <c r="H37" s="37" t="s">
        <v>509</v>
      </c>
      <c r="I37" s="37" t="s">
        <v>509</v>
      </c>
      <c r="J37" s="38">
        <v>0.47</v>
      </c>
      <c r="K37" s="22"/>
      <c r="L37" s="22"/>
      <c r="M37" s="22"/>
      <c r="N37" s="22"/>
      <c r="O37" s="22"/>
      <c r="P37" s="22"/>
    </row>
    <row r="38" spans="1:16" ht="39" customHeight="1" x14ac:dyDescent="0.2">
      <c r="A38" s="22"/>
      <c r="B38" s="35"/>
      <c r="C38" s="1238" t="s">
        <v>562</v>
      </c>
      <c r="D38" s="1239"/>
      <c r="E38" s="1240"/>
      <c r="F38" s="36">
        <v>0.03</v>
      </c>
      <c r="G38" s="37">
        <v>0.83</v>
      </c>
      <c r="H38" s="37">
        <v>0.82</v>
      </c>
      <c r="I38" s="37">
        <v>0.88</v>
      </c>
      <c r="J38" s="38">
        <v>0.26</v>
      </c>
      <c r="K38" s="22"/>
      <c r="L38" s="22"/>
      <c r="M38" s="22"/>
      <c r="N38" s="22"/>
      <c r="O38" s="22"/>
      <c r="P38" s="22"/>
    </row>
    <row r="39" spans="1:16" ht="39" customHeight="1" x14ac:dyDescent="0.2">
      <c r="A39" s="22"/>
      <c r="B39" s="35"/>
      <c r="C39" s="1238" t="s">
        <v>563</v>
      </c>
      <c r="D39" s="1239"/>
      <c r="E39" s="1240"/>
      <c r="F39" s="36" t="s">
        <v>509</v>
      </c>
      <c r="G39" s="37" t="s">
        <v>509</v>
      </c>
      <c r="H39" s="37" t="s">
        <v>509</v>
      </c>
      <c r="I39" s="37" t="s">
        <v>509</v>
      </c>
      <c r="J39" s="38">
        <v>0.04</v>
      </c>
      <c r="K39" s="22"/>
      <c r="L39" s="22"/>
      <c r="M39" s="22"/>
      <c r="N39" s="22"/>
      <c r="O39" s="22"/>
      <c r="P39" s="22"/>
    </row>
    <row r="40" spans="1:16" ht="39" customHeight="1" x14ac:dyDescent="0.2">
      <c r="A40" s="22"/>
      <c r="B40" s="35"/>
      <c r="C40" s="1238" t="s">
        <v>564</v>
      </c>
      <c r="D40" s="1239"/>
      <c r="E40" s="1240"/>
      <c r="F40" s="36">
        <v>0.01</v>
      </c>
      <c r="G40" s="37">
        <v>0</v>
      </c>
      <c r="H40" s="37">
        <v>0</v>
      </c>
      <c r="I40" s="37">
        <v>0</v>
      </c>
      <c r="J40" s="38">
        <v>0</v>
      </c>
      <c r="K40" s="22"/>
      <c r="L40" s="22"/>
      <c r="M40" s="22"/>
      <c r="N40" s="22"/>
      <c r="O40" s="22"/>
      <c r="P40" s="22"/>
    </row>
    <row r="41" spans="1:16" ht="39" customHeight="1" x14ac:dyDescent="0.2">
      <c r="A41" s="22"/>
      <c r="B41" s="35"/>
      <c r="C41" s="1238" t="s">
        <v>565</v>
      </c>
      <c r="D41" s="1239"/>
      <c r="E41" s="1240"/>
      <c r="F41" s="36">
        <v>0</v>
      </c>
      <c r="G41" s="37">
        <v>0</v>
      </c>
      <c r="H41" s="37">
        <v>0</v>
      </c>
      <c r="I41" s="37">
        <v>0</v>
      </c>
      <c r="J41" s="38">
        <v>0</v>
      </c>
      <c r="K41" s="22"/>
      <c r="L41" s="22"/>
      <c r="M41" s="22"/>
      <c r="N41" s="22"/>
      <c r="O41" s="22"/>
      <c r="P41" s="22"/>
    </row>
    <row r="42" spans="1:16" ht="39" customHeight="1" x14ac:dyDescent="0.2">
      <c r="A42" s="22"/>
      <c r="B42" s="39"/>
      <c r="C42" s="1238" t="s">
        <v>566</v>
      </c>
      <c r="D42" s="1239"/>
      <c r="E42" s="1240"/>
      <c r="F42" s="36" t="s">
        <v>509</v>
      </c>
      <c r="G42" s="37" t="s">
        <v>509</v>
      </c>
      <c r="H42" s="37" t="s">
        <v>509</v>
      </c>
      <c r="I42" s="37" t="s">
        <v>509</v>
      </c>
      <c r="J42" s="38" t="s">
        <v>509</v>
      </c>
      <c r="K42" s="22"/>
      <c r="L42" s="22"/>
      <c r="M42" s="22"/>
      <c r="N42" s="22"/>
      <c r="O42" s="22"/>
      <c r="P42" s="22"/>
    </row>
    <row r="43" spans="1:16" ht="39" customHeight="1" thickBot="1" x14ac:dyDescent="0.25">
      <c r="A43" s="22"/>
      <c r="B43" s="40"/>
      <c r="C43" s="1241" t="s">
        <v>567</v>
      </c>
      <c r="D43" s="1242"/>
      <c r="E43" s="1243"/>
      <c r="F43" s="41">
        <v>0</v>
      </c>
      <c r="G43" s="42">
        <v>0</v>
      </c>
      <c r="H43" s="42">
        <v>0</v>
      </c>
      <c r="I43" s="42">
        <v>1.34</v>
      </c>
      <c r="J43" s="43" t="s">
        <v>509</v>
      </c>
      <c r="K43" s="22"/>
      <c r="L43" s="22"/>
      <c r="M43" s="22"/>
      <c r="N43" s="22"/>
      <c r="O43" s="22"/>
      <c r="P43" s="22"/>
    </row>
    <row r="44" spans="1:16" ht="39" customHeight="1" x14ac:dyDescent="0.25">
      <c r="A44" s="22"/>
      <c r="B44" s="44" t="s">
        <v>8</v>
      </c>
      <c r="C44" s="45"/>
      <c r="D44" s="46"/>
      <c r="E44" s="46"/>
      <c r="F44" s="47"/>
      <c r="G44" s="47"/>
      <c r="H44" s="47"/>
      <c r="I44" s="47"/>
      <c r="J44" s="47"/>
      <c r="K44" s="22"/>
      <c r="L44" s="22"/>
      <c r="M44" s="22"/>
      <c r="N44" s="22"/>
      <c r="O44" s="22"/>
      <c r="P44" s="22"/>
    </row>
    <row r="45" spans="1:16" ht="18" customHeight="1" x14ac:dyDescent="0.2">
      <c r="A45" s="22"/>
      <c r="B45" s="22"/>
      <c r="C45" s="22"/>
      <c r="D45" s="22"/>
      <c r="E45" s="22"/>
      <c r="F45" s="22"/>
      <c r="G45" s="22"/>
      <c r="H45" s="22"/>
      <c r="I45" s="22"/>
      <c r="J45" s="22"/>
      <c r="K45" s="22"/>
      <c r="L45" s="22"/>
      <c r="M45" s="22"/>
      <c r="N45" s="22"/>
      <c r="O45" s="22"/>
      <c r="P45" s="22"/>
    </row>
  </sheetData>
  <sheetProtection algorithmName="SHA-512" hashValue="rfMfyKDiI9xZil7lQ5jfWtD/VhQVp3X9KbYauHaaoGCqQdkJb5V67O5ANhlaSoDoq7PEmORSAqHzGJCl+yBTyA==" saltValue="eemonjYLV4QG9TA3c+fbCQ==" spinCount="100000" sheet="1" objects="1" scenarios="1"/>
  <mergeCells count="10">
    <mergeCell ref="C40:E40"/>
    <mergeCell ref="C41:E41"/>
    <mergeCell ref="C42:E42"/>
    <mergeCell ref="C43:E43"/>
    <mergeCell ref="C34:E34"/>
    <mergeCell ref="C35:E35"/>
    <mergeCell ref="C36:E36"/>
    <mergeCell ref="C37:E37"/>
    <mergeCell ref="C38:E38"/>
    <mergeCell ref="C39:E39"/>
  </mergeCells>
  <phoneticPr fontId="2"/>
  <printOptions horizontalCentered="1"/>
  <pageMargins left="0" right="0" top="0.19685039370078741" bottom="0" header="0" footer="0"/>
  <pageSetup paperSize="9" scale="60" orientation="landscape" horizontalDpi="300" verticalDpi="300" r:id="rId1"/>
  <headerFooter alignWithMargins="0">
    <oddFooter>&amp;C&amp;P/&amp;N</oddFooter>
  </headerFooter>
  <rowBreaks count="1" manualBreakCount="1">
    <brk id="47" max="15" man="1"/>
  </rowBreaks>
  <drawing r:id="rId2"/>
</worksheet>
</file>

<file path=xl/worksheets/sheet1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A00-000000000000}">
  <sheetPr codeName="MasterSheet6">
    <pageSetUpPr fitToPage="1"/>
  </sheetPr>
  <dimension ref="A1:U62"/>
  <sheetViews>
    <sheetView showGridLines="0" zoomScaleSheetLayoutView="55" workbookViewId="0"/>
  </sheetViews>
  <sheetFormatPr defaultColWidth="0" defaultRowHeight="12.65" customHeight="1" zeroHeight="1" x14ac:dyDescent="0.2"/>
  <cols>
    <col min="1" max="1" width="6.6328125" style="49" customWidth="1"/>
    <col min="2" max="3" width="10.90625" style="49" customWidth="1"/>
    <col min="4" max="4" width="10" style="49" customWidth="1"/>
    <col min="5" max="10" width="11" style="49" customWidth="1"/>
    <col min="11" max="15" width="13.08984375" style="49" customWidth="1"/>
    <col min="16" max="21" width="11.453125" style="49" customWidth="1"/>
    <col min="22" max="16384" width="0" style="49" hidden="1"/>
  </cols>
  <sheetData>
    <row r="1" spans="1:21" ht="13.5" customHeight="1" x14ac:dyDescent="0.2">
      <c r="A1" s="48"/>
      <c r="B1" s="48"/>
      <c r="C1" s="48"/>
      <c r="D1" s="48"/>
      <c r="E1" s="48"/>
      <c r="F1" s="48"/>
      <c r="G1" s="48"/>
      <c r="H1" s="48"/>
      <c r="I1" s="48"/>
      <c r="J1" s="48"/>
      <c r="K1" s="48"/>
      <c r="L1" s="48"/>
      <c r="M1" s="48"/>
      <c r="N1" s="48"/>
      <c r="O1" s="48"/>
      <c r="P1" s="48"/>
      <c r="Q1" s="48"/>
      <c r="R1" s="48"/>
      <c r="S1" s="48"/>
      <c r="T1" s="48"/>
      <c r="U1" s="48"/>
    </row>
    <row r="2" spans="1:21" ht="13.5" customHeight="1" x14ac:dyDescent="0.2">
      <c r="A2" s="48"/>
      <c r="B2" s="48"/>
      <c r="C2" s="48"/>
      <c r="D2" s="48"/>
      <c r="E2" s="48"/>
      <c r="F2" s="48"/>
      <c r="G2" s="48"/>
      <c r="H2" s="48"/>
      <c r="I2" s="48"/>
      <c r="J2" s="48"/>
      <c r="K2" s="48"/>
      <c r="L2" s="48"/>
      <c r="M2" s="48"/>
      <c r="N2" s="48"/>
      <c r="O2" s="48"/>
      <c r="P2" s="48"/>
      <c r="Q2" s="48"/>
      <c r="R2" s="48"/>
      <c r="S2" s="48"/>
      <c r="T2" s="48"/>
      <c r="U2" s="48"/>
    </row>
    <row r="3" spans="1:21" ht="13.5" customHeight="1" x14ac:dyDescent="0.2">
      <c r="A3" s="48"/>
      <c r="B3" s="48"/>
      <c r="C3" s="48"/>
      <c r="D3" s="48"/>
      <c r="E3" s="48"/>
      <c r="F3" s="48"/>
      <c r="G3" s="48"/>
      <c r="H3" s="48"/>
      <c r="I3" s="48"/>
      <c r="J3" s="48"/>
      <c r="K3" s="48"/>
      <c r="L3" s="48"/>
      <c r="M3" s="48"/>
      <c r="N3" s="48"/>
      <c r="O3" s="48"/>
      <c r="P3" s="48"/>
      <c r="Q3" s="48"/>
      <c r="R3" s="48"/>
      <c r="S3" s="48"/>
      <c r="T3" s="48"/>
      <c r="U3" s="48"/>
    </row>
    <row r="4" spans="1:21" ht="13.5" customHeight="1" x14ac:dyDescent="0.2">
      <c r="A4" s="48"/>
      <c r="B4" s="48"/>
      <c r="C4" s="48"/>
      <c r="D4" s="48"/>
      <c r="E4" s="48"/>
      <c r="F4" s="48"/>
      <c r="G4" s="48"/>
      <c r="H4" s="48"/>
      <c r="I4" s="48"/>
      <c r="J4" s="48"/>
      <c r="K4" s="48"/>
      <c r="L4" s="48"/>
      <c r="M4" s="48"/>
      <c r="N4" s="48"/>
      <c r="O4" s="48"/>
      <c r="P4" s="48"/>
      <c r="Q4" s="48"/>
      <c r="R4" s="48"/>
      <c r="S4" s="48"/>
      <c r="T4" s="48"/>
      <c r="U4" s="48"/>
    </row>
    <row r="5" spans="1:21" ht="13.5" customHeight="1" x14ac:dyDescent="0.2">
      <c r="A5" s="48"/>
      <c r="B5" s="48"/>
      <c r="C5" s="48"/>
      <c r="D5" s="48"/>
      <c r="E5" s="48"/>
      <c r="F5" s="48"/>
      <c r="G5" s="48"/>
      <c r="H5" s="48"/>
      <c r="I5" s="48"/>
      <c r="J5" s="48"/>
      <c r="K5" s="48"/>
      <c r="L5" s="48"/>
      <c r="M5" s="48"/>
      <c r="N5" s="48"/>
      <c r="O5" s="48"/>
      <c r="P5" s="48"/>
      <c r="Q5" s="48"/>
      <c r="R5" s="48"/>
      <c r="S5" s="48"/>
      <c r="T5" s="48"/>
      <c r="U5" s="48"/>
    </row>
    <row r="6" spans="1:21" ht="13.5" customHeight="1" x14ac:dyDescent="0.2">
      <c r="A6" s="48"/>
      <c r="B6" s="48"/>
      <c r="C6" s="48"/>
      <c r="D6" s="48"/>
      <c r="E6" s="48"/>
      <c r="F6" s="48"/>
      <c r="G6" s="48"/>
      <c r="H6" s="48"/>
      <c r="I6" s="48"/>
      <c r="J6" s="48"/>
      <c r="K6" s="48"/>
      <c r="L6" s="48"/>
      <c r="M6" s="48"/>
      <c r="N6" s="48"/>
      <c r="O6" s="48"/>
      <c r="P6" s="48"/>
      <c r="Q6" s="48"/>
      <c r="R6" s="48"/>
      <c r="S6" s="48"/>
      <c r="T6" s="48"/>
      <c r="U6" s="48"/>
    </row>
    <row r="7" spans="1:21" ht="13.5" customHeight="1" x14ac:dyDescent="0.2">
      <c r="A7" s="48"/>
      <c r="B7" s="48"/>
      <c r="C7" s="48"/>
      <c r="D7" s="48"/>
      <c r="E7" s="48"/>
      <c r="F7" s="48"/>
      <c r="G7" s="48"/>
      <c r="H7" s="48"/>
      <c r="I7" s="48"/>
      <c r="J7" s="48"/>
      <c r="K7" s="48"/>
      <c r="L7" s="48"/>
      <c r="M7" s="48"/>
      <c r="N7" s="48"/>
      <c r="O7" s="48"/>
      <c r="P7" s="48"/>
      <c r="Q7" s="48"/>
      <c r="R7" s="48"/>
      <c r="S7" s="48"/>
      <c r="T7" s="48"/>
      <c r="U7" s="48"/>
    </row>
    <row r="8" spans="1:21" ht="13.5" customHeight="1" x14ac:dyDescent="0.2">
      <c r="A8" s="48"/>
      <c r="B8" s="48"/>
      <c r="C8" s="48"/>
      <c r="D8" s="48"/>
      <c r="E8" s="48"/>
      <c r="F8" s="48"/>
      <c r="G8" s="48"/>
      <c r="H8" s="48"/>
      <c r="I8" s="48"/>
      <c r="J8" s="48"/>
      <c r="K8" s="48"/>
      <c r="L8" s="48"/>
      <c r="M8" s="48"/>
      <c r="N8" s="48"/>
      <c r="O8" s="48"/>
      <c r="P8" s="48"/>
      <c r="Q8" s="48"/>
      <c r="R8" s="48"/>
      <c r="S8" s="48"/>
      <c r="T8" s="48"/>
      <c r="U8" s="48"/>
    </row>
    <row r="9" spans="1:21" ht="13.5" customHeight="1" x14ac:dyDescent="0.2">
      <c r="A9" s="48"/>
      <c r="B9" s="48"/>
      <c r="C9" s="48"/>
      <c r="D9" s="48"/>
      <c r="E9" s="48"/>
      <c r="F9" s="48"/>
      <c r="G9" s="48"/>
      <c r="H9" s="48"/>
      <c r="I9" s="48"/>
      <c r="J9" s="48"/>
      <c r="K9" s="48"/>
      <c r="L9" s="48"/>
      <c r="M9" s="48"/>
      <c r="N9" s="48"/>
      <c r="O9" s="48"/>
      <c r="P9" s="48"/>
      <c r="Q9" s="48"/>
      <c r="R9" s="48"/>
      <c r="S9" s="48"/>
      <c r="T9" s="48"/>
      <c r="U9" s="48"/>
    </row>
    <row r="10" spans="1:21" ht="13.5" customHeight="1" x14ac:dyDescent="0.2">
      <c r="A10" s="48"/>
      <c r="B10" s="48"/>
      <c r="C10" s="48"/>
      <c r="D10" s="48"/>
      <c r="E10" s="48"/>
      <c r="F10" s="48"/>
      <c r="G10" s="48"/>
      <c r="H10" s="48"/>
      <c r="I10" s="48"/>
      <c r="J10" s="48"/>
      <c r="K10" s="48"/>
      <c r="L10" s="48"/>
      <c r="M10" s="48"/>
      <c r="N10" s="48"/>
      <c r="O10" s="48"/>
      <c r="P10" s="48"/>
      <c r="Q10" s="48"/>
      <c r="R10" s="48"/>
      <c r="S10" s="48"/>
      <c r="T10" s="48"/>
      <c r="U10" s="48"/>
    </row>
    <row r="11" spans="1:21" ht="13.5" customHeight="1" x14ac:dyDescent="0.2">
      <c r="A11" s="48"/>
      <c r="B11" s="48"/>
      <c r="C11" s="48"/>
      <c r="D11" s="48"/>
      <c r="E11" s="48"/>
      <c r="F11" s="48"/>
      <c r="G11" s="48"/>
      <c r="H11" s="48"/>
      <c r="I11" s="48"/>
      <c r="J11" s="48"/>
      <c r="K11" s="48"/>
      <c r="L11" s="48"/>
      <c r="M11" s="48"/>
      <c r="N11" s="48"/>
      <c r="O11" s="48"/>
      <c r="P11" s="48"/>
      <c r="Q11" s="48"/>
      <c r="R11" s="48"/>
      <c r="S11" s="48"/>
      <c r="T11" s="48"/>
      <c r="U11" s="48"/>
    </row>
    <row r="12" spans="1:21" ht="13.5" customHeight="1" x14ac:dyDescent="0.2">
      <c r="A12" s="48"/>
      <c r="B12" s="48"/>
      <c r="C12" s="48"/>
      <c r="D12" s="48"/>
      <c r="E12" s="48"/>
      <c r="F12" s="48"/>
      <c r="G12" s="48"/>
      <c r="H12" s="48"/>
      <c r="I12" s="48"/>
      <c r="J12" s="48"/>
      <c r="K12" s="48"/>
      <c r="L12" s="48"/>
      <c r="M12" s="48"/>
      <c r="N12" s="48"/>
      <c r="O12" s="48"/>
      <c r="P12" s="48"/>
      <c r="Q12" s="48"/>
      <c r="R12" s="48"/>
      <c r="S12" s="48"/>
      <c r="T12" s="48"/>
      <c r="U12" s="48"/>
    </row>
    <row r="13" spans="1:21" ht="13.5" customHeight="1" x14ac:dyDescent="0.2">
      <c r="A13" s="48"/>
      <c r="B13" s="48"/>
      <c r="C13" s="48"/>
      <c r="D13" s="48"/>
      <c r="E13" s="48"/>
      <c r="F13" s="48"/>
      <c r="G13" s="48"/>
      <c r="H13" s="48"/>
      <c r="I13" s="48"/>
      <c r="J13" s="48"/>
      <c r="K13" s="48"/>
      <c r="L13" s="48"/>
      <c r="M13" s="48"/>
      <c r="N13" s="48"/>
      <c r="O13" s="48"/>
      <c r="P13" s="48"/>
      <c r="Q13" s="48"/>
      <c r="R13" s="48"/>
      <c r="S13" s="48"/>
      <c r="T13" s="48"/>
      <c r="U13" s="48"/>
    </row>
    <row r="14" spans="1:21" ht="13.5" customHeight="1" x14ac:dyDescent="0.2">
      <c r="A14" s="48"/>
      <c r="B14" s="48"/>
      <c r="C14" s="48"/>
      <c r="D14" s="48"/>
      <c r="E14" s="48"/>
      <c r="F14" s="48"/>
      <c r="G14" s="48"/>
      <c r="H14" s="48"/>
      <c r="I14" s="48"/>
      <c r="J14" s="48"/>
      <c r="K14" s="48"/>
      <c r="L14" s="48"/>
      <c r="M14" s="48"/>
      <c r="N14" s="48"/>
      <c r="O14" s="48"/>
      <c r="P14" s="48"/>
      <c r="Q14" s="48"/>
      <c r="R14" s="48"/>
      <c r="S14" s="48"/>
      <c r="T14" s="48"/>
      <c r="U14" s="48"/>
    </row>
    <row r="15" spans="1:21" ht="13.5" customHeight="1" x14ac:dyDescent="0.2">
      <c r="A15" s="48"/>
      <c r="B15" s="48"/>
      <c r="C15" s="48"/>
      <c r="D15" s="48"/>
      <c r="E15" s="48"/>
      <c r="F15" s="48"/>
      <c r="G15" s="48"/>
      <c r="H15" s="48"/>
      <c r="I15" s="48"/>
      <c r="J15" s="48"/>
      <c r="K15" s="48"/>
      <c r="L15" s="48"/>
      <c r="M15" s="48"/>
      <c r="N15" s="48"/>
      <c r="O15" s="48"/>
      <c r="P15" s="48"/>
      <c r="Q15" s="48"/>
      <c r="R15" s="48"/>
      <c r="S15" s="48"/>
      <c r="T15" s="48"/>
      <c r="U15" s="48"/>
    </row>
    <row r="16" spans="1:21" ht="13.5" customHeight="1" x14ac:dyDescent="0.2">
      <c r="A16" s="48"/>
      <c r="B16" s="48"/>
      <c r="C16" s="48"/>
      <c r="D16" s="48"/>
      <c r="E16" s="48"/>
      <c r="F16" s="48"/>
      <c r="G16" s="48"/>
      <c r="H16" s="48"/>
      <c r="I16" s="48"/>
      <c r="J16" s="48"/>
      <c r="K16" s="48"/>
      <c r="L16" s="48"/>
      <c r="M16" s="48"/>
      <c r="N16" s="48"/>
      <c r="O16" s="48"/>
      <c r="P16" s="48"/>
      <c r="Q16" s="48"/>
      <c r="R16" s="48"/>
      <c r="S16" s="48"/>
      <c r="T16" s="48"/>
      <c r="U16" s="48"/>
    </row>
    <row r="17" spans="1:21" ht="13.5" customHeight="1" x14ac:dyDescent="0.2">
      <c r="A17" s="48"/>
      <c r="B17" s="48"/>
      <c r="C17" s="48"/>
      <c r="D17" s="48"/>
      <c r="E17" s="48"/>
      <c r="F17" s="48"/>
      <c r="G17" s="48"/>
      <c r="H17" s="48"/>
      <c r="I17" s="48"/>
      <c r="J17" s="48"/>
      <c r="K17" s="48"/>
      <c r="L17" s="48"/>
      <c r="M17" s="48"/>
      <c r="N17" s="48"/>
      <c r="O17" s="48"/>
      <c r="P17" s="48"/>
      <c r="Q17" s="48"/>
      <c r="R17" s="48"/>
      <c r="S17" s="48"/>
      <c r="T17" s="48"/>
      <c r="U17" s="48"/>
    </row>
    <row r="18" spans="1:21" ht="13.5" customHeight="1" x14ac:dyDescent="0.2">
      <c r="A18" s="48"/>
      <c r="B18" s="48"/>
      <c r="C18" s="48"/>
      <c r="D18" s="48"/>
      <c r="E18" s="48"/>
      <c r="F18" s="48"/>
      <c r="G18" s="48"/>
      <c r="H18" s="48"/>
      <c r="I18" s="48"/>
      <c r="J18" s="48"/>
      <c r="K18" s="48"/>
      <c r="L18" s="48"/>
      <c r="M18" s="48"/>
      <c r="N18" s="48"/>
      <c r="O18" s="48"/>
      <c r="P18" s="48"/>
      <c r="Q18" s="48"/>
      <c r="R18" s="48"/>
      <c r="S18" s="48"/>
      <c r="T18" s="48"/>
      <c r="U18" s="48"/>
    </row>
    <row r="19" spans="1:21" ht="13.5" customHeight="1" x14ac:dyDescent="0.2">
      <c r="A19" s="48"/>
      <c r="B19" s="48"/>
      <c r="C19" s="48"/>
      <c r="D19" s="48"/>
      <c r="E19" s="48"/>
      <c r="F19" s="48"/>
      <c r="G19" s="48"/>
      <c r="H19" s="48"/>
      <c r="I19" s="48"/>
      <c r="J19" s="48"/>
      <c r="K19" s="48"/>
      <c r="L19" s="48"/>
      <c r="M19" s="48"/>
      <c r="N19" s="48"/>
      <c r="O19" s="48"/>
      <c r="P19" s="48"/>
      <c r="Q19" s="48"/>
      <c r="R19" s="48"/>
      <c r="S19" s="48"/>
      <c r="T19" s="48"/>
      <c r="U19" s="48"/>
    </row>
    <row r="20" spans="1:21" ht="13.5" customHeight="1" x14ac:dyDescent="0.2">
      <c r="A20" s="48"/>
      <c r="B20" s="48"/>
      <c r="C20" s="48"/>
      <c r="D20" s="48"/>
      <c r="E20" s="48"/>
      <c r="F20" s="48"/>
      <c r="G20" s="48"/>
      <c r="H20" s="48"/>
      <c r="I20" s="48"/>
      <c r="J20" s="48"/>
      <c r="K20" s="48"/>
      <c r="L20" s="48"/>
      <c r="M20" s="48"/>
      <c r="N20" s="48"/>
      <c r="O20" s="48"/>
      <c r="P20" s="48"/>
      <c r="Q20" s="48"/>
      <c r="R20" s="48"/>
      <c r="S20" s="48"/>
      <c r="T20" s="48"/>
      <c r="U20" s="48"/>
    </row>
    <row r="21" spans="1:21" ht="13.5" customHeight="1" x14ac:dyDescent="0.2">
      <c r="A21" s="48"/>
      <c r="B21" s="48"/>
      <c r="C21" s="48"/>
      <c r="D21" s="48"/>
      <c r="E21" s="48"/>
      <c r="F21" s="48"/>
      <c r="G21" s="48"/>
      <c r="H21" s="48"/>
      <c r="I21" s="48"/>
      <c r="J21" s="48"/>
      <c r="K21" s="48"/>
      <c r="L21" s="48"/>
      <c r="M21" s="48"/>
      <c r="N21" s="48"/>
      <c r="O21" s="48"/>
      <c r="P21" s="48"/>
      <c r="Q21" s="48"/>
      <c r="R21" s="48"/>
      <c r="S21" s="48"/>
      <c r="T21" s="48"/>
      <c r="U21" s="48"/>
    </row>
    <row r="22" spans="1:21" ht="13.5" customHeight="1" x14ac:dyDescent="0.2">
      <c r="A22" s="48"/>
      <c r="B22" s="48"/>
      <c r="C22" s="48"/>
      <c r="D22" s="48"/>
      <c r="E22" s="48"/>
      <c r="F22" s="48"/>
      <c r="G22" s="48"/>
      <c r="H22" s="48"/>
      <c r="I22" s="48"/>
      <c r="J22" s="48"/>
      <c r="K22" s="48"/>
      <c r="L22" s="48"/>
      <c r="M22" s="48"/>
      <c r="N22" s="48"/>
      <c r="O22" s="48"/>
      <c r="P22" s="48"/>
      <c r="Q22" s="48"/>
      <c r="R22" s="48"/>
      <c r="S22" s="48"/>
      <c r="T22" s="48"/>
      <c r="U22" s="48"/>
    </row>
    <row r="23" spans="1:21" ht="13.5" customHeight="1" x14ac:dyDescent="0.2">
      <c r="A23" s="48"/>
      <c r="B23" s="48"/>
      <c r="C23" s="48"/>
      <c r="D23" s="48"/>
      <c r="E23" s="48"/>
      <c r="F23" s="48"/>
      <c r="G23" s="48"/>
      <c r="H23" s="48"/>
      <c r="I23" s="48"/>
      <c r="J23" s="48"/>
      <c r="K23" s="48"/>
      <c r="L23" s="48"/>
      <c r="M23" s="48"/>
      <c r="N23" s="48"/>
      <c r="O23" s="48"/>
      <c r="P23" s="48"/>
      <c r="Q23" s="48"/>
      <c r="R23" s="48"/>
      <c r="S23" s="48"/>
      <c r="T23" s="48"/>
      <c r="U23" s="48"/>
    </row>
    <row r="24" spans="1:21" ht="13.5" customHeight="1" x14ac:dyDescent="0.2">
      <c r="A24" s="48"/>
      <c r="B24" s="48"/>
      <c r="C24" s="48"/>
      <c r="D24" s="48"/>
      <c r="E24" s="48"/>
      <c r="F24" s="48"/>
      <c r="G24" s="48"/>
      <c r="H24" s="48"/>
      <c r="I24" s="48"/>
      <c r="J24" s="48"/>
      <c r="K24" s="48"/>
      <c r="L24" s="48"/>
      <c r="M24" s="48"/>
      <c r="N24" s="48"/>
      <c r="O24" s="48"/>
      <c r="P24" s="48"/>
      <c r="Q24" s="48"/>
      <c r="R24" s="48"/>
      <c r="S24" s="48"/>
      <c r="T24" s="48"/>
      <c r="U24" s="48"/>
    </row>
    <row r="25" spans="1:21" ht="13.5" customHeight="1" x14ac:dyDescent="0.2">
      <c r="A25" s="48"/>
      <c r="B25" s="48"/>
      <c r="C25" s="48"/>
      <c r="D25" s="48"/>
      <c r="E25" s="48"/>
      <c r="F25" s="48"/>
      <c r="G25" s="48"/>
      <c r="H25" s="48"/>
      <c r="I25" s="48"/>
      <c r="J25" s="48"/>
      <c r="K25" s="48"/>
      <c r="L25" s="48"/>
      <c r="M25" s="48"/>
      <c r="N25" s="48"/>
      <c r="O25" s="48"/>
      <c r="P25" s="48"/>
      <c r="Q25" s="48"/>
      <c r="R25" s="48"/>
      <c r="S25" s="48"/>
      <c r="T25" s="48"/>
      <c r="U25" s="48"/>
    </row>
    <row r="26" spans="1:21" ht="13.5" customHeight="1" x14ac:dyDescent="0.2">
      <c r="A26" s="48"/>
      <c r="B26" s="48"/>
      <c r="C26" s="48"/>
      <c r="D26" s="48"/>
      <c r="E26" s="48"/>
      <c r="F26" s="48"/>
      <c r="G26" s="48"/>
      <c r="H26" s="48"/>
      <c r="I26" s="48"/>
      <c r="J26" s="48"/>
      <c r="K26" s="48"/>
      <c r="L26" s="48"/>
      <c r="M26" s="48"/>
      <c r="N26" s="48"/>
      <c r="O26" s="48"/>
      <c r="P26" s="48"/>
      <c r="Q26" s="48"/>
      <c r="R26" s="48"/>
      <c r="S26" s="48"/>
      <c r="T26" s="48"/>
      <c r="U26" s="48"/>
    </row>
    <row r="27" spans="1:21" ht="13.5" customHeight="1" x14ac:dyDescent="0.2">
      <c r="A27" s="48"/>
      <c r="B27" s="48"/>
      <c r="C27" s="48"/>
      <c r="D27" s="48"/>
      <c r="E27" s="48"/>
      <c r="F27" s="48"/>
      <c r="G27" s="48"/>
      <c r="H27" s="48"/>
      <c r="I27" s="48"/>
      <c r="J27" s="48"/>
      <c r="K27" s="48"/>
      <c r="L27" s="48"/>
      <c r="M27" s="48"/>
      <c r="N27" s="48"/>
      <c r="O27" s="48"/>
      <c r="P27" s="48"/>
      <c r="Q27" s="48"/>
      <c r="R27" s="48"/>
      <c r="S27" s="48"/>
      <c r="T27" s="48"/>
      <c r="U27" s="48"/>
    </row>
    <row r="28" spans="1:21" ht="13.5" customHeight="1" x14ac:dyDescent="0.2">
      <c r="A28" s="48"/>
      <c r="B28" s="48"/>
      <c r="C28" s="48"/>
      <c r="D28" s="48"/>
      <c r="E28" s="48"/>
      <c r="F28" s="48"/>
      <c r="G28" s="48"/>
      <c r="H28" s="48"/>
      <c r="I28" s="48"/>
      <c r="J28" s="48"/>
      <c r="K28" s="48"/>
      <c r="L28" s="48"/>
      <c r="M28" s="48"/>
      <c r="N28" s="48"/>
      <c r="O28" s="48"/>
      <c r="P28" s="48"/>
      <c r="Q28" s="48"/>
      <c r="R28" s="48"/>
      <c r="S28" s="48"/>
      <c r="T28" s="48"/>
      <c r="U28" s="48"/>
    </row>
    <row r="29" spans="1:21" ht="13.5" customHeight="1" x14ac:dyDescent="0.2">
      <c r="A29" s="48"/>
      <c r="B29" s="48"/>
      <c r="C29" s="48"/>
      <c r="D29" s="48"/>
      <c r="E29" s="48"/>
      <c r="F29" s="48"/>
      <c r="G29" s="48"/>
      <c r="H29" s="48"/>
      <c r="I29" s="48"/>
      <c r="J29" s="48"/>
      <c r="K29" s="48"/>
      <c r="L29" s="48"/>
      <c r="M29" s="48"/>
      <c r="N29" s="48"/>
      <c r="O29" s="48"/>
      <c r="P29" s="48"/>
      <c r="Q29" s="48"/>
      <c r="R29" s="48"/>
      <c r="S29" s="48"/>
      <c r="T29" s="48"/>
      <c r="U29" s="48"/>
    </row>
    <row r="30" spans="1:21" ht="13.5" customHeight="1" x14ac:dyDescent="0.2">
      <c r="A30" s="48"/>
      <c r="B30" s="48"/>
      <c r="C30" s="48"/>
      <c r="D30" s="48"/>
      <c r="E30" s="48"/>
      <c r="F30" s="48"/>
      <c r="G30" s="48"/>
      <c r="H30" s="48"/>
      <c r="I30" s="48"/>
      <c r="J30" s="48"/>
      <c r="K30" s="48"/>
      <c r="L30" s="48"/>
      <c r="M30" s="48"/>
      <c r="N30" s="48"/>
      <c r="O30" s="48"/>
      <c r="P30" s="48"/>
      <c r="Q30" s="48"/>
      <c r="R30" s="48"/>
      <c r="S30" s="48"/>
      <c r="T30" s="48"/>
      <c r="U30" s="48"/>
    </row>
    <row r="31" spans="1:21" ht="13.5" customHeight="1" x14ac:dyDescent="0.2">
      <c r="A31" s="48"/>
      <c r="B31" s="48"/>
      <c r="C31" s="48"/>
      <c r="D31" s="48"/>
      <c r="E31" s="48"/>
      <c r="F31" s="48"/>
      <c r="G31" s="48"/>
      <c r="H31" s="48"/>
      <c r="I31" s="48"/>
      <c r="J31" s="48"/>
      <c r="K31" s="48"/>
      <c r="L31" s="48"/>
      <c r="M31" s="48"/>
      <c r="N31" s="48"/>
      <c r="O31" s="48"/>
      <c r="P31" s="48"/>
      <c r="Q31" s="48"/>
      <c r="R31" s="48"/>
      <c r="S31" s="48"/>
      <c r="T31" s="48"/>
      <c r="U31" s="48"/>
    </row>
    <row r="32" spans="1:21" ht="13.5" customHeight="1" x14ac:dyDescent="0.2">
      <c r="A32" s="48"/>
      <c r="B32" s="48"/>
      <c r="C32" s="48"/>
      <c r="D32" s="48"/>
      <c r="E32" s="48"/>
      <c r="F32" s="48"/>
      <c r="G32" s="48"/>
      <c r="H32" s="48"/>
      <c r="I32" s="48"/>
      <c r="J32" s="48"/>
      <c r="K32" s="48"/>
      <c r="L32" s="48"/>
      <c r="M32" s="48"/>
      <c r="N32" s="48"/>
      <c r="O32" s="48"/>
      <c r="P32" s="48"/>
      <c r="Q32" s="48"/>
      <c r="R32" s="48"/>
      <c r="S32" s="48"/>
      <c r="T32" s="48"/>
      <c r="U32" s="48"/>
    </row>
    <row r="33" spans="1:21" ht="13.5" customHeight="1" x14ac:dyDescent="0.2">
      <c r="A33" s="48"/>
      <c r="B33" s="48"/>
      <c r="C33" s="48"/>
      <c r="D33" s="48"/>
      <c r="E33" s="48"/>
      <c r="F33" s="48"/>
      <c r="G33" s="48"/>
      <c r="H33" s="48"/>
      <c r="I33" s="48"/>
      <c r="J33" s="48"/>
      <c r="K33" s="48"/>
      <c r="L33" s="48"/>
      <c r="M33" s="48"/>
      <c r="N33" s="48"/>
      <c r="O33" s="48"/>
      <c r="P33" s="48"/>
      <c r="Q33" s="48"/>
      <c r="R33" s="48"/>
      <c r="S33" s="48"/>
      <c r="T33" s="48"/>
      <c r="U33" s="48"/>
    </row>
    <row r="34" spans="1:21" ht="13.5" customHeight="1" x14ac:dyDescent="0.2">
      <c r="A34" s="48"/>
      <c r="B34" s="48"/>
      <c r="C34" s="48"/>
      <c r="D34" s="48"/>
      <c r="E34" s="48"/>
      <c r="F34" s="48"/>
      <c r="G34" s="48"/>
      <c r="H34" s="48"/>
      <c r="I34" s="48"/>
      <c r="J34" s="48"/>
      <c r="K34" s="48"/>
      <c r="L34" s="48"/>
      <c r="M34" s="48"/>
      <c r="N34" s="48"/>
      <c r="O34" s="48"/>
      <c r="P34" s="48"/>
      <c r="Q34" s="48"/>
      <c r="R34" s="48"/>
      <c r="S34" s="48"/>
      <c r="T34" s="48"/>
      <c r="U34" s="48"/>
    </row>
    <row r="35" spans="1:21" ht="13.5" customHeight="1" x14ac:dyDescent="0.2">
      <c r="A35" s="48"/>
      <c r="B35" s="48"/>
      <c r="C35" s="48"/>
      <c r="D35" s="48"/>
      <c r="E35" s="48"/>
      <c r="F35" s="48"/>
      <c r="G35" s="48"/>
      <c r="H35" s="48"/>
      <c r="I35" s="48"/>
      <c r="J35" s="48"/>
      <c r="K35" s="48"/>
      <c r="L35" s="48"/>
      <c r="M35" s="48"/>
      <c r="N35" s="48"/>
      <c r="O35" s="48"/>
      <c r="P35" s="48"/>
      <c r="Q35" s="48"/>
      <c r="R35" s="48"/>
      <c r="S35" s="48"/>
      <c r="T35" s="48"/>
      <c r="U35" s="48"/>
    </row>
    <row r="36" spans="1:21" ht="13.5" customHeight="1" x14ac:dyDescent="0.2">
      <c r="A36" s="48"/>
      <c r="B36" s="48"/>
      <c r="C36" s="48"/>
      <c r="D36" s="48"/>
      <c r="E36" s="48"/>
      <c r="F36" s="48"/>
      <c r="G36" s="48"/>
      <c r="H36" s="48"/>
      <c r="I36" s="48"/>
      <c r="J36" s="48"/>
      <c r="K36" s="48"/>
      <c r="L36" s="48"/>
      <c r="M36" s="48"/>
      <c r="N36" s="48"/>
      <c r="O36" s="48"/>
      <c r="P36" s="48"/>
      <c r="Q36" s="48"/>
      <c r="R36" s="48"/>
      <c r="S36" s="48"/>
      <c r="T36" s="48"/>
      <c r="U36" s="48"/>
    </row>
    <row r="37" spans="1:21" ht="13.5" customHeight="1" x14ac:dyDescent="0.2">
      <c r="A37" s="48"/>
      <c r="B37" s="48"/>
      <c r="C37" s="48"/>
      <c r="D37" s="48"/>
      <c r="E37" s="48"/>
      <c r="F37" s="48"/>
      <c r="G37" s="48"/>
      <c r="H37" s="48"/>
      <c r="I37" s="48"/>
      <c r="J37" s="48"/>
      <c r="K37" s="48"/>
      <c r="L37" s="48"/>
      <c r="M37" s="48"/>
      <c r="N37" s="48"/>
      <c r="O37" s="48"/>
      <c r="P37" s="48"/>
      <c r="Q37" s="48"/>
      <c r="R37" s="48"/>
      <c r="S37" s="48"/>
      <c r="T37" s="48"/>
      <c r="U37" s="48"/>
    </row>
    <row r="38" spans="1:21" ht="13.5" customHeight="1" x14ac:dyDescent="0.2">
      <c r="A38" s="48"/>
      <c r="B38" s="48"/>
      <c r="C38" s="48"/>
      <c r="D38" s="48"/>
      <c r="E38" s="48"/>
      <c r="F38" s="48"/>
      <c r="G38" s="48"/>
      <c r="H38" s="48"/>
      <c r="I38" s="48"/>
      <c r="J38" s="48"/>
      <c r="K38" s="48"/>
      <c r="L38" s="48"/>
      <c r="M38" s="48"/>
      <c r="N38" s="48"/>
      <c r="O38" s="48"/>
      <c r="P38" s="48"/>
      <c r="Q38" s="48"/>
      <c r="R38" s="48"/>
      <c r="S38" s="48"/>
      <c r="T38" s="48"/>
      <c r="U38" s="48"/>
    </row>
    <row r="39" spans="1:21" ht="13.5" customHeight="1" x14ac:dyDescent="0.2">
      <c r="A39" s="48"/>
      <c r="B39" s="48"/>
      <c r="C39" s="48"/>
      <c r="D39" s="48"/>
      <c r="E39" s="48"/>
      <c r="F39" s="48"/>
      <c r="G39" s="48"/>
      <c r="H39" s="48"/>
      <c r="I39" s="48"/>
      <c r="J39" s="48"/>
      <c r="K39" s="48"/>
      <c r="L39" s="48"/>
      <c r="M39" s="48"/>
      <c r="N39" s="48"/>
      <c r="O39" s="48"/>
      <c r="P39" s="48"/>
      <c r="Q39" s="48"/>
      <c r="R39" s="48"/>
      <c r="S39" s="48"/>
      <c r="T39" s="48"/>
      <c r="U39" s="48"/>
    </row>
    <row r="40" spans="1:21" ht="13.5" customHeight="1" x14ac:dyDescent="0.2">
      <c r="A40" s="48"/>
      <c r="B40" s="48"/>
      <c r="C40" s="48"/>
      <c r="D40" s="48"/>
      <c r="E40" s="48"/>
      <c r="F40" s="48"/>
      <c r="G40" s="48"/>
      <c r="H40" s="48"/>
      <c r="I40" s="48"/>
      <c r="J40" s="48"/>
      <c r="K40" s="48"/>
      <c r="L40" s="48"/>
      <c r="M40" s="48"/>
      <c r="N40" s="48"/>
      <c r="O40" s="48"/>
      <c r="P40" s="48"/>
      <c r="Q40" s="48"/>
      <c r="R40" s="48"/>
      <c r="S40" s="48"/>
      <c r="T40" s="48"/>
      <c r="U40" s="48"/>
    </row>
    <row r="41" spans="1:21" ht="13.5" customHeight="1" x14ac:dyDescent="0.2">
      <c r="A41" s="48"/>
      <c r="B41" s="48"/>
      <c r="C41" s="48"/>
      <c r="D41" s="48"/>
      <c r="E41" s="48"/>
      <c r="F41" s="48"/>
      <c r="G41" s="48"/>
      <c r="H41" s="48"/>
      <c r="I41" s="48"/>
      <c r="J41" s="48"/>
      <c r="K41" s="48"/>
      <c r="L41" s="48"/>
      <c r="M41" s="48"/>
      <c r="N41" s="48"/>
      <c r="O41" s="48"/>
      <c r="P41" s="48"/>
      <c r="Q41" s="48"/>
      <c r="R41" s="48"/>
      <c r="S41" s="48"/>
      <c r="T41" s="48"/>
      <c r="U41" s="48"/>
    </row>
    <row r="42" spans="1:21" ht="13.5" customHeight="1" x14ac:dyDescent="0.2">
      <c r="A42" s="48"/>
      <c r="B42" s="48"/>
      <c r="C42" s="48"/>
      <c r="D42" s="48"/>
      <c r="E42" s="48"/>
      <c r="F42" s="48"/>
      <c r="G42" s="48"/>
      <c r="H42" s="48"/>
      <c r="I42" s="48"/>
      <c r="J42" s="48"/>
      <c r="K42" s="48"/>
      <c r="L42" s="48"/>
      <c r="M42" s="48"/>
      <c r="N42" s="48"/>
      <c r="O42" s="48"/>
      <c r="P42" s="48"/>
      <c r="Q42" s="48"/>
      <c r="R42" s="48"/>
      <c r="S42" s="48"/>
      <c r="T42" s="48"/>
      <c r="U42" s="48"/>
    </row>
    <row r="43" spans="1:21" ht="30.75" customHeight="1" thickBot="1" x14ac:dyDescent="0.25">
      <c r="A43" s="48"/>
      <c r="B43" s="48"/>
      <c r="C43" s="48"/>
      <c r="D43" s="48"/>
      <c r="E43" s="48"/>
      <c r="F43" s="48"/>
      <c r="G43" s="48"/>
      <c r="H43" s="48"/>
      <c r="I43" s="48"/>
      <c r="J43" s="48"/>
      <c r="K43" s="48"/>
      <c r="L43" s="48"/>
      <c r="M43" s="48"/>
      <c r="N43" s="48"/>
      <c r="O43" s="50" t="s">
        <v>9</v>
      </c>
      <c r="P43" s="48"/>
      <c r="Q43" s="48"/>
      <c r="R43" s="48"/>
      <c r="S43" s="48"/>
      <c r="T43" s="48"/>
      <c r="U43" s="48"/>
    </row>
    <row r="44" spans="1:21" ht="30.75" customHeight="1" thickBot="1" x14ac:dyDescent="0.3">
      <c r="A44" s="48"/>
      <c r="B44" s="51" t="s">
        <v>10</v>
      </c>
      <c r="C44" s="52"/>
      <c r="D44" s="52"/>
      <c r="E44" s="53"/>
      <c r="F44" s="53"/>
      <c r="G44" s="53"/>
      <c r="H44" s="53"/>
      <c r="I44" s="53"/>
      <c r="J44" s="54" t="s">
        <v>2</v>
      </c>
      <c r="K44" s="55" t="s">
        <v>550</v>
      </c>
      <c r="L44" s="56" t="s">
        <v>551</v>
      </c>
      <c r="M44" s="56" t="s">
        <v>552</v>
      </c>
      <c r="N44" s="56" t="s">
        <v>553</v>
      </c>
      <c r="O44" s="57" t="s">
        <v>554</v>
      </c>
      <c r="P44" s="48"/>
      <c r="Q44" s="48"/>
      <c r="R44" s="48"/>
      <c r="S44" s="48"/>
      <c r="T44" s="48"/>
      <c r="U44" s="48"/>
    </row>
    <row r="45" spans="1:21" ht="30.75" customHeight="1" x14ac:dyDescent="0.2">
      <c r="A45" s="48"/>
      <c r="B45" s="1264" t="s">
        <v>11</v>
      </c>
      <c r="C45" s="1265"/>
      <c r="D45" s="58"/>
      <c r="E45" s="1270" t="s">
        <v>12</v>
      </c>
      <c r="F45" s="1270"/>
      <c r="G45" s="1270"/>
      <c r="H45" s="1270"/>
      <c r="I45" s="1270"/>
      <c r="J45" s="1271"/>
      <c r="K45" s="59">
        <v>2633</v>
      </c>
      <c r="L45" s="60">
        <v>2518</v>
      </c>
      <c r="M45" s="60">
        <v>2560</v>
      </c>
      <c r="N45" s="60">
        <v>2513</v>
      </c>
      <c r="O45" s="61">
        <v>2285</v>
      </c>
      <c r="P45" s="48"/>
      <c r="Q45" s="48"/>
      <c r="R45" s="48"/>
      <c r="S45" s="48"/>
      <c r="T45" s="48"/>
      <c r="U45" s="48"/>
    </row>
    <row r="46" spans="1:21" ht="30.75" customHeight="1" x14ac:dyDescent="0.2">
      <c r="A46" s="48"/>
      <c r="B46" s="1266"/>
      <c r="C46" s="1267"/>
      <c r="D46" s="62"/>
      <c r="E46" s="1248" t="s">
        <v>13</v>
      </c>
      <c r="F46" s="1248"/>
      <c r="G46" s="1248"/>
      <c r="H46" s="1248"/>
      <c r="I46" s="1248"/>
      <c r="J46" s="1249"/>
      <c r="K46" s="63" t="s">
        <v>509</v>
      </c>
      <c r="L46" s="64" t="s">
        <v>509</v>
      </c>
      <c r="M46" s="64" t="s">
        <v>509</v>
      </c>
      <c r="N46" s="64" t="s">
        <v>509</v>
      </c>
      <c r="O46" s="65" t="s">
        <v>509</v>
      </c>
      <c r="P46" s="48"/>
      <c r="Q46" s="48"/>
      <c r="R46" s="48"/>
      <c r="S46" s="48"/>
      <c r="T46" s="48"/>
      <c r="U46" s="48"/>
    </row>
    <row r="47" spans="1:21" ht="30.75" customHeight="1" x14ac:dyDescent="0.2">
      <c r="A47" s="48"/>
      <c r="B47" s="1266"/>
      <c r="C47" s="1267"/>
      <c r="D47" s="62"/>
      <c r="E47" s="1248" t="s">
        <v>14</v>
      </c>
      <c r="F47" s="1248"/>
      <c r="G47" s="1248"/>
      <c r="H47" s="1248"/>
      <c r="I47" s="1248"/>
      <c r="J47" s="1249"/>
      <c r="K47" s="63" t="s">
        <v>509</v>
      </c>
      <c r="L47" s="64" t="s">
        <v>509</v>
      </c>
      <c r="M47" s="64" t="s">
        <v>509</v>
      </c>
      <c r="N47" s="64" t="s">
        <v>509</v>
      </c>
      <c r="O47" s="65" t="s">
        <v>509</v>
      </c>
      <c r="P47" s="48"/>
      <c r="Q47" s="48"/>
      <c r="R47" s="48"/>
      <c r="S47" s="48"/>
      <c r="T47" s="48"/>
      <c r="U47" s="48"/>
    </row>
    <row r="48" spans="1:21" ht="30.75" customHeight="1" x14ac:dyDescent="0.2">
      <c r="A48" s="48"/>
      <c r="B48" s="1266"/>
      <c r="C48" s="1267"/>
      <c r="D48" s="62"/>
      <c r="E48" s="1248" t="s">
        <v>15</v>
      </c>
      <c r="F48" s="1248"/>
      <c r="G48" s="1248"/>
      <c r="H48" s="1248"/>
      <c r="I48" s="1248"/>
      <c r="J48" s="1249"/>
      <c r="K48" s="63">
        <v>588</v>
      </c>
      <c r="L48" s="64">
        <v>614</v>
      </c>
      <c r="M48" s="64">
        <v>615</v>
      </c>
      <c r="N48" s="64">
        <v>572</v>
      </c>
      <c r="O48" s="65">
        <v>318</v>
      </c>
      <c r="P48" s="48"/>
      <c r="Q48" s="48"/>
      <c r="R48" s="48"/>
      <c r="S48" s="48"/>
      <c r="T48" s="48"/>
      <c r="U48" s="48"/>
    </row>
    <row r="49" spans="1:21" ht="30.75" customHeight="1" x14ac:dyDescent="0.2">
      <c r="A49" s="48"/>
      <c r="B49" s="1266"/>
      <c r="C49" s="1267"/>
      <c r="D49" s="62"/>
      <c r="E49" s="1248" t="s">
        <v>16</v>
      </c>
      <c r="F49" s="1248"/>
      <c r="G49" s="1248"/>
      <c r="H49" s="1248"/>
      <c r="I49" s="1248"/>
      <c r="J49" s="1249"/>
      <c r="K49" s="63" t="s">
        <v>509</v>
      </c>
      <c r="L49" s="64" t="s">
        <v>509</v>
      </c>
      <c r="M49" s="64" t="s">
        <v>509</v>
      </c>
      <c r="N49" s="64" t="s">
        <v>509</v>
      </c>
      <c r="O49" s="65" t="s">
        <v>509</v>
      </c>
      <c r="P49" s="48"/>
      <c r="Q49" s="48"/>
      <c r="R49" s="48"/>
      <c r="S49" s="48"/>
      <c r="T49" s="48"/>
      <c r="U49" s="48"/>
    </row>
    <row r="50" spans="1:21" ht="30.75" customHeight="1" x14ac:dyDescent="0.2">
      <c r="A50" s="48"/>
      <c r="B50" s="1266"/>
      <c r="C50" s="1267"/>
      <c r="D50" s="62"/>
      <c r="E50" s="1248" t="s">
        <v>17</v>
      </c>
      <c r="F50" s="1248"/>
      <c r="G50" s="1248"/>
      <c r="H50" s="1248"/>
      <c r="I50" s="1248"/>
      <c r="J50" s="1249"/>
      <c r="K50" s="63">
        <v>7</v>
      </c>
      <c r="L50" s="64">
        <v>7</v>
      </c>
      <c r="M50" s="64">
        <v>7</v>
      </c>
      <c r="N50" s="64">
        <v>7</v>
      </c>
      <c r="O50" s="65">
        <v>22</v>
      </c>
      <c r="P50" s="48"/>
      <c r="Q50" s="48"/>
      <c r="R50" s="48"/>
      <c r="S50" s="48"/>
      <c r="T50" s="48"/>
      <c r="U50" s="48"/>
    </row>
    <row r="51" spans="1:21" ht="30.75" customHeight="1" x14ac:dyDescent="0.2">
      <c r="A51" s="48"/>
      <c r="B51" s="1268"/>
      <c r="C51" s="1269"/>
      <c r="D51" s="66"/>
      <c r="E51" s="1248" t="s">
        <v>18</v>
      </c>
      <c r="F51" s="1248"/>
      <c r="G51" s="1248"/>
      <c r="H51" s="1248"/>
      <c r="I51" s="1248"/>
      <c r="J51" s="1249"/>
      <c r="K51" s="63" t="s">
        <v>509</v>
      </c>
      <c r="L51" s="64" t="s">
        <v>509</v>
      </c>
      <c r="M51" s="64" t="s">
        <v>509</v>
      </c>
      <c r="N51" s="64" t="s">
        <v>509</v>
      </c>
      <c r="O51" s="65" t="s">
        <v>509</v>
      </c>
      <c r="P51" s="48"/>
      <c r="Q51" s="48"/>
      <c r="R51" s="48"/>
      <c r="S51" s="48"/>
      <c r="T51" s="48"/>
      <c r="U51" s="48"/>
    </row>
    <row r="52" spans="1:21" ht="30.75" customHeight="1" x14ac:dyDescent="0.2">
      <c r="A52" s="48"/>
      <c r="B52" s="1246" t="s">
        <v>19</v>
      </c>
      <c r="C52" s="1247"/>
      <c r="D52" s="66"/>
      <c r="E52" s="1248" t="s">
        <v>20</v>
      </c>
      <c r="F52" s="1248"/>
      <c r="G52" s="1248"/>
      <c r="H52" s="1248"/>
      <c r="I52" s="1248"/>
      <c r="J52" s="1249"/>
      <c r="K52" s="63">
        <v>2635</v>
      </c>
      <c r="L52" s="64">
        <v>2623</v>
      </c>
      <c r="M52" s="64">
        <v>2591</v>
      </c>
      <c r="N52" s="64">
        <v>2635</v>
      </c>
      <c r="O52" s="65">
        <v>2540</v>
      </c>
      <c r="P52" s="48"/>
      <c r="Q52" s="48"/>
      <c r="R52" s="48"/>
      <c r="S52" s="48"/>
      <c r="T52" s="48"/>
      <c r="U52" s="48"/>
    </row>
    <row r="53" spans="1:21" ht="30.75" customHeight="1" thickBot="1" x14ac:dyDescent="0.25">
      <c r="A53" s="48"/>
      <c r="B53" s="1250" t="s">
        <v>21</v>
      </c>
      <c r="C53" s="1251"/>
      <c r="D53" s="67"/>
      <c r="E53" s="1252" t="s">
        <v>22</v>
      </c>
      <c r="F53" s="1252"/>
      <c r="G53" s="1252"/>
      <c r="H53" s="1252"/>
      <c r="I53" s="1252"/>
      <c r="J53" s="1253"/>
      <c r="K53" s="68">
        <v>593</v>
      </c>
      <c r="L53" s="69">
        <v>516</v>
      </c>
      <c r="M53" s="69">
        <v>591</v>
      </c>
      <c r="N53" s="69">
        <v>457</v>
      </c>
      <c r="O53" s="70">
        <v>85</v>
      </c>
      <c r="P53" s="48"/>
      <c r="Q53" s="48"/>
      <c r="R53" s="48"/>
      <c r="S53" s="48"/>
      <c r="T53" s="48"/>
      <c r="U53" s="48"/>
    </row>
    <row r="54" spans="1:21" ht="24" customHeight="1" x14ac:dyDescent="0.25">
      <c r="A54" s="48"/>
      <c r="B54" s="71" t="s">
        <v>23</v>
      </c>
      <c r="C54" s="48"/>
      <c r="D54" s="48"/>
      <c r="E54" s="48"/>
      <c r="F54" s="48"/>
      <c r="G54" s="48"/>
      <c r="H54" s="48"/>
      <c r="I54" s="48"/>
      <c r="J54" s="48"/>
      <c r="K54" s="48"/>
      <c r="L54" s="48"/>
      <c r="M54" s="48"/>
      <c r="N54" s="48"/>
      <c r="O54" s="48"/>
      <c r="P54" s="48"/>
      <c r="Q54" s="48"/>
      <c r="R54" s="48"/>
      <c r="S54" s="48"/>
      <c r="T54" s="48"/>
      <c r="U54" s="48"/>
    </row>
    <row r="55" spans="1:21" ht="24" customHeight="1" thickBot="1" x14ac:dyDescent="0.3">
      <c r="A55" s="48"/>
      <c r="B55" s="72" t="s">
        <v>24</v>
      </c>
      <c r="C55" s="73"/>
      <c r="D55" s="73"/>
      <c r="E55" s="73"/>
      <c r="F55" s="73"/>
      <c r="G55" s="73"/>
      <c r="H55" s="73"/>
      <c r="I55" s="73"/>
      <c r="J55" s="73"/>
      <c r="K55" s="74"/>
      <c r="L55" s="74"/>
      <c r="M55" s="74"/>
      <c r="N55" s="74"/>
      <c r="O55" s="74"/>
      <c r="P55" s="48"/>
      <c r="Q55" s="48"/>
      <c r="R55" s="48"/>
      <c r="S55" s="48"/>
      <c r="T55" s="48"/>
      <c r="U55" s="48"/>
    </row>
    <row r="56" spans="1:21" ht="31.5" customHeight="1" thickBot="1" x14ac:dyDescent="0.3">
      <c r="A56" s="48"/>
      <c r="B56" s="75"/>
      <c r="C56" s="76"/>
      <c r="D56" s="76"/>
      <c r="E56" s="77"/>
      <c r="F56" s="77"/>
      <c r="G56" s="77"/>
      <c r="H56" s="77"/>
      <c r="I56" s="77"/>
      <c r="J56" s="78" t="s">
        <v>2</v>
      </c>
      <c r="K56" s="79" t="s">
        <v>568</v>
      </c>
      <c r="L56" s="80" t="s">
        <v>569</v>
      </c>
      <c r="M56" s="80" t="s">
        <v>570</v>
      </c>
      <c r="N56" s="80" t="s">
        <v>571</v>
      </c>
      <c r="O56" s="81" t="s">
        <v>572</v>
      </c>
      <c r="P56" s="48"/>
      <c r="Q56" s="48"/>
      <c r="R56" s="48"/>
      <c r="S56" s="48"/>
      <c r="T56" s="48"/>
      <c r="U56" s="48"/>
    </row>
    <row r="57" spans="1:21" ht="31.5" customHeight="1" x14ac:dyDescent="0.2">
      <c r="B57" s="1254" t="s">
        <v>25</v>
      </c>
      <c r="C57" s="1255"/>
      <c r="D57" s="1258" t="s">
        <v>26</v>
      </c>
      <c r="E57" s="1259"/>
      <c r="F57" s="1259"/>
      <c r="G57" s="1259"/>
      <c r="H57" s="1259"/>
      <c r="I57" s="1259"/>
      <c r="J57" s="1260"/>
      <c r="K57" s="82"/>
      <c r="L57" s="83"/>
      <c r="M57" s="83"/>
      <c r="N57" s="83"/>
      <c r="O57" s="84"/>
    </row>
    <row r="58" spans="1:21" ht="31.5" customHeight="1" thickBot="1" x14ac:dyDescent="0.25">
      <c r="B58" s="1256"/>
      <c r="C58" s="1257"/>
      <c r="D58" s="1261" t="s">
        <v>27</v>
      </c>
      <c r="E58" s="1262"/>
      <c r="F58" s="1262"/>
      <c r="G58" s="1262"/>
      <c r="H58" s="1262"/>
      <c r="I58" s="1262"/>
      <c r="J58" s="1263"/>
      <c r="K58" s="85"/>
      <c r="L58" s="86"/>
      <c r="M58" s="86"/>
      <c r="N58" s="86"/>
      <c r="O58" s="87"/>
    </row>
    <row r="59" spans="1:21" ht="24" customHeight="1" x14ac:dyDescent="0.2">
      <c r="B59" s="88"/>
      <c r="C59" s="88"/>
      <c r="D59" s="89" t="s">
        <v>28</v>
      </c>
      <c r="E59" s="90"/>
      <c r="F59" s="90"/>
      <c r="G59" s="90"/>
      <c r="H59" s="90"/>
      <c r="I59" s="90"/>
      <c r="J59" s="90"/>
      <c r="K59" s="90"/>
      <c r="L59" s="90"/>
      <c r="M59" s="90"/>
      <c r="N59" s="90"/>
      <c r="O59" s="90"/>
    </row>
    <row r="60" spans="1:21" ht="24" customHeight="1" x14ac:dyDescent="0.2">
      <c r="B60" s="91"/>
      <c r="C60" s="91"/>
      <c r="D60" s="89" t="s">
        <v>29</v>
      </c>
      <c r="E60" s="90"/>
      <c r="F60" s="90"/>
      <c r="G60" s="90"/>
      <c r="H60" s="90"/>
      <c r="I60" s="90"/>
      <c r="J60" s="90"/>
      <c r="K60" s="90"/>
      <c r="L60" s="90"/>
      <c r="M60" s="90"/>
      <c r="N60" s="90"/>
      <c r="O60" s="90"/>
    </row>
    <row r="61" spans="1:21" ht="24" customHeight="1" x14ac:dyDescent="0.25">
      <c r="A61" s="48"/>
      <c r="B61" s="71"/>
      <c r="C61" s="48"/>
      <c r="D61" s="48"/>
      <c r="E61" s="48"/>
      <c r="F61" s="48"/>
      <c r="G61" s="48"/>
      <c r="H61" s="48"/>
      <c r="I61" s="48"/>
      <c r="J61" s="48"/>
      <c r="K61" s="48"/>
      <c r="L61" s="48"/>
      <c r="M61" s="48"/>
      <c r="N61" s="48"/>
      <c r="O61" s="48"/>
      <c r="P61" s="48"/>
      <c r="Q61" s="48"/>
      <c r="R61" s="48"/>
      <c r="S61" s="48"/>
      <c r="T61" s="48"/>
      <c r="U61" s="48"/>
    </row>
    <row r="62" spans="1:21" ht="24" customHeight="1" x14ac:dyDescent="0.25">
      <c r="A62" s="48"/>
      <c r="B62" s="71"/>
      <c r="C62" s="48"/>
      <c r="D62" s="48"/>
      <c r="E62" s="48"/>
      <c r="F62" s="48"/>
      <c r="G62" s="48"/>
      <c r="H62" s="48"/>
      <c r="I62" s="48"/>
      <c r="J62" s="48"/>
      <c r="K62" s="48"/>
      <c r="L62" s="48"/>
      <c r="M62" s="48"/>
      <c r="N62" s="48"/>
      <c r="O62" s="48"/>
      <c r="P62" s="48"/>
      <c r="Q62" s="48"/>
      <c r="R62" s="48"/>
      <c r="S62" s="48"/>
      <c r="T62" s="48"/>
      <c r="U62" s="48"/>
    </row>
  </sheetData>
  <sheetProtection algorithmName="SHA-512" hashValue="4ZpZi87kZ9+FeukZ5sFbUcMZX/S1S48ItGoUYdRSi+WnVOc2shIZE54WJSFQrLnin8uYndSOT2taLaTvc0XV2g==" saltValue="mF5J7DDT0haghrmXs6gSxg==" spinCount="100000" sheet="1" objects="1" scenarios="1"/>
  <mergeCells count="15">
    <mergeCell ref="B45:C51"/>
    <mergeCell ref="E45:J45"/>
    <mergeCell ref="E46:J46"/>
    <mergeCell ref="E47:J47"/>
    <mergeCell ref="E48:J48"/>
    <mergeCell ref="E49:J49"/>
    <mergeCell ref="E50:J50"/>
    <mergeCell ref="E51:J51"/>
    <mergeCell ref="B52:C52"/>
    <mergeCell ref="E52:J52"/>
    <mergeCell ref="B53:C53"/>
    <mergeCell ref="E53:J53"/>
    <mergeCell ref="B57:C58"/>
    <mergeCell ref="D57:J57"/>
    <mergeCell ref="D58:J58"/>
  </mergeCells>
  <phoneticPr fontId="2"/>
  <printOptions horizontalCentered="1"/>
  <pageMargins left="0" right="0" top="0.19685039370078741" bottom="0.23622047244094491" header="0" footer="0"/>
  <pageSetup paperSize="9" scale="55" orientation="landscape" horizontalDpi="300" verticalDpi="300" r:id="rId1"/>
  <headerFooter alignWithMargins="0">
    <oddFooter>&amp;C&amp;P/&amp;N</oddFooter>
  </headerFooter>
  <rowBreaks count="1" manualBreakCount="1">
    <brk id="62" max="15" man="1"/>
  </rowBreaks>
  <drawing r:id="rId2"/>
</worksheet>
</file>

<file path=xl/worksheets/sheet1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B00-000000000000}">
  <sheetPr codeName="MasterSheet7">
    <pageSetUpPr fitToPage="1"/>
  </sheetPr>
  <dimension ref="B1:M86"/>
  <sheetViews>
    <sheetView showGridLines="0" zoomScaleSheetLayoutView="100" workbookViewId="0"/>
  </sheetViews>
  <sheetFormatPr defaultColWidth="0" defaultRowHeight="13.5" customHeight="1" zeroHeight="1" x14ac:dyDescent="0.2"/>
  <cols>
    <col min="1" max="1" width="6.6328125" style="92" customWidth="1"/>
    <col min="2" max="3" width="12.6328125" style="92" customWidth="1"/>
    <col min="4" max="4" width="11.6328125" style="92" customWidth="1"/>
    <col min="5" max="8" width="10.36328125" style="92" customWidth="1"/>
    <col min="9" max="13" width="16.36328125" style="92" customWidth="1"/>
    <col min="14" max="19" width="12.6328125" style="92" customWidth="1"/>
    <col min="20" max="16384" width="0" style="92" hidden="1"/>
  </cols>
  <sheetData>
    <row r="1" ht="15" customHeight="1" x14ac:dyDescent="0.2"/>
    <row r="2" ht="15" customHeight="1" x14ac:dyDescent="0.2"/>
    <row r="3" ht="15" customHeight="1" x14ac:dyDescent="0.2"/>
    <row r="4" ht="15" customHeight="1" x14ac:dyDescent="0.2"/>
    <row r="5" ht="15" customHeight="1" x14ac:dyDescent="0.2"/>
    <row r="6" ht="15" customHeight="1" x14ac:dyDescent="0.2"/>
    <row r="7" ht="15" customHeight="1" x14ac:dyDescent="0.2"/>
    <row r="8" ht="15" customHeight="1" x14ac:dyDescent="0.2"/>
    <row r="9" ht="15" customHeight="1" x14ac:dyDescent="0.2"/>
    <row r="10" ht="15" customHeight="1" x14ac:dyDescent="0.2"/>
    <row r="11" ht="15" customHeight="1" x14ac:dyDescent="0.2"/>
    <row r="12" ht="15" customHeight="1" x14ac:dyDescent="0.2"/>
    <row r="13" ht="15" customHeight="1" x14ac:dyDescent="0.2"/>
    <row r="14" ht="15" customHeight="1" x14ac:dyDescent="0.2"/>
    <row r="15" ht="15" customHeight="1" x14ac:dyDescent="0.2"/>
    <row r="16" ht="15" customHeight="1" x14ac:dyDescent="0.2"/>
    <row r="17" ht="15" customHeight="1" x14ac:dyDescent="0.2"/>
    <row r="18" ht="15" customHeight="1" x14ac:dyDescent="0.2"/>
    <row r="19" ht="15" customHeight="1" x14ac:dyDescent="0.2"/>
    <row r="20" ht="15" customHeight="1" x14ac:dyDescent="0.2"/>
    <row r="21" ht="15" customHeight="1" x14ac:dyDescent="0.2"/>
    <row r="22" ht="15" customHeight="1" x14ac:dyDescent="0.2"/>
    <row r="23" ht="15" customHeight="1" x14ac:dyDescent="0.2"/>
    <row r="24" ht="15" customHeight="1" x14ac:dyDescent="0.2"/>
    <row r="25" ht="15" customHeight="1" x14ac:dyDescent="0.2"/>
    <row r="26" ht="15" customHeight="1" x14ac:dyDescent="0.2"/>
    <row r="27" ht="15" customHeight="1" x14ac:dyDescent="0.2"/>
    <row r="28" ht="15" customHeight="1" x14ac:dyDescent="0.2"/>
    <row r="29" ht="15" customHeight="1" x14ac:dyDescent="0.2"/>
    <row r="30" ht="15" customHeight="1" x14ac:dyDescent="0.2"/>
    <row r="31" ht="15" customHeight="1" x14ac:dyDescent="0.2"/>
    <row r="32" ht="15" customHeight="1" x14ac:dyDescent="0.2"/>
    <row r="33" spans="2:13" ht="15" customHeight="1" x14ac:dyDescent="0.2"/>
    <row r="34" spans="2:13" ht="15" customHeight="1" x14ac:dyDescent="0.2"/>
    <row r="35" spans="2:13" ht="15" customHeight="1" x14ac:dyDescent="0.2"/>
    <row r="36" spans="2:13" ht="15" customHeight="1" x14ac:dyDescent="0.2"/>
    <row r="37" spans="2:13" ht="15" customHeight="1" x14ac:dyDescent="0.2"/>
    <row r="38" spans="2:13" ht="15" customHeight="1" x14ac:dyDescent="0.2"/>
    <row r="39" spans="2:13" ht="27.75" customHeight="1" thickBot="1" x14ac:dyDescent="0.25">
      <c r="M39" s="93" t="s">
        <v>9</v>
      </c>
    </row>
    <row r="40" spans="2:13" ht="27.75" customHeight="1" thickBot="1" x14ac:dyDescent="0.3">
      <c r="B40" s="94" t="s">
        <v>10</v>
      </c>
      <c r="C40" s="95"/>
      <c r="D40" s="95"/>
      <c r="E40" s="96"/>
      <c r="F40" s="96"/>
      <c r="G40" s="96"/>
      <c r="H40" s="97" t="s">
        <v>2</v>
      </c>
      <c r="I40" s="98" t="s">
        <v>550</v>
      </c>
      <c r="J40" s="99" t="s">
        <v>551</v>
      </c>
      <c r="K40" s="99" t="s">
        <v>552</v>
      </c>
      <c r="L40" s="99" t="s">
        <v>553</v>
      </c>
      <c r="M40" s="100" t="s">
        <v>554</v>
      </c>
    </row>
    <row r="41" spans="2:13" ht="27.75" customHeight="1" x14ac:dyDescent="0.2">
      <c r="B41" s="1284" t="s">
        <v>30</v>
      </c>
      <c r="C41" s="1285"/>
      <c r="D41" s="101"/>
      <c r="E41" s="1286" t="s">
        <v>31</v>
      </c>
      <c r="F41" s="1286"/>
      <c r="G41" s="1286"/>
      <c r="H41" s="1287"/>
      <c r="I41" s="102">
        <v>21566</v>
      </c>
      <c r="J41" s="103">
        <v>21321</v>
      </c>
      <c r="K41" s="103">
        <v>20603</v>
      </c>
      <c r="L41" s="103">
        <v>20283</v>
      </c>
      <c r="M41" s="104">
        <v>19783</v>
      </c>
    </row>
    <row r="42" spans="2:13" ht="27.75" customHeight="1" x14ac:dyDescent="0.2">
      <c r="B42" s="1274"/>
      <c r="C42" s="1275"/>
      <c r="D42" s="105"/>
      <c r="E42" s="1278" t="s">
        <v>32</v>
      </c>
      <c r="F42" s="1278"/>
      <c r="G42" s="1278"/>
      <c r="H42" s="1279"/>
      <c r="I42" s="106">
        <v>367</v>
      </c>
      <c r="J42" s="107">
        <v>510</v>
      </c>
      <c r="K42" s="107">
        <v>213</v>
      </c>
      <c r="L42" s="107">
        <v>382</v>
      </c>
      <c r="M42" s="108">
        <v>573</v>
      </c>
    </row>
    <row r="43" spans="2:13" ht="27.75" customHeight="1" x14ac:dyDescent="0.2">
      <c r="B43" s="1274"/>
      <c r="C43" s="1275"/>
      <c r="D43" s="105"/>
      <c r="E43" s="1278" t="s">
        <v>33</v>
      </c>
      <c r="F43" s="1278"/>
      <c r="G43" s="1278"/>
      <c r="H43" s="1279"/>
      <c r="I43" s="106">
        <v>7904</v>
      </c>
      <c r="J43" s="107">
        <v>7816</v>
      </c>
      <c r="K43" s="107">
        <v>7646</v>
      </c>
      <c r="L43" s="107">
        <v>7164</v>
      </c>
      <c r="M43" s="108">
        <v>5366</v>
      </c>
    </row>
    <row r="44" spans="2:13" ht="27.75" customHeight="1" x14ac:dyDescent="0.2">
      <c r="B44" s="1274"/>
      <c r="C44" s="1275"/>
      <c r="D44" s="105"/>
      <c r="E44" s="1278" t="s">
        <v>34</v>
      </c>
      <c r="F44" s="1278"/>
      <c r="G44" s="1278"/>
      <c r="H44" s="1279"/>
      <c r="I44" s="106">
        <v>6</v>
      </c>
      <c r="J44" s="107">
        <v>4</v>
      </c>
      <c r="K44" s="107">
        <v>2</v>
      </c>
      <c r="L44" s="107">
        <v>1</v>
      </c>
      <c r="M44" s="108">
        <v>0</v>
      </c>
    </row>
    <row r="45" spans="2:13" ht="27.75" customHeight="1" x14ac:dyDescent="0.2">
      <c r="B45" s="1274"/>
      <c r="C45" s="1275"/>
      <c r="D45" s="105"/>
      <c r="E45" s="1278" t="s">
        <v>35</v>
      </c>
      <c r="F45" s="1278"/>
      <c r="G45" s="1278"/>
      <c r="H45" s="1279"/>
      <c r="I45" s="106">
        <v>3311</v>
      </c>
      <c r="J45" s="107">
        <v>3121</v>
      </c>
      <c r="K45" s="107">
        <v>3089</v>
      </c>
      <c r="L45" s="107">
        <v>3012</v>
      </c>
      <c r="M45" s="108">
        <v>2818</v>
      </c>
    </row>
    <row r="46" spans="2:13" ht="27.75" customHeight="1" x14ac:dyDescent="0.2">
      <c r="B46" s="1274"/>
      <c r="C46" s="1275"/>
      <c r="D46" s="109"/>
      <c r="E46" s="1278" t="s">
        <v>36</v>
      </c>
      <c r="F46" s="1278"/>
      <c r="G46" s="1278"/>
      <c r="H46" s="1279"/>
      <c r="I46" s="106" t="s">
        <v>509</v>
      </c>
      <c r="J46" s="107" t="s">
        <v>509</v>
      </c>
      <c r="K46" s="107" t="s">
        <v>509</v>
      </c>
      <c r="L46" s="107" t="s">
        <v>509</v>
      </c>
      <c r="M46" s="108" t="s">
        <v>509</v>
      </c>
    </row>
    <row r="47" spans="2:13" ht="27.75" customHeight="1" x14ac:dyDescent="0.2">
      <c r="B47" s="1274"/>
      <c r="C47" s="1275"/>
      <c r="D47" s="110"/>
      <c r="E47" s="1288" t="s">
        <v>37</v>
      </c>
      <c r="F47" s="1289"/>
      <c r="G47" s="1289"/>
      <c r="H47" s="1290"/>
      <c r="I47" s="106" t="s">
        <v>509</v>
      </c>
      <c r="J47" s="107" t="s">
        <v>509</v>
      </c>
      <c r="K47" s="107" t="s">
        <v>509</v>
      </c>
      <c r="L47" s="107" t="s">
        <v>509</v>
      </c>
      <c r="M47" s="108" t="s">
        <v>509</v>
      </c>
    </row>
    <row r="48" spans="2:13" ht="27.75" customHeight="1" x14ac:dyDescent="0.2">
      <c r="B48" s="1274"/>
      <c r="C48" s="1275"/>
      <c r="D48" s="105"/>
      <c r="E48" s="1278" t="s">
        <v>38</v>
      </c>
      <c r="F48" s="1278"/>
      <c r="G48" s="1278"/>
      <c r="H48" s="1279"/>
      <c r="I48" s="106" t="s">
        <v>509</v>
      </c>
      <c r="J48" s="107" t="s">
        <v>509</v>
      </c>
      <c r="K48" s="107" t="s">
        <v>509</v>
      </c>
      <c r="L48" s="107" t="s">
        <v>509</v>
      </c>
      <c r="M48" s="108" t="s">
        <v>509</v>
      </c>
    </row>
    <row r="49" spans="2:13" ht="27.75" customHeight="1" x14ac:dyDescent="0.2">
      <c r="B49" s="1276"/>
      <c r="C49" s="1277"/>
      <c r="D49" s="105"/>
      <c r="E49" s="1278" t="s">
        <v>39</v>
      </c>
      <c r="F49" s="1278"/>
      <c r="G49" s="1278"/>
      <c r="H49" s="1279"/>
      <c r="I49" s="106" t="s">
        <v>509</v>
      </c>
      <c r="J49" s="107" t="s">
        <v>509</v>
      </c>
      <c r="K49" s="107" t="s">
        <v>509</v>
      </c>
      <c r="L49" s="107" t="s">
        <v>509</v>
      </c>
      <c r="M49" s="108" t="s">
        <v>509</v>
      </c>
    </row>
    <row r="50" spans="2:13" ht="27.75" customHeight="1" x14ac:dyDescent="0.2">
      <c r="B50" s="1272" t="s">
        <v>40</v>
      </c>
      <c r="C50" s="1273"/>
      <c r="D50" s="111"/>
      <c r="E50" s="1278" t="s">
        <v>41</v>
      </c>
      <c r="F50" s="1278"/>
      <c r="G50" s="1278"/>
      <c r="H50" s="1279"/>
      <c r="I50" s="106">
        <v>7195</v>
      </c>
      <c r="J50" s="107">
        <v>7130</v>
      </c>
      <c r="K50" s="107">
        <v>7006</v>
      </c>
      <c r="L50" s="107">
        <v>6817</v>
      </c>
      <c r="M50" s="108">
        <v>7035</v>
      </c>
    </row>
    <row r="51" spans="2:13" ht="27.75" customHeight="1" x14ac:dyDescent="0.2">
      <c r="B51" s="1274"/>
      <c r="C51" s="1275"/>
      <c r="D51" s="105"/>
      <c r="E51" s="1278" t="s">
        <v>42</v>
      </c>
      <c r="F51" s="1278"/>
      <c r="G51" s="1278"/>
      <c r="H51" s="1279"/>
      <c r="I51" s="106">
        <v>5467</v>
      </c>
      <c r="J51" s="107">
        <v>5358</v>
      </c>
      <c r="K51" s="107">
        <v>5035</v>
      </c>
      <c r="L51" s="107">
        <v>4893</v>
      </c>
      <c r="M51" s="108">
        <v>4824</v>
      </c>
    </row>
    <row r="52" spans="2:13" ht="27.75" customHeight="1" x14ac:dyDescent="0.2">
      <c r="B52" s="1276"/>
      <c r="C52" s="1277"/>
      <c r="D52" s="105"/>
      <c r="E52" s="1278" t="s">
        <v>43</v>
      </c>
      <c r="F52" s="1278"/>
      <c r="G52" s="1278"/>
      <c r="H52" s="1279"/>
      <c r="I52" s="106">
        <v>22924</v>
      </c>
      <c r="J52" s="107">
        <v>22709</v>
      </c>
      <c r="K52" s="107">
        <v>21930</v>
      </c>
      <c r="L52" s="107">
        <v>21577</v>
      </c>
      <c r="M52" s="108">
        <v>21107</v>
      </c>
    </row>
    <row r="53" spans="2:13" ht="27.75" customHeight="1" thickBot="1" x14ac:dyDescent="0.25">
      <c r="B53" s="1280" t="s">
        <v>44</v>
      </c>
      <c r="C53" s="1281"/>
      <c r="D53" s="112"/>
      <c r="E53" s="1282" t="s">
        <v>45</v>
      </c>
      <c r="F53" s="1282"/>
      <c r="G53" s="1282"/>
      <c r="H53" s="1283"/>
      <c r="I53" s="113">
        <v>-2432</v>
      </c>
      <c r="J53" s="114">
        <v>-2426</v>
      </c>
      <c r="K53" s="114">
        <v>-2417</v>
      </c>
      <c r="L53" s="114">
        <v>-2445</v>
      </c>
      <c r="M53" s="115">
        <v>-4427</v>
      </c>
    </row>
    <row r="54" spans="2:13" ht="27.75" customHeight="1" x14ac:dyDescent="0.25">
      <c r="B54" s="116" t="s">
        <v>46</v>
      </c>
      <c r="C54" s="117"/>
      <c r="D54" s="117"/>
      <c r="E54" s="118"/>
      <c r="F54" s="118"/>
      <c r="G54" s="118"/>
      <c r="H54" s="118"/>
      <c r="I54" s="119"/>
      <c r="J54" s="119"/>
      <c r="K54" s="119"/>
      <c r="L54" s="119"/>
      <c r="M54" s="119"/>
    </row>
    <row r="55" spans="2:13" ht="12.75" customHeight="1" x14ac:dyDescent="0.2"/>
    <row r="56" spans="2:13" ht="12.75" hidden="1" customHeight="1" x14ac:dyDescent="0.2"/>
    <row r="57" spans="2:13" ht="12.75" hidden="1" customHeight="1" x14ac:dyDescent="0.2"/>
    <row r="58" spans="2:13" ht="12.75" hidden="1" customHeight="1" x14ac:dyDescent="0.2"/>
    <row r="59" spans="2:13" ht="13" hidden="1" x14ac:dyDescent="0.2"/>
    <row r="60" spans="2:13" ht="13" hidden="1" x14ac:dyDescent="0.2"/>
    <row r="61" spans="2:13" ht="13" hidden="1" x14ac:dyDescent="0.2"/>
    <row r="62" spans="2:13" ht="13" hidden="1" x14ac:dyDescent="0.2"/>
    <row r="63" spans="2:13" ht="13" hidden="1" x14ac:dyDescent="0.2"/>
    <row r="64" spans="2:13" ht="13" hidden="1" x14ac:dyDescent="0.2"/>
    <row r="65" ht="13" hidden="1" x14ac:dyDescent="0.2"/>
    <row r="66" ht="13.5" hidden="1" customHeight="1" x14ac:dyDescent="0.2"/>
    <row r="67" ht="13.5" hidden="1" customHeight="1" x14ac:dyDescent="0.2"/>
    <row r="68" ht="13.5" hidden="1" customHeight="1" x14ac:dyDescent="0.2"/>
    <row r="69" ht="13.5" hidden="1" customHeight="1" x14ac:dyDescent="0.2"/>
    <row r="70" ht="13.5" hidden="1" customHeight="1" x14ac:dyDescent="0.2"/>
    <row r="71" ht="13.5" hidden="1" customHeight="1" x14ac:dyDescent="0.2"/>
    <row r="72" ht="13.5" hidden="1" customHeight="1" x14ac:dyDescent="0.2"/>
    <row r="73" ht="13.5" hidden="1" customHeight="1" x14ac:dyDescent="0.2"/>
    <row r="74" ht="13.5" hidden="1" customHeight="1" x14ac:dyDescent="0.2"/>
    <row r="75" ht="13.5" hidden="1" customHeight="1" x14ac:dyDescent="0.2"/>
    <row r="76" ht="13.5" hidden="1" customHeight="1" x14ac:dyDescent="0.2"/>
    <row r="77" ht="13.5" hidden="1" customHeight="1" x14ac:dyDescent="0.2"/>
    <row r="78" ht="13.5" hidden="1" customHeight="1" x14ac:dyDescent="0.2"/>
    <row r="79" ht="13.5" hidden="1" customHeight="1" x14ac:dyDescent="0.2"/>
    <row r="80" ht="13.5" hidden="1" customHeight="1" x14ac:dyDescent="0.2"/>
    <row r="81" ht="13.5" hidden="1" customHeight="1" x14ac:dyDescent="0.2"/>
    <row r="82" ht="13.5" hidden="1" customHeight="1" x14ac:dyDescent="0.2"/>
    <row r="83" ht="13.5" hidden="1" customHeight="1" x14ac:dyDescent="0.2"/>
    <row r="84" ht="13.5" hidden="1" customHeight="1" x14ac:dyDescent="0.2"/>
    <row r="85" ht="13.5" hidden="1" customHeight="1" x14ac:dyDescent="0.2"/>
    <row r="86" ht="13.5" hidden="1" customHeight="1" x14ac:dyDescent="0.2"/>
  </sheetData>
  <sheetProtection algorithmName="SHA-512" hashValue="QEg6z3V/h44ClFRYnU3tvF15Ol8ArzdloQAE4tA18WczgbngTj/perR2MlWwe1scsLzVDCzZrCgW36KCHa8yIQ==" saltValue="oG8IVZn6OdQBo7kyDBNRNA==" spinCount="100000" sheet="1" objects="1" scenarios="1"/>
  <mergeCells count="16">
    <mergeCell ref="B41:C49"/>
    <mergeCell ref="E41:H41"/>
    <mergeCell ref="E42:H42"/>
    <mergeCell ref="E43:H43"/>
    <mergeCell ref="E44:H44"/>
    <mergeCell ref="E45:H45"/>
    <mergeCell ref="E46:H46"/>
    <mergeCell ref="E47:H47"/>
    <mergeCell ref="E48:H48"/>
    <mergeCell ref="E49:H49"/>
    <mergeCell ref="B50:C52"/>
    <mergeCell ref="E50:H50"/>
    <mergeCell ref="E51:H51"/>
    <mergeCell ref="E52:H52"/>
    <mergeCell ref="B53:C53"/>
    <mergeCell ref="E53:H53"/>
  </mergeCells>
  <phoneticPr fontId="2"/>
  <printOptions horizontalCentered="1"/>
  <pageMargins left="0" right="0" top="0.19685039370078741" bottom="0" header="0" footer="0"/>
  <pageSetup paperSize="9" scale="60" orientation="landscape" horizontalDpi="300" verticalDpi="300" r:id="rId1"/>
  <headerFooter alignWithMargins="0">
    <oddFooter>&amp;C&amp;P/&amp;N</oddFooter>
  </headerFooter>
  <rowBreaks count="1" manualBreakCount="1">
    <brk id="58" max="15" man="1"/>
  </rowBreaks>
  <drawing r:id="rId2"/>
</worksheet>
</file>

<file path=xl/worksheets/sheet1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C00-000000000000}">
  <sheetPr>
    <pageSetUpPr fitToPage="1"/>
  </sheetPr>
  <dimension ref="B1:W66"/>
  <sheetViews>
    <sheetView showGridLines="0" zoomScaleNormal="100" zoomScaleSheetLayoutView="100" workbookViewId="0"/>
  </sheetViews>
  <sheetFormatPr defaultColWidth="0" defaultRowHeight="0" customHeight="1" zeroHeight="1" x14ac:dyDescent="0.2"/>
  <cols>
    <col min="1" max="1" width="8.26953125" style="1" customWidth="1"/>
    <col min="2" max="2" width="16.36328125" style="1" customWidth="1"/>
    <col min="3" max="5" width="26.26953125" style="1" customWidth="1"/>
    <col min="6" max="8" width="24.26953125" style="1" customWidth="1"/>
    <col min="9" max="14" width="26" style="1" customWidth="1"/>
    <col min="15" max="15" width="6.08984375" style="1" customWidth="1"/>
    <col min="16" max="16" width="9" style="1" hidden="1" customWidth="1"/>
    <col min="17" max="20" width="0" style="1" hidden="1" customWidth="1"/>
    <col min="21" max="21" width="9" style="1" hidden="1" customWidth="1"/>
    <col min="22" max="22" width="0" style="1" hidden="1" customWidth="1"/>
    <col min="23" max="23" width="9" style="1" hidden="1" customWidth="1"/>
    <col min="24" max="16384" width="0" style="1" hidden="1"/>
  </cols>
  <sheetData>
    <row r="1" ht="16.5" customHeight="1" x14ac:dyDescent="0.2"/>
    <row r="2" ht="16.5" customHeight="1" x14ac:dyDescent="0.2"/>
    <row r="3" ht="16.5" customHeight="1" x14ac:dyDescent="0.2"/>
    <row r="4" ht="16.5" customHeight="1" x14ac:dyDescent="0.2"/>
    <row r="5" ht="16.5" customHeight="1" x14ac:dyDescent="0.2"/>
    <row r="6" ht="16.5" customHeight="1" x14ac:dyDescent="0.2"/>
    <row r="7" ht="16.5" customHeight="1" x14ac:dyDescent="0.2"/>
    <row r="8" ht="16.5" customHeight="1" x14ac:dyDescent="0.2"/>
    <row r="9" ht="16.5" customHeight="1" x14ac:dyDescent="0.2"/>
    <row r="10" ht="16.5" customHeight="1" x14ac:dyDescent="0.2"/>
    <row r="11" ht="16.5" customHeight="1" x14ac:dyDescent="0.2"/>
    <row r="12" ht="16.5" customHeight="1" x14ac:dyDescent="0.2"/>
    <row r="13" ht="16.5" customHeight="1" x14ac:dyDescent="0.2"/>
    <row r="14" ht="16.5" customHeight="1" x14ac:dyDescent="0.2"/>
    <row r="15" ht="16.5" customHeight="1" x14ac:dyDescent="0.2"/>
    <row r="16" ht="16.5" customHeight="1" x14ac:dyDescent="0.2"/>
    <row r="17" ht="16.5" customHeight="1" x14ac:dyDescent="0.2"/>
    <row r="18" ht="16.5" customHeight="1" x14ac:dyDescent="0.2"/>
    <row r="19" ht="16.5" customHeight="1" x14ac:dyDescent="0.2"/>
    <row r="20" ht="16.5" customHeight="1" x14ac:dyDescent="0.2"/>
    <row r="21" ht="16.5" customHeight="1" x14ac:dyDescent="0.2"/>
    <row r="22" ht="16.5" customHeight="1" x14ac:dyDescent="0.2"/>
    <row r="23" ht="16.5" customHeight="1" x14ac:dyDescent="0.2"/>
    <row r="24" ht="16.5" customHeight="1" x14ac:dyDescent="0.2"/>
    <row r="25" ht="16.5" customHeight="1" x14ac:dyDescent="0.2"/>
    <row r="26" ht="16.5" customHeight="1" x14ac:dyDescent="0.2"/>
    <row r="27" ht="16.5" customHeight="1" x14ac:dyDescent="0.2"/>
    <row r="28" ht="16.5" customHeight="1" x14ac:dyDescent="0.2"/>
    <row r="29" ht="16.5" customHeight="1" x14ac:dyDescent="0.2"/>
    <row r="30" ht="16.5" customHeight="1" x14ac:dyDescent="0.2"/>
    <row r="31" ht="16.5" customHeight="1" x14ac:dyDescent="0.2"/>
    <row r="32" ht="16.5" customHeight="1" x14ac:dyDescent="0.2"/>
    <row r="33" ht="16.5" customHeight="1" x14ac:dyDescent="0.2"/>
    <row r="34" ht="16.5" customHeight="1" x14ac:dyDescent="0.2"/>
    <row r="35" ht="16.5" customHeight="1" x14ac:dyDescent="0.2"/>
    <row r="36" ht="16.5" customHeight="1" x14ac:dyDescent="0.2"/>
    <row r="37" ht="16.5" customHeight="1" x14ac:dyDescent="0.2"/>
    <row r="38" ht="16.5" customHeight="1" x14ac:dyDescent="0.2"/>
    <row r="39" ht="16.5" customHeight="1" x14ac:dyDescent="0.2"/>
    <row r="40" ht="16.5" customHeight="1" x14ac:dyDescent="0.2"/>
    <row r="41" ht="16.5" customHeight="1" x14ac:dyDescent="0.2"/>
    <row r="42" ht="16.5" customHeight="1" x14ac:dyDescent="0.2"/>
    <row r="43" ht="16.5" customHeight="1" x14ac:dyDescent="0.2"/>
    <row r="44" ht="16.5" customHeight="1" x14ac:dyDescent="0.2"/>
    <row r="45" ht="16.5" customHeight="1" x14ac:dyDescent="0.2"/>
    <row r="46" ht="16.5" customHeight="1" x14ac:dyDescent="0.2"/>
    <row r="47" ht="16.5" customHeight="1" x14ac:dyDescent="0.2"/>
    <row r="48" ht="16.5" customHeight="1" x14ac:dyDescent="0.2"/>
    <row r="49" spans="2:8" ht="20.25" customHeight="1" x14ac:dyDescent="0.2"/>
    <row r="50" spans="2:8" ht="16.5" customHeight="1" x14ac:dyDescent="0.2"/>
    <row r="51" spans="2:8" ht="29.25" customHeight="1" x14ac:dyDescent="0.2"/>
    <row r="52" spans="2:8" ht="29.25" customHeight="1" x14ac:dyDescent="0.2"/>
    <row r="53" spans="2:8" ht="52.5" customHeight="1" thickBot="1" x14ac:dyDescent="0.35">
      <c r="B53" s="2"/>
      <c r="C53" s="2"/>
      <c r="D53" s="2"/>
      <c r="E53" s="2"/>
      <c r="F53" s="2"/>
      <c r="G53" s="2"/>
      <c r="H53" s="120" t="s">
        <v>47</v>
      </c>
    </row>
    <row r="54" spans="2:8" ht="29.25" customHeight="1" thickBot="1" x14ac:dyDescent="0.35">
      <c r="B54" s="121" t="s">
        <v>1</v>
      </c>
      <c r="C54" s="122"/>
      <c r="D54" s="122"/>
      <c r="E54" s="123" t="s">
        <v>2</v>
      </c>
      <c r="F54" s="124" t="s">
        <v>552</v>
      </c>
      <c r="G54" s="124" t="s">
        <v>553</v>
      </c>
      <c r="H54" s="125" t="s">
        <v>554</v>
      </c>
    </row>
    <row r="55" spans="2:8" ht="52.5" customHeight="1" x14ac:dyDescent="0.2">
      <c r="B55" s="126"/>
      <c r="C55" s="1299" t="s">
        <v>48</v>
      </c>
      <c r="D55" s="1299"/>
      <c r="E55" s="1300"/>
      <c r="F55" s="127">
        <v>1500</v>
      </c>
      <c r="G55" s="127">
        <v>1309</v>
      </c>
      <c r="H55" s="128">
        <v>1489</v>
      </c>
    </row>
    <row r="56" spans="2:8" ht="52.5" customHeight="1" x14ac:dyDescent="0.2">
      <c r="B56" s="129"/>
      <c r="C56" s="1301" t="s">
        <v>49</v>
      </c>
      <c r="D56" s="1301"/>
      <c r="E56" s="1302"/>
      <c r="F56" s="130">
        <v>241</v>
      </c>
      <c r="G56" s="130">
        <v>241</v>
      </c>
      <c r="H56" s="131">
        <v>241</v>
      </c>
    </row>
    <row r="57" spans="2:8" ht="53.25" customHeight="1" x14ac:dyDescent="0.2">
      <c r="B57" s="129"/>
      <c r="C57" s="1303" t="s">
        <v>50</v>
      </c>
      <c r="D57" s="1303"/>
      <c r="E57" s="1304"/>
      <c r="F57" s="132">
        <v>4629</v>
      </c>
      <c r="G57" s="132">
        <v>4447</v>
      </c>
      <c r="H57" s="133">
        <v>4445</v>
      </c>
    </row>
    <row r="58" spans="2:8" ht="45.75" customHeight="1" x14ac:dyDescent="0.2">
      <c r="B58" s="134"/>
      <c r="C58" s="1291" t="s">
        <v>587</v>
      </c>
      <c r="D58" s="1292"/>
      <c r="E58" s="1293"/>
      <c r="F58" s="135">
        <v>1552</v>
      </c>
      <c r="G58" s="135">
        <v>1431</v>
      </c>
      <c r="H58" s="136">
        <v>1431</v>
      </c>
    </row>
    <row r="59" spans="2:8" ht="45.75" customHeight="1" x14ac:dyDescent="0.2">
      <c r="B59" s="134"/>
      <c r="C59" s="1291" t="s">
        <v>588</v>
      </c>
      <c r="D59" s="1292"/>
      <c r="E59" s="1293"/>
      <c r="F59" s="135">
        <v>1223</v>
      </c>
      <c r="G59" s="135">
        <v>1224</v>
      </c>
      <c r="H59" s="136">
        <v>1224</v>
      </c>
    </row>
    <row r="60" spans="2:8" ht="45.75" customHeight="1" x14ac:dyDescent="0.2">
      <c r="B60" s="134"/>
      <c r="C60" s="1291" t="s">
        <v>589</v>
      </c>
      <c r="D60" s="1292"/>
      <c r="E60" s="1293"/>
      <c r="F60" s="135">
        <v>991</v>
      </c>
      <c r="G60" s="135">
        <v>943</v>
      </c>
      <c r="H60" s="136">
        <v>943</v>
      </c>
    </row>
    <row r="61" spans="2:8" ht="45.75" customHeight="1" x14ac:dyDescent="0.2">
      <c r="B61" s="134"/>
      <c r="C61" s="1291" t="s">
        <v>590</v>
      </c>
      <c r="D61" s="1292"/>
      <c r="E61" s="1293"/>
      <c r="F61" s="135">
        <v>135</v>
      </c>
      <c r="G61" s="135">
        <v>150</v>
      </c>
      <c r="H61" s="136">
        <v>175</v>
      </c>
    </row>
    <row r="62" spans="2:8" ht="45.75" customHeight="1" thickBot="1" x14ac:dyDescent="0.25">
      <c r="B62" s="137"/>
      <c r="C62" s="1294" t="s">
        <v>591</v>
      </c>
      <c r="D62" s="1295"/>
      <c r="E62" s="1296"/>
      <c r="F62" s="138">
        <v>182</v>
      </c>
      <c r="G62" s="138">
        <v>158</v>
      </c>
      <c r="H62" s="139">
        <v>151</v>
      </c>
    </row>
    <row r="63" spans="2:8" ht="52.5" customHeight="1" thickBot="1" x14ac:dyDescent="0.25">
      <c r="B63" s="140"/>
      <c r="C63" s="1297" t="s">
        <v>51</v>
      </c>
      <c r="D63" s="1297"/>
      <c r="E63" s="1298"/>
      <c r="F63" s="141">
        <v>6369</v>
      </c>
      <c r="G63" s="141">
        <v>5997</v>
      </c>
      <c r="H63" s="142">
        <v>6174</v>
      </c>
    </row>
    <row r="64" spans="2:8" ht="15" customHeight="1" x14ac:dyDescent="0.2"/>
    <row r="65" ht="0" hidden="1" customHeight="1" x14ac:dyDescent="0.2"/>
    <row r="66" ht="0" hidden="1" customHeight="1" x14ac:dyDescent="0.2"/>
  </sheetData>
  <sheetProtection algorithmName="SHA-512" hashValue="I42nIQfsiHI4XnnZM+546VE7/pOj0lkQGyN6Nv5GnVQKi9VylCCDL+7x/Veatq+rE9S3Tevp2oy/ELYoK/YT+A==" saltValue="2gpgryLjZEEUbK0v64lxfA==" spinCount="100000" sheet="1" objects="1" scenarios="1"/>
  <mergeCells count="9">
    <mergeCell ref="C61:E61"/>
    <mergeCell ref="C62:E62"/>
    <mergeCell ref="C63:E63"/>
    <mergeCell ref="C55:E55"/>
    <mergeCell ref="C56:E56"/>
    <mergeCell ref="C57:E57"/>
    <mergeCell ref="C58:E58"/>
    <mergeCell ref="C59:E59"/>
    <mergeCell ref="C60:E60"/>
  </mergeCells>
  <phoneticPr fontId="2"/>
  <printOptions horizontalCentered="1"/>
  <pageMargins left="0" right="0" top="0.19685039370078741" bottom="0" header="0" footer="0"/>
  <pageSetup paperSize="9" scale="43" orientation="landscape" verticalDpi="300" r:id="rId1"/>
  <headerFooter alignWithMargins="0">
    <oddFooter>&amp;C&amp;P/&amp;N</oddFooter>
  </headerFooter>
  <rowBreaks count="1" manualBreakCount="1">
    <brk id="65" max="15" man="1"/>
  </rowBreaks>
  <drawing r:id="rId2"/>
</worksheet>
</file>

<file path=xl/worksheets/sheet1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FB50F54F-42C1-4090-A46B-440229274C9B}">
  <sheetPr>
    <pageSetUpPr fitToPage="1"/>
  </sheetPr>
  <dimension ref="A1:WZM191"/>
  <sheetViews>
    <sheetView showGridLines="0" zoomScaleNormal="100" zoomScaleSheetLayoutView="55" workbookViewId="0">
      <selection activeCell="CK8" sqref="CK8"/>
    </sheetView>
  </sheetViews>
  <sheetFormatPr defaultColWidth="0" defaultRowHeight="13.5" customHeight="1" zeroHeight="1" x14ac:dyDescent="0.2"/>
  <cols>
    <col min="1" max="1" width="6.36328125" style="387" customWidth="1"/>
    <col min="2" max="107" width="2.453125" style="387" customWidth="1"/>
    <col min="108" max="108" width="6.08984375" style="395" customWidth="1"/>
    <col min="109" max="109" width="5.90625" style="394" customWidth="1"/>
    <col min="110" max="110" width="19.08984375" style="387" hidden="1"/>
    <col min="111" max="115" width="12.6328125" style="387" hidden="1"/>
    <col min="116" max="349" width="8.6328125" style="387" hidden="1"/>
    <col min="350" max="355" width="14.90625" style="387" hidden="1"/>
    <col min="356" max="357" width="15.90625" style="387" hidden="1"/>
    <col min="358" max="363" width="16.08984375" style="387" hidden="1"/>
    <col min="364" max="364" width="6.08984375" style="387" hidden="1"/>
    <col min="365" max="365" width="3" style="387" hidden="1"/>
    <col min="366" max="605" width="8.6328125" style="387" hidden="1"/>
    <col min="606" max="611" width="14.90625" style="387" hidden="1"/>
    <col min="612" max="613" width="15.90625" style="387" hidden="1"/>
    <col min="614" max="619" width="16.08984375" style="387" hidden="1"/>
    <col min="620" max="620" width="6.08984375" style="387" hidden="1"/>
    <col min="621" max="621" width="3" style="387" hidden="1"/>
    <col min="622" max="861" width="8.6328125" style="387" hidden="1"/>
    <col min="862" max="867" width="14.90625" style="387" hidden="1"/>
    <col min="868" max="869" width="15.90625" style="387" hidden="1"/>
    <col min="870" max="875" width="16.08984375" style="387" hidden="1"/>
    <col min="876" max="876" width="6.08984375" style="387" hidden="1"/>
    <col min="877" max="877" width="3" style="387" hidden="1"/>
    <col min="878" max="1117" width="8.6328125" style="387" hidden="1"/>
    <col min="1118" max="1123" width="14.90625" style="387" hidden="1"/>
    <col min="1124" max="1125" width="15.90625" style="387" hidden="1"/>
    <col min="1126" max="1131" width="16.08984375" style="387" hidden="1"/>
    <col min="1132" max="1132" width="6.08984375" style="387" hidden="1"/>
    <col min="1133" max="1133" width="3" style="387" hidden="1"/>
    <col min="1134" max="1373" width="8.6328125" style="387" hidden="1"/>
    <col min="1374" max="1379" width="14.90625" style="387" hidden="1"/>
    <col min="1380" max="1381" width="15.90625" style="387" hidden="1"/>
    <col min="1382" max="1387" width="16.08984375" style="387" hidden="1"/>
    <col min="1388" max="1388" width="6.08984375" style="387" hidden="1"/>
    <col min="1389" max="1389" width="3" style="387" hidden="1"/>
    <col min="1390" max="1629" width="8.6328125" style="387" hidden="1"/>
    <col min="1630" max="1635" width="14.90625" style="387" hidden="1"/>
    <col min="1636" max="1637" width="15.90625" style="387" hidden="1"/>
    <col min="1638" max="1643" width="16.08984375" style="387" hidden="1"/>
    <col min="1644" max="1644" width="6.08984375" style="387" hidden="1"/>
    <col min="1645" max="1645" width="3" style="387" hidden="1"/>
    <col min="1646" max="1885" width="8.6328125" style="387" hidden="1"/>
    <col min="1886" max="1891" width="14.90625" style="387" hidden="1"/>
    <col min="1892" max="1893" width="15.90625" style="387" hidden="1"/>
    <col min="1894" max="1899" width="16.08984375" style="387" hidden="1"/>
    <col min="1900" max="1900" width="6.08984375" style="387" hidden="1"/>
    <col min="1901" max="1901" width="3" style="387" hidden="1"/>
    <col min="1902" max="2141" width="8.6328125" style="387" hidden="1"/>
    <col min="2142" max="2147" width="14.90625" style="387" hidden="1"/>
    <col min="2148" max="2149" width="15.90625" style="387" hidden="1"/>
    <col min="2150" max="2155" width="16.08984375" style="387" hidden="1"/>
    <col min="2156" max="2156" width="6.08984375" style="387" hidden="1"/>
    <col min="2157" max="2157" width="3" style="387" hidden="1"/>
    <col min="2158" max="2397" width="8.6328125" style="387" hidden="1"/>
    <col min="2398" max="2403" width="14.90625" style="387" hidden="1"/>
    <col min="2404" max="2405" width="15.90625" style="387" hidden="1"/>
    <col min="2406" max="2411" width="16.08984375" style="387" hidden="1"/>
    <col min="2412" max="2412" width="6.08984375" style="387" hidden="1"/>
    <col min="2413" max="2413" width="3" style="387" hidden="1"/>
    <col min="2414" max="2653" width="8.6328125" style="387" hidden="1"/>
    <col min="2654" max="2659" width="14.90625" style="387" hidden="1"/>
    <col min="2660" max="2661" width="15.90625" style="387" hidden="1"/>
    <col min="2662" max="2667" width="16.08984375" style="387" hidden="1"/>
    <col min="2668" max="2668" width="6.08984375" style="387" hidden="1"/>
    <col min="2669" max="2669" width="3" style="387" hidden="1"/>
    <col min="2670" max="2909" width="8.6328125" style="387" hidden="1"/>
    <col min="2910" max="2915" width="14.90625" style="387" hidden="1"/>
    <col min="2916" max="2917" width="15.90625" style="387" hidden="1"/>
    <col min="2918" max="2923" width="16.08984375" style="387" hidden="1"/>
    <col min="2924" max="2924" width="6.08984375" style="387" hidden="1"/>
    <col min="2925" max="2925" width="3" style="387" hidden="1"/>
    <col min="2926" max="3165" width="8.6328125" style="387" hidden="1"/>
    <col min="3166" max="3171" width="14.90625" style="387" hidden="1"/>
    <col min="3172" max="3173" width="15.90625" style="387" hidden="1"/>
    <col min="3174" max="3179" width="16.08984375" style="387" hidden="1"/>
    <col min="3180" max="3180" width="6.08984375" style="387" hidden="1"/>
    <col min="3181" max="3181" width="3" style="387" hidden="1"/>
    <col min="3182" max="3421" width="8.6328125" style="387" hidden="1"/>
    <col min="3422" max="3427" width="14.90625" style="387" hidden="1"/>
    <col min="3428" max="3429" width="15.90625" style="387" hidden="1"/>
    <col min="3430" max="3435" width="16.08984375" style="387" hidden="1"/>
    <col min="3436" max="3436" width="6.08984375" style="387" hidden="1"/>
    <col min="3437" max="3437" width="3" style="387" hidden="1"/>
    <col min="3438" max="3677" width="8.6328125" style="387" hidden="1"/>
    <col min="3678" max="3683" width="14.90625" style="387" hidden="1"/>
    <col min="3684" max="3685" width="15.90625" style="387" hidden="1"/>
    <col min="3686" max="3691" width="16.08984375" style="387" hidden="1"/>
    <col min="3692" max="3692" width="6.08984375" style="387" hidden="1"/>
    <col min="3693" max="3693" width="3" style="387" hidden="1"/>
    <col min="3694" max="3933" width="8.6328125" style="387" hidden="1"/>
    <col min="3934" max="3939" width="14.90625" style="387" hidden="1"/>
    <col min="3940" max="3941" width="15.90625" style="387" hidden="1"/>
    <col min="3942" max="3947" width="16.08984375" style="387" hidden="1"/>
    <col min="3948" max="3948" width="6.08984375" style="387" hidden="1"/>
    <col min="3949" max="3949" width="3" style="387" hidden="1"/>
    <col min="3950" max="4189" width="8.6328125" style="387" hidden="1"/>
    <col min="4190" max="4195" width="14.90625" style="387" hidden="1"/>
    <col min="4196" max="4197" width="15.90625" style="387" hidden="1"/>
    <col min="4198" max="4203" width="16.08984375" style="387" hidden="1"/>
    <col min="4204" max="4204" width="6.08984375" style="387" hidden="1"/>
    <col min="4205" max="4205" width="3" style="387" hidden="1"/>
    <col min="4206" max="4445" width="8.6328125" style="387" hidden="1"/>
    <col min="4446" max="4451" width="14.90625" style="387" hidden="1"/>
    <col min="4452" max="4453" width="15.90625" style="387" hidden="1"/>
    <col min="4454" max="4459" width="16.08984375" style="387" hidden="1"/>
    <col min="4460" max="4460" width="6.08984375" style="387" hidden="1"/>
    <col min="4461" max="4461" width="3" style="387" hidden="1"/>
    <col min="4462" max="4701" width="8.6328125" style="387" hidden="1"/>
    <col min="4702" max="4707" width="14.90625" style="387" hidden="1"/>
    <col min="4708" max="4709" width="15.90625" style="387" hidden="1"/>
    <col min="4710" max="4715" width="16.08984375" style="387" hidden="1"/>
    <col min="4716" max="4716" width="6.08984375" style="387" hidden="1"/>
    <col min="4717" max="4717" width="3" style="387" hidden="1"/>
    <col min="4718" max="4957" width="8.6328125" style="387" hidden="1"/>
    <col min="4958" max="4963" width="14.90625" style="387" hidden="1"/>
    <col min="4964" max="4965" width="15.90625" style="387" hidden="1"/>
    <col min="4966" max="4971" width="16.08984375" style="387" hidden="1"/>
    <col min="4972" max="4972" width="6.08984375" style="387" hidden="1"/>
    <col min="4973" max="4973" width="3" style="387" hidden="1"/>
    <col min="4974" max="5213" width="8.6328125" style="387" hidden="1"/>
    <col min="5214" max="5219" width="14.90625" style="387" hidden="1"/>
    <col min="5220" max="5221" width="15.90625" style="387" hidden="1"/>
    <col min="5222" max="5227" width="16.08984375" style="387" hidden="1"/>
    <col min="5228" max="5228" width="6.08984375" style="387" hidden="1"/>
    <col min="5229" max="5229" width="3" style="387" hidden="1"/>
    <col min="5230" max="5469" width="8.6328125" style="387" hidden="1"/>
    <col min="5470" max="5475" width="14.90625" style="387" hidden="1"/>
    <col min="5476" max="5477" width="15.90625" style="387" hidden="1"/>
    <col min="5478" max="5483" width="16.08984375" style="387" hidden="1"/>
    <col min="5484" max="5484" width="6.08984375" style="387" hidden="1"/>
    <col min="5485" max="5485" width="3" style="387" hidden="1"/>
    <col min="5486" max="5725" width="8.6328125" style="387" hidden="1"/>
    <col min="5726" max="5731" width="14.90625" style="387" hidden="1"/>
    <col min="5732" max="5733" width="15.90625" style="387" hidden="1"/>
    <col min="5734" max="5739" width="16.08984375" style="387" hidden="1"/>
    <col min="5740" max="5740" width="6.08984375" style="387" hidden="1"/>
    <col min="5741" max="5741" width="3" style="387" hidden="1"/>
    <col min="5742" max="5981" width="8.6328125" style="387" hidden="1"/>
    <col min="5982" max="5987" width="14.90625" style="387" hidden="1"/>
    <col min="5988" max="5989" width="15.90625" style="387" hidden="1"/>
    <col min="5990" max="5995" width="16.08984375" style="387" hidden="1"/>
    <col min="5996" max="5996" width="6.08984375" style="387" hidden="1"/>
    <col min="5997" max="5997" width="3" style="387" hidden="1"/>
    <col min="5998" max="6237" width="8.6328125" style="387" hidden="1"/>
    <col min="6238" max="6243" width="14.90625" style="387" hidden="1"/>
    <col min="6244" max="6245" width="15.90625" style="387" hidden="1"/>
    <col min="6246" max="6251" width="16.08984375" style="387" hidden="1"/>
    <col min="6252" max="6252" width="6.08984375" style="387" hidden="1"/>
    <col min="6253" max="6253" width="3" style="387" hidden="1"/>
    <col min="6254" max="6493" width="8.6328125" style="387" hidden="1"/>
    <col min="6494" max="6499" width="14.90625" style="387" hidden="1"/>
    <col min="6500" max="6501" width="15.90625" style="387" hidden="1"/>
    <col min="6502" max="6507" width="16.08984375" style="387" hidden="1"/>
    <col min="6508" max="6508" width="6.08984375" style="387" hidden="1"/>
    <col min="6509" max="6509" width="3" style="387" hidden="1"/>
    <col min="6510" max="6749" width="8.6328125" style="387" hidden="1"/>
    <col min="6750" max="6755" width="14.90625" style="387" hidden="1"/>
    <col min="6756" max="6757" width="15.90625" style="387" hidden="1"/>
    <col min="6758" max="6763" width="16.08984375" style="387" hidden="1"/>
    <col min="6764" max="6764" width="6.08984375" style="387" hidden="1"/>
    <col min="6765" max="6765" width="3" style="387" hidden="1"/>
    <col min="6766" max="7005" width="8.6328125" style="387" hidden="1"/>
    <col min="7006" max="7011" width="14.90625" style="387" hidden="1"/>
    <col min="7012" max="7013" width="15.90625" style="387" hidden="1"/>
    <col min="7014" max="7019" width="16.08984375" style="387" hidden="1"/>
    <col min="7020" max="7020" width="6.08984375" style="387" hidden="1"/>
    <col min="7021" max="7021" width="3" style="387" hidden="1"/>
    <col min="7022" max="7261" width="8.6328125" style="387" hidden="1"/>
    <col min="7262" max="7267" width="14.90625" style="387" hidden="1"/>
    <col min="7268" max="7269" width="15.90625" style="387" hidden="1"/>
    <col min="7270" max="7275" width="16.08984375" style="387" hidden="1"/>
    <col min="7276" max="7276" width="6.08984375" style="387" hidden="1"/>
    <col min="7277" max="7277" width="3" style="387" hidden="1"/>
    <col min="7278" max="7517" width="8.6328125" style="387" hidden="1"/>
    <col min="7518" max="7523" width="14.90625" style="387" hidden="1"/>
    <col min="7524" max="7525" width="15.90625" style="387" hidden="1"/>
    <col min="7526" max="7531" width="16.08984375" style="387" hidden="1"/>
    <col min="7532" max="7532" width="6.08984375" style="387" hidden="1"/>
    <col min="7533" max="7533" width="3" style="387" hidden="1"/>
    <col min="7534" max="7773" width="8.6328125" style="387" hidden="1"/>
    <col min="7774" max="7779" width="14.90625" style="387" hidden="1"/>
    <col min="7780" max="7781" width="15.90625" style="387" hidden="1"/>
    <col min="7782" max="7787" width="16.08984375" style="387" hidden="1"/>
    <col min="7788" max="7788" width="6.08984375" style="387" hidden="1"/>
    <col min="7789" max="7789" width="3" style="387" hidden="1"/>
    <col min="7790" max="8029" width="8.6328125" style="387" hidden="1"/>
    <col min="8030" max="8035" width="14.90625" style="387" hidden="1"/>
    <col min="8036" max="8037" width="15.90625" style="387" hidden="1"/>
    <col min="8038" max="8043" width="16.08984375" style="387" hidden="1"/>
    <col min="8044" max="8044" width="6.08984375" style="387" hidden="1"/>
    <col min="8045" max="8045" width="3" style="387" hidden="1"/>
    <col min="8046" max="8285" width="8.6328125" style="387" hidden="1"/>
    <col min="8286" max="8291" width="14.90625" style="387" hidden="1"/>
    <col min="8292" max="8293" width="15.90625" style="387" hidden="1"/>
    <col min="8294" max="8299" width="16.08984375" style="387" hidden="1"/>
    <col min="8300" max="8300" width="6.08984375" style="387" hidden="1"/>
    <col min="8301" max="8301" width="3" style="387" hidden="1"/>
    <col min="8302" max="8541" width="8.6328125" style="387" hidden="1"/>
    <col min="8542" max="8547" width="14.90625" style="387" hidden="1"/>
    <col min="8548" max="8549" width="15.90625" style="387" hidden="1"/>
    <col min="8550" max="8555" width="16.08984375" style="387" hidden="1"/>
    <col min="8556" max="8556" width="6.08984375" style="387" hidden="1"/>
    <col min="8557" max="8557" width="3" style="387" hidden="1"/>
    <col min="8558" max="8797" width="8.6328125" style="387" hidden="1"/>
    <col min="8798" max="8803" width="14.90625" style="387" hidden="1"/>
    <col min="8804" max="8805" width="15.90625" style="387" hidden="1"/>
    <col min="8806" max="8811" width="16.08984375" style="387" hidden="1"/>
    <col min="8812" max="8812" width="6.08984375" style="387" hidden="1"/>
    <col min="8813" max="8813" width="3" style="387" hidden="1"/>
    <col min="8814" max="9053" width="8.6328125" style="387" hidden="1"/>
    <col min="9054" max="9059" width="14.90625" style="387" hidden="1"/>
    <col min="9060" max="9061" width="15.90625" style="387" hidden="1"/>
    <col min="9062" max="9067" width="16.08984375" style="387" hidden="1"/>
    <col min="9068" max="9068" width="6.08984375" style="387" hidden="1"/>
    <col min="9069" max="9069" width="3" style="387" hidden="1"/>
    <col min="9070" max="9309" width="8.6328125" style="387" hidden="1"/>
    <col min="9310" max="9315" width="14.90625" style="387" hidden="1"/>
    <col min="9316" max="9317" width="15.90625" style="387" hidden="1"/>
    <col min="9318" max="9323" width="16.08984375" style="387" hidden="1"/>
    <col min="9324" max="9324" width="6.08984375" style="387" hidden="1"/>
    <col min="9325" max="9325" width="3" style="387" hidden="1"/>
    <col min="9326" max="9565" width="8.6328125" style="387" hidden="1"/>
    <col min="9566" max="9571" width="14.90625" style="387" hidden="1"/>
    <col min="9572" max="9573" width="15.90625" style="387" hidden="1"/>
    <col min="9574" max="9579" width="16.08984375" style="387" hidden="1"/>
    <col min="9580" max="9580" width="6.08984375" style="387" hidden="1"/>
    <col min="9581" max="9581" width="3" style="387" hidden="1"/>
    <col min="9582" max="9821" width="8.6328125" style="387" hidden="1"/>
    <col min="9822" max="9827" width="14.90625" style="387" hidden="1"/>
    <col min="9828" max="9829" width="15.90625" style="387" hidden="1"/>
    <col min="9830" max="9835" width="16.08984375" style="387" hidden="1"/>
    <col min="9836" max="9836" width="6.08984375" style="387" hidden="1"/>
    <col min="9837" max="9837" width="3" style="387" hidden="1"/>
    <col min="9838" max="10077" width="8.6328125" style="387" hidden="1"/>
    <col min="10078" max="10083" width="14.90625" style="387" hidden="1"/>
    <col min="10084" max="10085" width="15.90625" style="387" hidden="1"/>
    <col min="10086" max="10091" width="16.08984375" style="387" hidden="1"/>
    <col min="10092" max="10092" width="6.08984375" style="387" hidden="1"/>
    <col min="10093" max="10093" width="3" style="387" hidden="1"/>
    <col min="10094" max="10333" width="8.6328125" style="387" hidden="1"/>
    <col min="10334" max="10339" width="14.90625" style="387" hidden="1"/>
    <col min="10340" max="10341" width="15.90625" style="387" hidden="1"/>
    <col min="10342" max="10347" width="16.08984375" style="387" hidden="1"/>
    <col min="10348" max="10348" width="6.08984375" style="387" hidden="1"/>
    <col min="10349" max="10349" width="3" style="387" hidden="1"/>
    <col min="10350" max="10589" width="8.6328125" style="387" hidden="1"/>
    <col min="10590" max="10595" width="14.90625" style="387" hidden="1"/>
    <col min="10596" max="10597" width="15.90625" style="387" hidden="1"/>
    <col min="10598" max="10603" width="16.08984375" style="387" hidden="1"/>
    <col min="10604" max="10604" width="6.08984375" style="387" hidden="1"/>
    <col min="10605" max="10605" width="3" style="387" hidden="1"/>
    <col min="10606" max="10845" width="8.6328125" style="387" hidden="1"/>
    <col min="10846" max="10851" width="14.90625" style="387" hidden="1"/>
    <col min="10852" max="10853" width="15.90625" style="387" hidden="1"/>
    <col min="10854" max="10859" width="16.08984375" style="387" hidden="1"/>
    <col min="10860" max="10860" width="6.08984375" style="387" hidden="1"/>
    <col min="10861" max="10861" width="3" style="387" hidden="1"/>
    <col min="10862" max="11101" width="8.6328125" style="387" hidden="1"/>
    <col min="11102" max="11107" width="14.90625" style="387" hidden="1"/>
    <col min="11108" max="11109" width="15.90625" style="387" hidden="1"/>
    <col min="11110" max="11115" width="16.08984375" style="387" hidden="1"/>
    <col min="11116" max="11116" width="6.08984375" style="387" hidden="1"/>
    <col min="11117" max="11117" width="3" style="387" hidden="1"/>
    <col min="11118" max="11357" width="8.6328125" style="387" hidden="1"/>
    <col min="11358" max="11363" width="14.90625" style="387" hidden="1"/>
    <col min="11364" max="11365" width="15.90625" style="387" hidden="1"/>
    <col min="11366" max="11371" width="16.08984375" style="387" hidden="1"/>
    <col min="11372" max="11372" width="6.08984375" style="387" hidden="1"/>
    <col min="11373" max="11373" width="3" style="387" hidden="1"/>
    <col min="11374" max="11613" width="8.6328125" style="387" hidden="1"/>
    <col min="11614" max="11619" width="14.90625" style="387" hidden="1"/>
    <col min="11620" max="11621" width="15.90625" style="387" hidden="1"/>
    <col min="11622" max="11627" width="16.08984375" style="387" hidden="1"/>
    <col min="11628" max="11628" width="6.08984375" style="387" hidden="1"/>
    <col min="11629" max="11629" width="3" style="387" hidden="1"/>
    <col min="11630" max="11869" width="8.6328125" style="387" hidden="1"/>
    <col min="11870" max="11875" width="14.90625" style="387" hidden="1"/>
    <col min="11876" max="11877" width="15.90625" style="387" hidden="1"/>
    <col min="11878" max="11883" width="16.08984375" style="387" hidden="1"/>
    <col min="11884" max="11884" width="6.08984375" style="387" hidden="1"/>
    <col min="11885" max="11885" width="3" style="387" hidden="1"/>
    <col min="11886" max="12125" width="8.6328125" style="387" hidden="1"/>
    <col min="12126" max="12131" width="14.90625" style="387" hidden="1"/>
    <col min="12132" max="12133" width="15.90625" style="387" hidden="1"/>
    <col min="12134" max="12139" width="16.08984375" style="387" hidden="1"/>
    <col min="12140" max="12140" width="6.08984375" style="387" hidden="1"/>
    <col min="12141" max="12141" width="3" style="387" hidden="1"/>
    <col min="12142" max="12381" width="8.6328125" style="387" hidden="1"/>
    <col min="12382" max="12387" width="14.90625" style="387" hidden="1"/>
    <col min="12388" max="12389" width="15.90625" style="387" hidden="1"/>
    <col min="12390" max="12395" width="16.08984375" style="387" hidden="1"/>
    <col min="12396" max="12396" width="6.08984375" style="387" hidden="1"/>
    <col min="12397" max="12397" width="3" style="387" hidden="1"/>
    <col min="12398" max="12637" width="8.6328125" style="387" hidden="1"/>
    <col min="12638" max="12643" width="14.90625" style="387" hidden="1"/>
    <col min="12644" max="12645" width="15.90625" style="387" hidden="1"/>
    <col min="12646" max="12651" width="16.08984375" style="387" hidden="1"/>
    <col min="12652" max="12652" width="6.08984375" style="387" hidden="1"/>
    <col min="12653" max="12653" width="3" style="387" hidden="1"/>
    <col min="12654" max="12893" width="8.6328125" style="387" hidden="1"/>
    <col min="12894" max="12899" width="14.90625" style="387" hidden="1"/>
    <col min="12900" max="12901" width="15.90625" style="387" hidden="1"/>
    <col min="12902" max="12907" width="16.08984375" style="387" hidden="1"/>
    <col min="12908" max="12908" width="6.08984375" style="387" hidden="1"/>
    <col min="12909" max="12909" width="3" style="387" hidden="1"/>
    <col min="12910" max="13149" width="8.6328125" style="387" hidden="1"/>
    <col min="13150" max="13155" width="14.90625" style="387" hidden="1"/>
    <col min="13156" max="13157" width="15.90625" style="387" hidden="1"/>
    <col min="13158" max="13163" width="16.08984375" style="387" hidden="1"/>
    <col min="13164" max="13164" width="6.08984375" style="387" hidden="1"/>
    <col min="13165" max="13165" width="3" style="387" hidden="1"/>
    <col min="13166" max="13405" width="8.6328125" style="387" hidden="1"/>
    <col min="13406" max="13411" width="14.90625" style="387" hidden="1"/>
    <col min="13412" max="13413" width="15.90625" style="387" hidden="1"/>
    <col min="13414" max="13419" width="16.08984375" style="387" hidden="1"/>
    <col min="13420" max="13420" width="6.08984375" style="387" hidden="1"/>
    <col min="13421" max="13421" width="3" style="387" hidden="1"/>
    <col min="13422" max="13661" width="8.6328125" style="387" hidden="1"/>
    <col min="13662" max="13667" width="14.90625" style="387" hidden="1"/>
    <col min="13668" max="13669" width="15.90625" style="387" hidden="1"/>
    <col min="13670" max="13675" width="16.08984375" style="387" hidden="1"/>
    <col min="13676" max="13676" width="6.08984375" style="387" hidden="1"/>
    <col min="13677" max="13677" width="3" style="387" hidden="1"/>
    <col min="13678" max="13917" width="8.6328125" style="387" hidden="1"/>
    <col min="13918" max="13923" width="14.90625" style="387" hidden="1"/>
    <col min="13924" max="13925" width="15.90625" style="387" hidden="1"/>
    <col min="13926" max="13931" width="16.08984375" style="387" hidden="1"/>
    <col min="13932" max="13932" width="6.08984375" style="387" hidden="1"/>
    <col min="13933" max="13933" width="3" style="387" hidden="1"/>
    <col min="13934" max="14173" width="8.6328125" style="387" hidden="1"/>
    <col min="14174" max="14179" width="14.90625" style="387" hidden="1"/>
    <col min="14180" max="14181" width="15.90625" style="387" hidden="1"/>
    <col min="14182" max="14187" width="16.08984375" style="387" hidden="1"/>
    <col min="14188" max="14188" width="6.08984375" style="387" hidden="1"/>
    <col min="14189" max="14189" width="3" style="387" hidden="1"/>
    <col min="14190" max="14429" width="8.6328125" style="387" hidden="1"/>
    <col min="14430" max="14435" width="14.90625" style="387" hidden="1"/>
    <col min="14436" max="14437" width="15.90625" style="387" hidden="1"/>
    <col min="14438" max="14443" width="16.08984375" style="387" hidden="1"/>
    <col min="14444" max="14444" width="6.08984375" style="387" hidden="1"/>
    <col min="14445" max="14445" width="3" style="387" hidden="1"/>
    <col min="14446" max="14685" width="8.6328125" style="387" hidden="1"/>
    <col min="14686" max="14691" width="14.90625" style="387" hidden="1"/>
    <col min="14692" max="14693" width="15.90625" style="387" hidden="1"/>
    <col min="14694" max="14699" width="16.08984375" style="387" hidden="1"/>
    <col min="14700" max="14700" width="6.08984375" style="387" hidden="1"/>
    <col min="14701" max="14701" width="3" style="387" hidden="1"/>
    <col min="14702" max="14941" width="8.6328125" style="387" hidden="1"/>
    <col min="14942" max="14947" width="14.90625" style="387" hidden="1"/>
    <col min="14948" max="14949" width="15.90625" style="387" hidden="1"/>
    <col min="14950" max="14955" width="16.08984375" style="387" hidden="1"/>
    <col min="14956" max="14956" width="6.08984375" style="387" hidden="1"/>
    <col min="14957" max="14957" width="3" style="387" hidden="1"/>
    <col min="14958" max="15197" width="8.6328125" style="387" hidden="1"/>
    <col min="15198" max="15203" width="14.90625" style="387" hidden="1"/>
    <col min="15204" max="15205" width="15.90625" style="387" hidden="1"/>
    <col min="15206" max="15211" width="16.08984375" style="387" hidden="1"/>
    <col min="15212" max="15212" width="6.08984375" style="387" hidden="1"/>
    <col min="15213" max="15213" width="3" style="387" hidden="1"/>
    <col min="15214" max="15453" width="8.6328125" style="387" hidden="1"/>
    <col min="15454" max="15459" width="14.90625" style="387" hidden="1"/>
    <col min="15460" max="15461" width="15.90625" style="387" hidden="1"/>
    <col min="15462" max="15467" width="16.08984375" style="387" hidden="1"/>
    <col min="15468" max="15468" width="6.08984375" style="387" hidden="1"/>
    <col min="15469" max="15469" width="3" style="387" hidden="1"/>
    <col min="15470" max="15709" width="8.6328125" style="387" hidden="1"/>
    <col min="15710" max="15715" width="14.90625" style="387" hidden="1"/>
    <col min="15716" max="15717" width="15.90625" style="387" hidden="1"/>
    <col min="15718" max="15723" width="16.08984375" style="387" hidden="1"/>
    <col min="15724" max="15724" width="6.08984375" style="387" hidden="1"/>
    <col min="15725" max="15725" width="3" style="387" hidden="1"/>
    <col min="15726" max="15965" width="8.6328125" style="387" hidden="1"/>
    <col min="15966" max="15971" width="14.90625" style="387" hidden="1"/>
    <col min="15972" max="15973" width="15.90625" style="387" hidden="1"/>
    <col min="15974" max="15979" width="16.08984375" style="387" hidden="1"/>
    <col min="15980" max="15980" width="6.08984375" style="387" hidden="1"/>
    <col min="15981" max="15981" width="3" style="387" hidden="1"/>
    <col min="15982" max="16221" width="8.6328125" style="387" hidden="1"/>
    <col min="16222" max="16227" width="14.90625" style="387" hidden="1"/>
    <col min="16228" max="16229" width="15.90625" style="387" hidden="1"/>
    <col min="16230" max="16235" width="16.08984375" style="387" hidden="1"/>
    <col min="16236" max="16236" width="6.08984375" style="387" hidden="1"/>
    <col min="16237" max="16237" width="3" style="387" hidden="1"/>
    <col min="16238" max="16384" width="8.6328125" style="387" hidden="1"/>
  </cols>
  <sheetData>
    <row r="1" spans="1:143" ht="42.75" customHeight="1" x14ac:dyDescent="0.2">
      <c r="A1" s="385"/>
      <c r="B1" s="386"/>
      <c r="DD1" s="387"/>
      <c r="DE1" s="387"/>
    </row>
    <row r="2" spans="1:143" ht="25.5" customHeight="1" x14ac:dyDescent="0.2">
      <c r="A2" s="388"/>
      <c r="C2" s="388"/>
      <c r="O2" s="388"/>
      <c r="P2" s="388"/>
      <c r="Q2" s="388"/>
      <c r="R2" s="388"/>
      <c r="S2" s="388"/>
      <c r="T2" s="388"/>
      <c r="U2" s="388"/>
      <c r="V2" s="388"/>
      <c r="W2" s="388"/>
      <c r="X2" s="388"/>
      <c r="Y2" s="388"/>
      <c r="Z2" s="388"/>
      <c r="AA2" s="388"/>
      <c r="AB2" s="388"/>
      <c r="AC2" s="388"/>
      <c r="AD2" s="388"/>
      <c r="AE2" s="388"/>
      <c r="AF2" s="388"/>
      <c r="AG2" s="388"/>
      <c r="AH2" s="388"/>
      <c r="AI2" s="388"/>
      <c r="AU2" s="388"/>
      <c r="BG2" s="388"/>
      <c r="BS2" s="388"/>
      <c r="CE2" s="388"/>
      <c r="CQ2" s="388"/>
      <c r="DD2" s="387"/>
      <c r="DE2" s="387"/>
    </row>
    <row r="3" spans="1:143" ht="25.5" customHeight="1" x14ac:dyDescent="0.2">
      <c r="A3" s="388"/>
      <c r="C3" s="388"/>
      <c r="O3" s="388"/>
      <c r="P3" s="388"/>
      <c r="Q3" s="388"/>
      <c r="R3" s="388"/>
      <c r="S3" s="388"/>
      <c r="T3" s="388"/>
      <c r="U3" s="388"/>
      <c r="V3" s="388"/>
      <c r="W3" s="388"/>
      <c r="X3" s="388"/>
      <c r="Y3" s="388"/>
      <c r="Z3" s="388"/>
      <c r="AA3" s="388"/>
      <c r="AB3" s="388"/>
      <c r="AC3" s="388"/>
      <c r="AD3" s="388"/>
      <c r="AE3" s="388"/>
      <c r="AF3" s="388"/>
      <c r="AG3" s="388"/>
      <c r="AH3" s="388"/>
      <c r="AI3" s="388"/>
      <c r="AU3" s="388"/>
      <c r="BG3" s="388"/>
      <c r="BS3" s="388"/>
      <c r="CE3" s="388"/>
      <c r="CQ3" s="388"/>
      <c r="DD3" s="387"/>
      <c r="DE3" s="387"/>
    </row>
    <row r="4" spans="1:143" s="290" customFormat="1" ht="13" x14ac:dyDescent="0.2">
      <c r="A4" s="388"/>
      <c r="B4" s="388"/>
      <c r="C4" s="388"/>
      <c r="D4" s="388"/>
      <c r="E4" s="388"/>
      <c r="F4" s="388"/>
      <c r="G4" s="388"/>
      <c r="H4" s="388"/>
      <c r="I4" s="388"/>
      <c r="J4" s="388"/>
      <c r="K4" s="388"/>
      <c r="L4" s="388"/>
      <c r="M4" s="388"/>
      <c r="N4" s="388"/>
      <c r="O4" s="388"/>
      <c r="P4" s="388"/>
      <c r="Q4" s="388"/>
      <c r="R4" s="388"/>
      <c r="S4" s="388"/>
      <c r="T4" s="388"/>
      <c r="U4" s="388"/>
      <c r="V4" s="388"/>
      <c r="W4" s="388"/>
      <c r="X4" s="388"/>
      <c r="Y4" s="388"/>
      <c r="Z4" s="388"/>
      <c r="AA4" s="388"/>
      <c r="AB4" s="388"/>
      <c r="AC4" s="388"/>
      <c r="AD4" s="388"/>
      <c r="AE4" s="388"/>
      <c r="AF4" s="388"/>
      <c r="AG4" s="388"/>
      <c r="AH4" s="388"/>
      <c r="AI4" s="388"/>
      <c r="AJ4" s="388"/>
      <c r="AK4" s="388"/>
      <c r="AL4" s="388"/>
      <c r="AM4" s="388"/>
      <c r="AN4" s="388"/>
      <c r="AO4" s="388"/>
      <c r="AP4" s="388"/>
      <c r="AQ4" s="388"/>
      <c r="AR4" s="388"/>
      <c r="AS4" s="388"/>
      <c r="AT4" s="388"/>
      <c r="AU4" s="388"/>
      <c r="AV4" s="388"/>
      <c r="AW4" s="388"/>
      <c r="AX4" s="388"/>
      <c r="AY4" s="388"/>
      <c r="AZ4" s="388"/>
      <c r="BA4" s="388"/>
      <c r="BB4" s="388"/>
      <c r="BC4" s="388"/>
      <c r="BD4" s="388"/>
      <c r="BE4" s="388"/>
      <c r="BF4" s="388"/>
      <c r="BG4" s="388"/>
      <c r="BH4" s="388"/>
      <c r="BI4" s="388"/>
      <c r="BJ4" s="388"/>
      <c r="BK4" s="388"/>
      <c r="BL4" s="388"/>
      <c r="BM4" s="388"/>
      <c r="BN4" s="388"/>
      <c r="BO4" s="388"/>
      <c r="BP4" s="388"/>
      <c r="BQ4" s="388"/>
      <c r="BR4" s="388"/>
      <c r="BS4" s="388"/>
      <c r="BT4" s="388"/>
      <c r="BU4" s="388"/>
      <c r="BV4" s="388"/>
      <c r="BW4" s="388"/>
      <c r="BX4" s="388"/>
      <c r="BY4" s="388"/>
      <c r="BZ4" s="388"/>
      <c r="CA4" s="388"/>
      <c r="CB4" s="388"/>
      <c r="CC4" s="388"/>
      <c r="CD4" s="388"/>
      <c r="CE4" s="388"/>
      <c r="CF4" s="388"/>
      <c r="CG4" s="388"/>
      <c r="CH4" s="388"/>
      <c r="CI4" s="388"/>
      <c r="CJ4" s="388"/>
      <c r="CK4" s="388"/>
      <c r="CL4" s="388"/>
      <c r="CM4" s="388"/>
      <c r="CN4" s="388"/>
      <c r="CO4" s="388"/>
      <c r="CP4" s="388"/>
      <c r="CQ4" s="388"/>
      <c r="CR4" s="388"/>
      <c r="CS4" s="388"/>
      <c r="CT4" s="388"/>
      <c r="CU4" s="388"/>
      <c r="CV4" s="388"/>
      <c r="CW4" s="388"/>
      <c r="CX4" s="388"/>
      <c r="CY4" s="388"/>
      <c r="CZ4" s="388"/>
      <c r="DA4" s="388"/>
      <c r="DB4" s="388"/>
      <c r="DC4" s="388"/>
      <c r="DD4" s="388"/>
      <c r="DE4" s="388"/>
      <c r="DF4" s="291"/>
      <c r="DG4" s="291"/>
      <c r="DH4" s="291"/>
      <c r="DI4" s="291"/>
      <c r="DJ4" s="291"/>
      <c r="DK4" s="291"/>
      <c r="DL4" s="291"/>
      <c r="DM4" s="291"/>
      <c r="DN4" s="291"/>
      <c r="DO4" s="291"/>
      <c r="DP4" s="291"/>
      <c r="DQ4" s="291"/>
      <c r="DR4" s="291"/>
      <c r="DS4" s="291"/>
      <c r="DT4" s="291"/>
      <c r="DU4" s="291"/>
      <c r="DV4" s="291"/>
      <c r="DW4" s="291"/>
    </row>
    <row r="5" spans="1:143" s="290" customFormat="1" ht="13" x14ac:dyDescent="0.2">
      <c r="A5" s="388"/>
      <c r="B5" s="388"/>
      <c r="C5" s="388"/>
      <c r="D5" s="388"/>
      <c r="E5" s="388"/>
      <c r="F5" s="388"/>
      <c r="G5" s="388"/>
      <c r="H5" s="388"/>
      <c r="I5" s="388"/>
      <c r="J5" s="388"/>
      <c r="K5" s="388"/>
      <c r="L5" s="388"/>
      <c r="M5" s="388"/>
      <c r="N5" s="388"/>
      <c r="O5" s="388"/>
      <c r="P5" s="388"/>
      <c r="Q5" s="388"/>
      <c r="R5" s="388"/>
      <c r="S5" s="388"/>
      <c r="T5" s="388"/>
      <c r="U5" s="388"/>
      <c r="V5" s="388"/>
      <c r="W5" s="388"/>
      <c r="X5" s="388"/>
      <c r="Y5" s="388"/>
      <c r="Z5" s="388"/>
      <c r="AA5" s="388"/>
      <c r="AB5" s="388"/>
      <c r="AC5" s="388"/>
      <c r="AD5" s="388"/>
      <c r="AE5" s="388"/>
      <c r="AF5" s="388"/>
      <c r="AG5" s="388"/>
      <c r="AH5" s="388"/>
      <c r="AI5" s="388"/>
      <c r="AJ5" s="388"/>
      <c r="AK5" s="388"/>
      <c r="AL5" s="388"/>
      <c r="AM5" s="388"/>
      <c r="AN5" s="388"/>
      <c r="AO5" s="388"/>
      <c r="AP5" s="388"/>
      <c r="AQ5" s="388"/>
      <c r="AR5" s="388"/>
      <c r="AS5" s="388"/>
      <c r="AT5" s="388"/>
      <c r="AU5" s="388"/>
      <c r="AV5" s="388"/>
      <c r="AW5" s="388"/>
      <c r="AX5" s="388"/>
      <c r="AY5" s="388"/>
      <c r="AZ5" s="388"/>
      <c r="BA5" s="388"/>
      <c r="BB5" s="388"/>
      <c r="BC5" s="388"/>
      <c r="BD5" s="388"/>
      <c r="BE5" s="388"/>
      <c r="BF5" s="388"/>
      <c r="BG5" s="388"/>
      <c r="BH5" s="388"/>
      <c r="BI5" s="388"/>
      <c r="BJ5" s="388"/>
      <c r="BK5" s="388"/>
      <c r="BL5" s="388"/>
      <c r="BM5" s="388"/>
      <c r="BN5" s="388"/>
      <c r="BO5" s="388"/>
      <c r="BP5" s="388"/>
      <c r="BQ5" s="388"/>
      <c r="BR5" s="388"/>
      <c r="BS5" s="388"/>
      <c r="BT5" s="388"/>
      <c r="BU5" s="388"/>
      <c r="BV5" s="388"/>
      <c r="BW5" s="388"/>
      <c r="BX5" s="388"/>
      <c r="BY5" s="388"/>
      <c r="BZ5" s="388"/>
      <c r="CA5" s="388"/>
      <c r="CB5" s="388"/>
      <c r="CC5" s="388"/>
      <c r="CD5" s="388"/>
      <c r="CE5" s="388"/>
      <c r="CF5" s="388"/>
      <c r="CG5" s="388"/>
      <c r="CH5" s="388"/>
      <c r="CI5" s="388"/>
      <c r="CJ5" s="388"/>
      <c r="CK5" s="388"/>
      <c r="CL5" s="388"/>
      <c r="CM5" s="388"/>
      <c r="CN5" s="388"/>
      <c r="CO5" s="388"/>
      <c r="CP5" s="388"/>
      <c r="CQ5" s="388"/>
      <c r="CR5" s="388"/>
      <c r="CS5" s="388"/>
      <c r="CT5" s="388"/>
      <c r="CU5" s="388"/>
      <c r="CV5" s="388"/>
      <c r="CW5" s="388"/>
      <c r="CX5" s="388"/>
      <c r="CY5" s="388"/>
      <c r="CZ5" s="388"/>
      <c r="DA5" s="388"/>
      <c r="DB5" s="388"/>
      <c r="DC5" s="388"/>
      <c r="DD5" s="388"/>
      <c r="DE5" s="388"/>
      <c r="DF5" s="291"/>
      <c r="DG5" s="291"/>
      <c r="DH5" s="291"/>
      <c r="DI5" s="291"/>
      <c r="DJ5" s="291"/>
      <c r="DK5" s="291"/>
      <c r="DL5" s="291"/>
      <c r="DM5" s="291"/>
      <c r="DN5" s="291"/>
      <c r="DO5" s="291"/>
      <c r="DP5" s="291"/>
      <c r="DQ5" s="291"/>
      <c r="DR5" s="291"/>
      <c r="DS5" s="291"/>
      <c r="DT5" s="291"/>
      <c r="DU5" s="291"/>
      <c r="DV5" s="291"/>
      <c r="DW5" s="291"/>
    </row>
    <row r="6" spans="1:143" s="290" customFormat="1" ht="13" x14ac:dyDescent="0.2">
      <c r="A6" s="388"/>
      <c r="B6" s="388"/>
      <c r="C6" s="388"/>
      <c r="D6" s="388"/>
      <c r="E6" s="388"/>
      <c r="F6" s="388"/>
      <c r="G6" s="388"/>
      <c r="H6" s="388"/>
      <c r="I6" s="388"/>
      <c r="J6" s="388"/>
      <c r="K6" s="388"/>
      <c r="L6" s="388"/>
      <c r="M6" s="388"/>
      <c r="N6" s="388"/>
      <c r="O6" s="388"/>
      <c r="P6" s="388"/>
      <c r="Q6" s="388"/>
      <c r="R6" s="388"/>
      <c r="S6" s="388"/>
      <c r="T6" s="388"/>
      <c r="U6" s="388"/>
      <c r="V6" s="388"/>
      <c r="W6" s="388"/>
      <c r="X6" s="388"/>
      <c r="Y6" s="388"/>
      <c r="Z6" s="388"/>
      <c r="AA6" s="388"/>
      <c r="AB6" s="388"/>
      <c r="AC6" s="388"/>
      <c r="AD6" s="388"/>
      <c r="AE6" s="388"/>
      <c r="AF6" s="388"/>
      <c r="AG6" s="388"/>
      <c r="AH6" s="388"/>
      <c r="AI6" s="388"/>
      <c r="AJ6" s="388"/>
      <c r="AK6" s="388"/>
      <c r="AL6" s="388"/>
      <c r="AM6" s="388"/>
      <c r="AN6" s="388"/>
      <c r="AO6" s="388"/>
      <c r="AP6" s="388"/>
      <c r="AQ6" s="388"/>
      <c r="AR6" s="388"/>
      <c r="AS6" s="388"/>
      <c r="AT6" s="388"/>
      <c r="AU6" s="388"/>
      <c r="AV6" s="388"/>
      <c r="AW6" s="388"/>
      <c r="AX6" s="388"/>
      <c r="AY6" s="388"/>
      <c r="AZ6" s="388"/>
      <c r="BA6" s="388"/>
      <c r="BB6" s="388"/>
      <c r="BC6" s="388"/>
      <c r="BD6" s="388"/>
      <c r="BE6" s="388"/>
      <c r="BF6" s="388"/>
      <c r="BG6" s="388"/>
      <c r="BH6" s="388"/>
      <c r="BI6" s="388"/>
      <c r="BJ6" s="388"/>
      <c r="BK6" s="388"/>
      <c r="BL6" s="388"/>
      <c r="BM6" s="388"/>
      <c r="BN6" s="388"/>
      <c r="BO6" s="388"/>
      <c r="BP6" s="388"/>
      <c r="BQ6" s="388"/>
      <c r="BR6" s="388"/>
      <c r="BS6" s="388"/>
      <c r="BT6" s="388"/>
      <c r="BU6" s="388"/>
      <c r="BV6" s="388"/>
      <c r="BW6" s="388"/>
      <c r="BX6" s="388"/>
      <c r="BY6" s="388"/>
      <c r="BZ6" s="388"/>
      <c r="CA6" s="388"/>
      <c r="CB6" s="388"/>
      <c r="CC6" s="388"/>
      <c r="CD6" s="388"/>
      <c r="CE6" s="388"/>
      <c r="CF6" s="388"/>
      <c r="CG6" s="388"/>
      <c r="CH6" s="388"/>
      <c r="CI6" s="388"/>
      <c r="CJ6" s="388"/>
      <c r="CK6" s="388"/>
      <c r="CL6" s="388"/>
      <c r="CM6" s="388"/>
      <c r="CN6" s="388"/>
      <c r="CO6" s="388"/>
      <c r="CP6" s="388"/>
      <c r="CQ6" s="388"/>
      <c r="CR6" s="388"/>
      <c r="CS6" s="388"/>
      <c r="CT6" s="388"/>
      <c r="CU6" s="388"/>
      <c r="CV6" s="388"/>
      <c r="CW6" s="388"/>
      <c r="CX6" s="388"/>
      <c r="CY6" s="388"/>
      <c r="CZ6" s="388"/>
      <c r="DA6" s="388"/>
      <c r="DB6" s="388"/>
      <c r="DC6" s="388"/>
      <c r="DD6" s="388"/>
      <c r="DE6" s="388"/>
      <c r="DF6" s="291"/>
      <c r="DG6" s="291"/>
      <c r="DH6" s="291"/>
      <c r="DI6" s="291"/>
      <c r="DJ6" s="291"/>
      <c r="DK6" s="291"/>
      <c r="DL6" s="291"/>
      <c r="DM6" s="291"/>
      <c r="DN6" s="291"/>
      <c r="DO6" s="291"/>
      <c r="DP6" s="291"/>
      <c r="DQ6" s="291"/>
      <c r="DR6" s="291"/>
      <c r="DS6" s="291"/>
      <c r="DT6" s="291"/>
      <c r="DU6" s="291"/>
      <c r="DV6" s="291"/>
      <c r="DW6" s="291"/>
    </row>
    <row r="7" spans="1:143" s="290" customFormat="1" ht="13" x14ac:dyDescent="0.2">
      <c r="A7" s="388"/>
      <c r="B7" s="388"/>
      <c r="C7" s="388"/>
      <c r="D7" s="388"/>
      <c r="E7" s="388"/>
      <c r="F7" s="388"/>
      <c r="G7" s="388"/>
      <c r="H7" s="388"/>
      <c r="I7" s="388"/>
      <c r="J7" s="388"/>
      <c r="K7" s="388"/>
      <c r="L7" s="388"/>
      <c r="M7" s="388"/>
      <c r="N7" s="388"/>
      <c r="O7" s="388"/>
      <c r="P7" s="388"/>
      <c r="Q7" s="388"/>
      <c r="R7" s="388"/>
      <c r="S7" s="388"/>
      <c r="T7" s="388"/>
      <c r="U7" s="388"/>
      <c r="V7" s="388"/>
      <c r="W7" s="388"/>
      <c r="X7" s="388"/>
      <c r="Y7" s="388"/>
      <c r="Z7" s="388"/>
      <c r="AA7" s="388"/>
      <c r="AB7" s="388"/>
      <c r="AC7" s="388"/>
      <c r="AD7" s="388"/>
      <c r="AE7" s="388"/>
      <c r="AF7" s="388"/>
      <c r="AG7" s="388"/>
      <c r="AH7" s="388"/>
      <c r="AI7" s="388"/>
      <c r="AJ7" s="388"/>
      <c r="AK7" s="388"/>
      <c r="AL7" s="388"/>
      <c r="AM7" s="388"/>
      <c r="AN7" s="388"/>
      <c r="AO7" s="388"/>
      <c r="AP7" s="388"/>
      <c r="AQ7" s="388"/>
      <c r="AR7" s="388"/>
      <c r="AS7" s="388"/>
      <c r="AT7" s="388"/>
      <c r="AU7" s="388"/>
      <c r="AV7" s="388"/>
      <c r="AW7" s="388"/>
      <c r="AX7" s="388"/>
      <c r="AY7" s="388"/>
      <c r="AZ7" s="388"/>
      <c r="BA7" s="388"/>
      <c r="BB7" s="388"/>
      <c r="BC7" s="388"/>
      <c r="BD7" s="388"/>
      <c r="BE7" s="388"/>
      <c r="BF7" s="388"/>
      <c r="BG7" s="388"/>
      <c r="BH7" s="388"/>
      <c r="BI7" s="388"/>
      <c r="BJ7" s="388"/>
      <c r="BK7" s="388"/>
      <c r="BL7" s="388"/>
      <c r="BM7" s="388"/>
      <c r="BN7" s="388"/>
      <c r="BO7" s="388"/>
      <c r="BP7" s="388"/>
      <c r="BQ7" s="388"/>
      <c r="BR7" s="388"/>
      <c r="BS7" s="388"/>
      <c r="BT7" s="388"/>
      <c r="BU7" s="388"/>
      <c r="BV7" s="388"/>
      <c r="BW7" s="388"/>
      <c r="BX7" s="388"/>
      <c r="BY7" s="388"/>
      <c r="BZ7" s="388"/>
      <c r="CA7" s="388"/>
      <c r="CB7" s="388"/>
      <c r="CC7" s="388"/>
      <c r="CD7" s="388"/>
      <c r="CE7" s="388"/>
      <c r="CF7" s="388"/>
      <c r="CG7" s="388"/>
      <c r="CH7" s="388"/>
      <c r="CI7" s="388"/>
      <c r="CJ7" s="388"/>
      <c r="CK7" s="388"/>
      <c r="CL7" s="388"/>
      <c r="CM7" s="388"/>
      <c r="CN7" s="388"/>
      <c r="CO7" s="388"/>
      <c r="CP7" s="388"/>
      <c r="CQ7" s="388"/>
      <c r="CR7" s="388"/>
      <c r="CS7" s="388"/>
      <c r="CT7" s="388"/>
      <c r="CU7" s="388"/>
      <c r="CV7" s="388"/>
      <c r="CW7" s="388"/>
      <c r="CX7" s="388"/>
      <c r="CY7" s="388"/>
      <c r="CZ7" s="388"/>
      <c r="DA7" s="388"/>
      <c r="DB7" s="388"/>
      <c r="DC7" s="388"/>
      <c r="DD7" s="388"/>
      <c r="DE7" s="388"/>
      <c r="DF7" s="291"/>
      <c r="DG7" s="291"/>
      <c r="DH7" s="291"/>
      <c r="DI7" s="291"/>
      <c r="DJ7" s="291"/>
      <c r="DK7" s="291"/>
      <c r="DL7" s="291"/>
      <c r="DM7" s="291"/>
      <c r="DN7" s="291"/>
      <c r="DO7" s="291"/>
      <c r="DP7" s="291"/>
      <c r="DQ7" s="291"/>
      <c r="DR7" s="291"/>
      <c r="DS7" s="291"/>
      <c r="DT7" s="291"/>
      <c r="DU7" s="291"/>
      <c r="DV7" s="291"/>
      <c r="DW7" s="291"/>
    </row>
    <row r="8" spans="1:143" s="290" customFormat="1" ht="13" x14ac:dyDescent="0.2">
      <c r="A8" s="388"/>
      <c r="B8" s="388"/>
      <c r="C8" s="388"/>
      <c r="D8" s="388"/>
      <c r="E8" s="388"/>
      <c r="F8" s="388"/>
      <c r="G8" s="388"/>
      <c r="H8" s="388"/>
      <c r="I8" s="388"/>
      <c r="J8" s="388"/>
      <c r="K8" s="388"/>
      <c r="L8" s="388"/>
      <c r="M8" s="388"/>
      <c r="N8" s="388"/>
      <c r="O8" s="388"/>
      <c r="P8" s="388"/>
      <c r="Q8" s="388"/>
      <c r="R8" s="388"/>
      <c r="S8" s="388"/>
      <c r="T8" s="388"/>
      <c r="U8" s="388"/>
      <c r="V8" s="388"/>
      <c r="W8" s="388"/>
      <c r="X8" s="388"/>
      <c r="Y8" s="388"/>
      <c r="Z8" s="388"/>
      <c r="AA8" s="388"/>
      <c r="AB8" s="388"/>
      <c r="AC8" s="388"/>
      <c r="AD8" s="388"/>
      <c r="AE8" s="388"/>
      <c r="AF8" s="388"/>
      <c r="AG8" s="388"/>
      <c r="AH8" s="388"/>
      <c r="AI8" s="388"/>
      <c r="AJ8" s="388"/>
      <c r="AK8" s="388"/>
      <c r="AL8" s="388"/>
      <c r="AM8" s="388"/>
      <c r="AN8" s="388"/>
      <c r="AO8" s="388"/>
      <c r="AP8" s="388"/>
      <c r="AQ8" s="388"/>
      <c r="AR8" s="388"/>
      <c r="AS8" s="388"/>
      <c r="AT8" s="388"/>
      <c r="AU8" s="388"/>
      <c r="AV8" s="388"/>
      <c r="AW8" s="388"/>
      <c r="AX8" s="388"/>
      <c r="AY8" s="388"/>
      <c r="AZ8" s="388"/>
      <c r="BA8" s="388"/>
      <c r="BB8" s="388"/>
      <c r="BC8" s="388"/>
      <c r="BD8" s="388"/>
      <c r="BE8" s="388"/>
      <c r="BF8" s="388"/>
      <c r="BG8" s="388"/>
      <c r="BH8" s="388"/>
      <c r="BI8" s="388"/>
      <c r="BJ8" s="388"/>
      <c r="BK8" s="388"/>
      <c r="BL8" s="388"/>
      <c r="BM8" s="388"/>
      <c r="BN8" s="388"/>
      <c r="BO8" s="388"/>
      <c r="BP8" s="388"/>
      <c r="BQ8" s="388"/>
      <c r="BR8" s="388"/>
      <c r="BS8" s="388"/>
      <c r="BT8" s="388"/>
      <c r="BU8" s="388"/>
      <c r="BV8" s="388"/>
      <c r="BW8" s="388"/>
      <c r="BX8" s="388"/>
      <c r="BY8" s="388"/>
      <c r="BZ8" s="388"/>
      <c r="CA8" s="388"/>
      <c r="CB8" s="388"/>
      <c r="CC8" s="388"/>
      <c r="CD8" s="388"/>
      <c r="CE8" s="388"/>
      <c r="CF8" s="388"/>
      <c r="CG8" s="388"/>
      <c r="CH8" s="388"/>
      <c r="CI8" s="388"/>
      <c r="CJ8" s="388"/>
      <c r="CK8" s="388"/>
      <c r="CL8" s="388"/>
      <c r="CM8" s="388"/>
      <c r="CN8" s="388"/>
      <c r="CO8" s="388"/>
      <c r="CP8" s="388"/>
      <c r="CQ8" s="388"/>
      <c r="CR8" s="388"/>
      <c r="CS8" s="388"/>
      <c r="CT8" s="388"/>
      <c r="CU8" s="388"/>
      <c r="CV8" s="388"/>
      <c r="CW8" s="388"/>
      <c r="CX8" s="388"/>
      <c r="CY8" s="388"/>
      <c r="CZ8" s="388"/>
      <c r="DA8" s="388"/>
      <c r="DB8" s="388"/>
      <c r="DC8" s="388"/>
      <c r="DD8" s="388"/>
      <c r="DE8" s="388"/>
      <c r="DF8" s="291"/>
      <c r="DG8" s="291"/>
      <c r="DH8" s="291"/>
      <c r="DI8" s="291"/>
      <c r="DJ8" s="291"/>
      <c r="DK8" s="291"/>
      <c r="DL8" s="291"/>
      <c r="DM8" s="291"/>
      <c r="DN8" s="291"/>
      <c r="DO8" s="291"/>
      <c r="DP8" s="291"/>
      <c r="DQ8" s="291"/>
      <c r="DR8" s="291"/>
      <c r="DS8" s="291"/>
      <c r="DT8" s="291"/>
      <c r="DU8" s="291"/>
      <c r="DV8" s="291"/>
      <c r="DW8" s="291"/>
    </row>
    <row r="9" spans="1:143" s="290" customFormat="1" ht="13" x14ac:dyDescent="0.2">
      <c r="A9" s="388"/>
      <c r="B9" s="388"/>
      <c r="C9" s="388"/>
      <c r="D9" s="388"/>
      <c r="E9" s="388"/>
      <c r="F9" s="388"/>
      <c r="G9" s="388"/>
      <c r="H9" s="388"/>
      <c r="I9" s="388"/>
      <c r="J9" s="388"/>
      <c r="K9" s="388"/>
      <c r="L9" s="388"/>
      <c r="M9" s="388"/>
      <c r="N9" s="388"/>
      <c r="O9" s="388"/>
      <c r="P9" s="388"/>
      <c r="Q9" s="388"/>
      <c r="R9" s="388"/>
      <c r="S9" s="388"/>
      <c r="T9" s="388"/>
      <c r="U9" s="388"/>
      <c r="V9" s="388"/>
      <c r="W9" s="388"/>
      <c r="X9" s="388"/>
      <c r="Y9" s="388"/>
      <c r="Z9" s="388"/>
      <c r="AA9" s="388"/>
      <c r="AB9" s="388"/>
      <c r="AC9" s="388"/>
      <c r="AD9" s="388"/>
      <c r="AE9" s="388"/>
      <c r="AF9" s="388"/>
      <c r="AG9" s="388"/>
      <c r="AH9" s="388"/>
      <c r="AI9" s="388"/>
      <c r="AJ9" s="388"/>
      <c r="AK9" s="388"/>
      <c r="AL9" s="388"/>
      <c r="AM9" s="388"/>
      <c r="AN9" s="388"/>
      <c r="AO9" s="388"/>
      <c r="AP9" s="388"/>
      <c r="AQ9" s="388"/>
      <c r="AR9" s="388"/>
      <c r="AS9" s="388"/>
      <c r="AT9" s="388"/>
      <c r="AU9" s="388"/>
      <c r="AV9" s="388"/>
      <c r="AW9" s="388"/>
      <c r="AX9" s="388"/>
      <c r="AY9" s="388"/>
      <c r="AZ9" s="388"/>
      <c r="BA9" s="388"/>
      <c r="BB9" s="388"/>
      <c r="BC9" s="388"/>
      <c r="BD9" s="388"/>
      <c r="BE9" s="388"/>
      <c r="BF9" s="388"/>
      <c r="BG9" s="388"/>
      <c r="BH9" s="388"/>
      <c r="BI9" s="388"/>
      <c r="BJ9" s="388"/>
      <c r="BK9" s="388"/>
      <c r="BL9" s="388"/>
      <c r="BM9" s="388"/>
      <c r="BN9" s="388"/>
      <c r="BO9" s="388"/>
      <c r="BP9" s="388"/>
      <c r="BQ9" s="388"/>
      <c r="BR9" s="388"/>
      <c r="BS9" s="388"/>
      <c r="BT9" s="388"/>
      <c r="BU9" s="388"/>
      <c r="BV9" s="388"/>
      <c r="BW9" s="388"/>
      <c r="BX9" s="388"/>
      <c r="BY9" s="388"/>
      <c r="BZ9" s="388"/>
      <c r="CA9" s="388"/>
      <c r="CB9" s="388"/>
      <c r="CC9" s="388"/>
      <c r="CD9" s="388"/>
      <c r="CE9" s="388"/>
      <c r="CF9" s="388"/>
      <c r="CG9" s="388"/>
      <c r="CH9" s="388"/>
      <c r="CI9" s="388"/>
      <c r="CJ9" s="388"/>
      <c r="CK9" s="388"/>
      <c r="CL9" s="388"/>
      <c r="CM9" s="388"/>
      <c r="CN9" s="388"/>
      <c r="CO9" s="388"/>
      <c r="CP9" s="388"/>
      <c r="CQ9" s="388"/>
      <c r="CR9" s="388"/>
      <c r="CS9" s="388"/>
      <c r="CT9" s="388"/>
      <c r="CU9" s="388"/>
      <c r="CV9" s="388"/>
      <c r="CW9" s="388"/>
      <c r="CX9" s="388"/>
      <c r="CY9" s="388"/>
      <c r="CZ9" s="388"/>
      <c r="DA9" s="388"/>
      <c r="DB9" s="388"/>
      <c r="DC9" s="388"/>
      <c r="DD9" s="388"/>
      <c r="DE9" s="388"/>
      <c r="DF9" s="291"/>
      <c r="DG9" s="291"/>
      <c r="DH9" s="291"/>
      <c r="DI9" s="291"/>
      <c r="DJ9" s="291"/>
      <c r="DK9" s="291"/>
      <c r="DL9" s="291"/>
      <c r="DM9" s="291"/>
      <c r="DN9" s="291"/>
      <c r="DO9" s="291"/>
      <c r="DP9" s="291"/>
      <c r="DQ9" s="291"/>
      <c r="DR9" s="291"/>
      <c r="DS9" s="291"/>
      <c r="DT9" s="291"/>
      <c r="DU9" s="291"/>
      <c r="DV9" s="291"/>
      <c r="DW9" s="291"/>
    </row>
    <row r="10" spans="1:143" s="290" customFormat="1" ht="13" x14ac:dyDescent="0.2">
      <c r="A10" s="388"/>
      <c r="B10" s="388"/>
      <c r="C10" s="388"/>
      <c r="D10" s="388"/>
      <c r="E10" s="388"/>
      <c r="F10" s="388"/>
      <c r="G10" s="388"/>
      <c r="H10" s="388"/>
      <c r="I10" s="388"/>
      <c r="J10" s="388"/>
      <c r="K10" s="388"/>
      <c r="L10" s="388"/>
      <c r="M10" s="388"/>
      <c r="N10" s="388"/>
      <c r="O10" s="388"/>
      <c r="P10" s="388"/>
      <c r="Q10" s="388"/>
      <c r="R10" s="388"/>
      <c r="S10" s="388"/>
      <c r="T10" s="388"/>
      <c r="U10" s="388"/>
      <c r="V10" s="388"/>
      <c r="W10" s="388"/>
      <c r="X10" s="388"/>
      <c r="Y10" s="388"/>
      <c r="Z10" s="388"/>
      <c r="AA10" s="388"/>
      <c r="AB10" s="388"/>
      <c r="AC10" s="388"/>
      <c r="AD10" s="388"/>
      <c r="AE10" s="388"/>
      <c r="AF10" s="388"/>
      <c r="AG10" s="388"/>
      <c r="AH10" s="388"/>
      <c r="AI10" s="388"/>
      <c r="AJ10" s="388"/>
      <c r="AK10" s="388"/>
      <c r="AL10" s="388"/>
      <c r="AM10" s="388"/>
      <c r="AN10" s="388"/>
      <c r="AO10" s="388"/>
      <c r="AP10" s="388"/>
      <c r="AQ10" s="388"/>
      <c r="AR10" s="388"/>
      <c r="AS10" s="388"/>
      <c r="AT10" s="388"/>
      <c r="AU10" s="388"/>
      <c r="AV10" s="388"/>
      <c r="AW10" s="388"/>
      <c r="AX10" s="388"/>
      <c r="AY10" s="388"/>
      <c r="AZ10" s="388"/>
      <c r="BA10" s="388"/>
      <c r="BB10" s="388"/>
      <c r="BC10" s="388"/>
      <c r="BD10" s="388"/>
      <c r="BE10" s="388"/>
      <c r="BF10" s="388"/>
      <c r="BG10" s="388"/>
      <c r="BH10" s="388"/>
      <c r="BI10" s="388"/>
      <c r="BJ10" s="388"/>
      <c r="BK10" s="388"/>
      <c r="BL10" s="388"/>
      <c r="BM10" s="388"/>
      <c r="BN10" s="388"/>
      <c r="BO10" s="388"/>
      <c r="BP10" s="388"/>
      <c r="BQ10" s="388"/>
      <c r="BR10" s="388"/>
      <c r="BS10" s="388"/>
      <c r="BT10" s="388"/>
      <c r="BU10" s="388"/>
      <c r="BV10" s="388"/>
      <c r="BW10" s="388"/>
      <c r="BX10" s="388"/>
      <c r="BY10" s="388"/>
      <c r="BZ10" s="388"/>
      <c r="CA10" s="388"/>
      <c r="CB10" s="388"/>
      <c r="CC10" s="388"/>
      <c r="CD10" s="388"/>
      <c r="CE10" s="388"/>
      <c r="CF10" s="388"/>
      <c r="CG10" s="388"/>
      <c r="CH10" s="388"/>
      <c r="CI10" s="388"/>
      <c r="CJ10" s="388"/>
      <c r="CK10" s="388"/>
      <c r="CL10" s="388"/>
      <c r="CM10" s="388"/>
      <c r="CN10" s="388"/>
      <c r="CO10" s="388"/>
      <c r="CP10" s="388"/>
      <c r="CQ10" s="388"/>
      <c r="CR10" s="388"/>
      <c r="CS10" s="388"/>
      <c r="CT10" s="388"/>
      <c r="CU10" s="388"/>
      <c r="CV10" s="388"/>
      <c r="CW10" s="388"/>
      <c r="CX10" s="388"/>
      <c r="CY10" s="388"/>
      <c r="CZ10" s="388"/>
      <c r="DA10" s="388"/>
      <c r="DB10" s="388"/>
      <c r="DC10" s="388"/>
      <c r="DD10" s="388"/>
      <c r="DE10" s="388"/>
      <c r="DF10" s="291"/>
      <c r="DG10" s="291"/>
      <c r="DH10" s="291"/>
      <c r="DI10" s="291"/>
      <c r="DJ10" s="291"/>
      <c r="DK10" s="291"/>
      <c r="DL10" s="291"/>
      <c r="DM10" s="291"/>
      <c r="DN10" s="291"/>
      <c r="DO10" s="291"/>
      <c r="DP10" s="291"/>
      <c r="DQ10" s="291"/>
      <c r="DR10" s="291"/>
      <c r="DS10" s="291"/>
      <c r="DT10" s="291"/>
      <c r="DU10" s="291"/>
      <c r="DV10" s="291"/>
      <c r="DW10" s="291"/>
      <c r="EM10" s="290" t="s">
        <v>592</v>
      </c>
    </row>
    <row r="11" spans="1:143" s="290" customFormat="1" ht="13" x14ac:dyDescent="0.2">
      <c r="A11" s="388"/>
      <c r="B11" s="388"/>
      <c r="C11" s="388"/>
      <c r="D11" s="388"/>
      <c r="E11" s="388"/>
      <c r="F11" s="388"/>
      <c r="G11" s="388"/>
      <c r="H11" s="388"/>
      <c r="I11" s="388"/>
      <c r="J11" s="388"/>
      <c r="K11" s="388"/>
      <c r="L11" s="388"/>
      <c r="M11" s="388"/>
      <c r="N11" s="388"/>
      <c r="O11" s="388"/>
      <c r="P11" s="388"/>
      <c r="Q11" s="388"/>
      <c r="R11" s="388"/>
      <c r="S11" s="388"/>
      <c r="T11" s="388"/>
      <c r="U11" s="388"/>
      <c r="V11" s="388"/>
      <c r="W11" s="388"/>
      <c r="X11" s="388"/>
      <c r="Y11" s="388"/>
      <c r="Z11" s="388"/>
      <c r="AA11" s="388"/>
      <c r="AB11" s="388"/>
      <c r="AC11" s="388"/>
      <c r="AD11" s="388"/>
      <c r="AE11" s="388"/>
      <c r="AF11" s="388"/>
      <c r="AG11" s="388"/>
      <c r="AH11" s="388"/>
      <c r="AI11" s="388"/>
      <c r="AJ11" s="388"/>
      <c r="AK11" s="388"/>
      <c r="AL11" s="388"/>
      <c r="AM11" s="388"/>
      <c r="AN11" s="388"/>
      <c r="AO11" s="388"/>
      <c r="AP11" s="388"/>
      <c r="AQ11" s="388"/>
      <c r="AR11" s="388"/>
      <c r="AS11" s="388"/>
      <c r="AT11" s="388"/>
      <c r="AU11" s="388"/>
      <c r="AV11" s="388"/>
      <c r="AW11" s="388"/>
      <c r="AX11" s="388"/>
      <c r="AY11" s="388"/>
      <c r="AZ11" s="388"/>
      <c r="BA11" s="388"/>
      <c r="BB11" s="388"/>
      <c r="BC11" s="388"/>
      <c r="BD11" s="388"/>
      <c r="BE11" s="388"/>
      <c r="BF11" s="388"/>
      <c r="BG11" s="388"/>
      <c r="BH11" s="388"/>
      <c r="BI11" s="388"/>
      <c r="BJ11" s="388"/>
      <c r="BK11" s="388"/>
      <c r="BL11" s="388"/>
      <c r="BM11" s="388"/>
      <c r="BN11" s="388"/>
      <c r="BO11" s="388"/>
      <c r="BP11" s="388"/>
      <c r="BQ11" s="388"/>
      <c r="BR11" s="388"/>
      <c r="BS11" s="388"/>
      <c r="BT11" s="388"/>
      <c r="BU11" s="388"/>
      <c r="BV11" s="388"/>
      <c r="BW11" s="388"/>
      <c r="BX11" s="388"/>
      <c r="BY11" s="388"/>
      <c r="BZ11" s="388"/>
      <c r="CA11" s="388"/>
      <c r="CB11" s="388"/>
      <c r="CC11" s="388"/>
      <c r="CD11" s="388"/>
      <c r="CE11" s="388"/>
      <c r="CF11" s="388"/>
      <c r="CG11" s="388"/>
      <c r="CH11" s="388"/>
      <c r="CI11" s="388"/>
      <c r="CJ11" s="388"/>
      <c r="CK11" s="388"/>
      <c r="CL11" s="388"/>
      <c r="CM11" s="388"/>
      <c r="CN11" s="388"/>
      <c r="CO11" s="388"/>
      <c r="CP11" s="388"/>
      <c r="CQ11" s="388"/>
      <c r="CR11" s="388"/>
      <c r="CS11" s="388"/>
      <c r="CT11" s="388"/>
      <c r="CU11" s="388"/>
      <c r="CV11" s="388"/>
      <c r="CW11" s="388"/>
      <c r="CX11" s="388"/>
      <c r="CY11" s="388"/>
      <c r="CZ11" s="388"/>
      <c r="DA11" s="388"/>
      <c r="DB11" s="388"/>
      <c r="DC11" s="388"/>
      <c r="DD11" s="388"/>
      <c r="DE11" s="388"/>
      <c r="DF11" s="291"/>
      <c r="DG11" s="291"/>
      <c r="DH11" s="291"/>
      <c r="DI11" s="291"/>
      <c r="DJ11" s="291"/>
      <c r="DK11" s="291"/>
      <c r="DL11" s="291"/>
      <c r="DM11" s="291"/>
      <c r="DN11" s="291"/>
      <c r="DO11" s="291"/>
      <c r="DP11" s="291"/>
      <c r="DQ11" s="291"/>
      <c r="DR11" s="291"/>
      <c r="DS11" s="291"/>
      <c r="DT11" s="291"/>
      <c r="DU11" s="291"/>
      <c r="DV11" s="291"/>
      <c r="DW11" s="291"/>
    </row>
    <row r="12" spans="1:143" s="290" customFormat="1" ht="13" x14ac:dyDescent="0.2">
      <c r="A12" s="388"/>
      <c r="B12" s="388"/>
      <c r="C12" s="388"/>
      <c r="D12" s="388"/>
      <c r="E12" s="388"/>
      <c r="F12" s="388"/>
      <c r="G12" s="388"/>
      <c r="H12" s="388"/>
      <c r="I12" s="388"/>
      <c r="J12" s="388"/>
      <c r="K12" s="388"/>
      <c r="L12" s="388"/>
      <c r="M12" s="388"/>
      <c r="N12" s="388"/>
      <c r="O12" s="388"/>
      <c r="P12" s="388"/>
      <c r="Q12" s="388"/>
      <c r="R12" s="388"/>
      <c r="S12" s="388"/>
      <c r="T12" s="388"/>
      <c r="U12" s="388"/>
      <c r="V12" s="388"/>
      <c r="W12" s="388"/>
      <c r="X12" s="388"/>
      <c r="Y12" s="388"/>
      <c r="Z12" s="388"/>
      <c r="AA12" s="388"/>
      <c r="AB12" s="388"/>
      <c r="AC12" s="388"/>
      <c r="AD12" s="388"/>
      <c r="AE12" s="388"/>
      <c r="AF12" s="388"/>
      <c r="AG12" s="388"/>
      <c r="AH12" s="388"/>
      <c r="AI12" s="388"/>
      <c r="AJ12" s="388"/>
      <c r="AK12" s="388"/>
      <c r="AL12" s="388"/>
      <c r="AM12" s="388"/>
      <c r="AN12" s="388"/>
      <c r="AO12" s="388"/>
      <c r="AP12" s="388"/>
      <c r="AQ12" s="388"/>
      <c r="AR12" s="388"/>
      <c r="AS12" s="388"/>
      <c r="AT12" s="388"/>
      <c r="AU12" s="388"/>
      <c r="AV12" s="388"/>
      <c r="AW12" s="388"/>
      <c r="AX12" s="388"/>
      <c r="AY12" s="388"/>
      <c r="AZ12" s="388"/>
      <c r="BA12" s="388"/>
      <c r="BB12" s="388"/>
      <c r="BC12" s="388"/>
      <c r="BD12" s="388"/>
      <c r="BE12" s="388"/>
      <c r="BF12" s="388"/>
      <c r="BG12" s="388"/>
      <c r="BH12" s="388"/>
      <c r="BI12" s="388"/>
      <c r="BJ12" s="388"/>
      <c r="BK12" s="388"/>
      <c r="BL12" s="388"/>
      <c r="BM12" s="388"/>
      <c r="BN12" s="388"/>
      <c r="BO12" s="388"/>
      <c r="BP12" s="388"/>
      <c r="BQ12" s="388"/>
      <c r="BR12" s="388"/>
      <c r="BS12" s="388"/>
      <c r="BT12" s="388"/>
      <c r="BU12" s="388"/>
      <c r="BV12" s="388"/>
      <c r="BW12" s="388"/>
      <c r="BX12" s="388"/>
      <c r="BY12" s="388"/>
      <c r="BZ12" s="388"/>
      <c r="CA12" s="388"/>
      <c r="CB12" s="388"/>
      <c r="CC12" s="388"/>
      <c r="CD12" s="388"/>
      <c r="CE12" s="388"/>
      <c r="CF12" s="388"/>
      <c r="CG12" s="388"/>
      <c r="CH12" s="388"/>
      <c r="CI12" s="388"/>
      <c r="CJ12" s="388"/>
      <c r="CK12" s="388"/>
      <c r="CL12" s="388"/>
      <c r="CM12" s="388"/>
      <c r="CN12" s="388"/>
      <c r="CO12" s="388"/>
      <c r="CP12" s="388"/>
      <c r="CQ12" s="388"/>
      <c r="CR12" s="388"/>
      <c r="CS12" s="388"/>
      <c r="CT12" s="388"/>
      <c r="CU12" s="388"/>
      <c r="CV12" s="388"/>
      <c r="CW12" s="388"/>
      <c r="CX12" s="388"/>
      <c r="CY12" s="388"/>
      <c r="CZ12" s="388"/>
      <c r="DA12" s="388"/>
      <c r="DB12" s="388"/>
      <c r="DC12" s="388"/>
      <c r="DD12" s="388"/>
      <c r="DE12" s="388"/>
      <c r="DF12" s="291"/>
      <c r="DG12" s="291"/>
      <c r="DH12" s="291"/>
      <c r="DI12" s="291"/>
      <c r="DJ12" s="291"/>
      <c r="DK12" s="291"/>
      <c r="DL12" s="291"/>
      <c r="DM12" s="291"/>
      <c r="DN12" s="291"/>
      <c r="DO12" s="291"/>
      <c r="DP12" s="291"/>
      <c r="DQ12" s="291"/>
      <c r="DR12" s="291"/>
      <c r="DS12" s="291"/>
      <c r="DT12" s="291"/>
      <c r="DU12" s="291"/>
      <c r="DV12" s="291"/>
      <c r="DW12" s="291"/>
      <c r="EM12" s="290" t="s">
        <v>592</v>
      </c>
    </row>
    <row r="13" spans="1:143" s="290" customFormat="1" ht="13" x14ac:dyDescent="0.2">
      <c r="A13" s="388"/>
      <c r="B13" s="388"/>
      <c r="C13" s="388"/>
      <c r="D13" s="388"/>
      <c r="E13" s="388"/>
      <c r="F13" s="388"/>
      <c r="G13" s="388"/>
      <c r="H13" s="388"/>
      <c r="I13" s="388"/>
      <c r="J13" s="388"/>
      <c r="K13" s="388"/>
      <c r="L13" s="388"/>
      <c r="M13" s="388"/>
      <c r="N13" s="388"/>
      <c r="O13" s="388"/>
      <c r="P13" s="388"/>
      <c r="Q13" s="388"/>
      <c r="R13" s="388"/>
      <c r="S13" s="388"/>
      <c r="T13" s="388"/>
      <c r="U13" s="388"/>
      <c r="V13" s="388"/>
      <c r="W13" s="388"/>
      <c r="X13" s="388"/>
      <c r="Y13" s="388"/>
      <c r="Z13" s="388"/>
      <c r="AA13" s="388"/>
      <c r="AB13" s="388"/>
      <c r="AC13" s="388"/>
      <c r="AD13" s="388"/>
      <c r="AE13" s="388"/>
      <c r="AF13" s="388"/>
      <c r="AG13" s="388"/>
      <c r="AH13" s="388"/>
      <c r="AI13" s="388"/>
      <c r="AJ13" s="388"/>
      <c r="AK13" s="388"/>
      <c r="AL13" s="388"/>
      <c r="AM13" s="388"/>
      <c r="AN13" s="388"/>
      <c r="AO13" s="388"/>
      <c r="AP13" s="388"/>
      <c r="AQ13" s="388"/>
      <c r="AR13" s="388"/>
      <c r="AS13" s="388"/>
      <c r="AT13" s="388"/>
      <c r="AU13" s="388"/>
      <c r="AV13" s="388"/>
      <c r="AW13" s="388"/>
      <c r="AX13" s="388"/>
      <c r="AY13" s="388"/>
      <c r="AZ13" s="388"/>
      <c r="BA13" s="388"/>
      <c r="BB13" s="388"/>
      <c r="BC13" s="388"/>
      <c r="BD13" s="388"/>
      <c r="BE13" s="388"/>
      <c r="BF13" s="388"/>
      <c r="BG13" s="388"/>
      <c r="BH13" s="388"/>
      <c r="BI13" s="388"/>
      <c r="BJ13" s="388"/>
      <c r="BK13" s="388"/>
      <c r="BL13" s="388"/>
      <c r="BM13" s="388"/>
      <c r="BN13" s="388"/>
      <c r="BO13" s="388"/>
      <c r="BP13" s="388"/>
      <c r="BQ13" s="388"/>
      <c r="BR13" s="388"/>
      <c r="BS13" s="388"/>
      <c r="BT13" s="388"/>
      <c r="BU13" s="388"/>
      <c r="BV13" s="388"/>
      <c r="BW13" s="388"/>
      <c r="BX13" s="388"/>
      <c r="BY13" s="388"/>
      <c r="BZ13" s="388"/>
      <c r="CA13" s="388"/>
      <c r="CB13" s="388"/>
      <c r="CC13" s="388"/>
      <c r="CD13" s="388"/>
      <c r="CE13" s="388"/>
      <c r="CF13" s="388"/>
      <c r="CG13" s="388"/>
      <c r="CH13" s="388"/>
      <c r="CI13" s="388"/>
      <c r="CJ13" s="388"/>
      <c r="CK13" s="388"/>
      <c r="CL13" s="388"/>
      <c r="CM13" s="388"/>
      <c r="CN13" s="388"/>
      <c r="CO13" s="388"/>
      <c r="CP13" s="388"/>
      <c r="CQ13" s="388"/>
      <c r="CR13" s="388"/>
      <c r="CS13" s="388"/>
      <c r="CT13" s="388"/>
      <c r="CU13" s="388"/>
      <c r="CV13" s="388"/>
      <c r="CW13" s="388"/>
      <c r="CX13" s="388"/>
      <c r="CY13" s="388"/>
      <c r="CZ13" s="388"/>
      <c r="DA13" s="388"/>
      <c r="DB13" s="388"/>
      <c r="DC13" s="388"/>
      <c r="DD13" s="388"/>
      <c r="DE13" s="388"/>
      <c r="DF13" s="291"/>
      <c r="DG13" s="291"/>
      <c r="DH13" s="291"/>
      <c r="DI13" s="291"/>
      <c r="DJ13" s="291"/>
      <c r="DK13" s="291"/>
      <c r="DL13" s="291"/>
      <c r="DM13" s="291"/>
      <c r="DN13" s="291"/>
      <c r="DO13" s="291"/>
      <c r="DP13" s="291"/>
      <c r="DQ13" s="291"/>
      <c r="DR13" s="291"/>
      <c r="DS13" s="291"/>
      <c r="DT13" s="291"/>
      <c r="DU13" s="291"/>
      <c r="DV13" s="291"/>
      <c r="DW13" s="291"/>
    </row>
    <row r="14" spans="1:143" s="290" customFormat="1" ht="13" x14ac:dyDescent="0.2">
      <c r="A14" s="388"/>
      <c r="B14" s="388"/>
      <c r="C14" s="388"/>
      <c r="D14" s="388"/>
      <c r="E14" s="388"/>
      <c r="F14" s="388"/>
      <c r="G14" s="388"/>
      <c r="H14" s="388"/>
      <c r="I14" s="388"/>
      <c r="J14" s="388"/>
      <c r="K14" s="388"/>
      <c r="L14" s="388"/>
      <c r="M14" s="388"/>
      <c r="N14" s="388"/>
      <c r="O14" s="388"/>
      <c r="P14" s="388"/>
      <c r="Q14" s="388"/>
      <c r="R14" s="388"/>
      <c r="S14" s="388"/>
      <c r="T14" s="388"/>
      <c r="U14" s="388"/>
      <c r="V14" s="388"/>
      <c r="W14" s="388"/>
      <c r="X14" s="388"/>
      <c r="Y14" s="388"/>
      <c r="Z14" s="388"/>
      <c r="AA14" s="388"/>
      <c r="AB14" s="388"/>
      <c r="AC14" s="388"/>
      <c r="AD14" s="388"/>
      <c r="AE14" s="388"/>
      <c r="AF14" s="388"/>
      <c r="AG14" s="388"/>
      <c r="AH14" s="388"/>
      <c r="AI14" s="388"/>
      <c r="AJ14" s="388"/>
      <c r="AK14" s="388"/>
      <c r="AL14" s="388"/>
      <c r="AM14" s="388"/>
      <c r="AN14" s="388"/>
      <c r="AO14" s="388"/>
      <c r="AP14" s="388"/>
      <c r="AQ14" s="388"/>
      <c r="AR14" s="388"/>
      <c r="AS14" s="388"/>
      <c r="AT14" s="388"/>
      <c r="AU14" s="388"/>
      <c r="AV14" s="388"/>
      <c r="AW14" s="388"/>
      <c r="AX14" s="388"/>
      <c r="AY14" s="388"/>
      <c r="AZ14" s="388"/>
      <c r="BA14" s="388"/>
      <c r="BB14" s="388"/>
      <c r="BC14" s="388"/>
      <c r="BD14" s="388"/>
      <c r="BE14" s="388"/>
      <c r="BF14" s="388"/>
      <c r="BG14" s="388"/>
      <c r="BH14" s="388"/>
      <c r="BI14" s="388"/>
      <c r="BJ14" s="388"/>
      <c r="BK14" s="388"/>
      <c r="BL14" s="388"/>
      <c r="BM14" s="388"/>
      <c r="BN14" s="388"/>
      <c r="BO14" s="388"/>
      <c r="BP14" s="388"/>
      <c r="BQ14" s="388"/>
      <c r="BR14" s="388"/>
      <c r="BS14" s="388"/>
      <c r="BT14" s="388"/>
      <c r="BU14" s="388"/>
      <c r="BV14" s="388"/>
      <c r="BW14" s="388"/>
      <c r="BX14" s="388"/>
      <c r="BY14" s="388"/>
      <c r="BZ14" s="388"/>
      <c r="CA14" s="388"/>
      <c r="CB14" s="388"/>
      <c r="CC14" s="388"/>
      <c r="CD14" s="388"/>
      <c r="CE14" s="388"/>
      <c r="CF14" s="388"/>
      <c r="CG14" s="388"/>
      <c r="CH14" s="388"/>
      <c r="CI14" s="388"/>
      <c r="CJ14" s="388"/>
      <c r="CK14" s="388"/>
      <c r="CL14" s="388"/>
      <c r="CM14" s="388"/>
      <c r="CN14" s="388"/>
      <c r="CO14" s="388"/>
      <c r="CP14" s="388"/>
      <c r="CQ14" s="388"/>
      <c r="CR14" s="388"/>
      <c r="CS14" s="388"/>
      <c r="CT14" s="388"/>
      <c r="CU14" s="388"/>
      <c r="CV14" s="388"/>
      <c r="CW14" s="388"/>
      <c r="CX14" s="388"/>
      <c r="CY14" s="388"/>
      <c r="CZ14" s="388"/>
      <c r="DA14" s="388"/>
      <c r="DB14" s="388"/>
      <c r="DC14" s="388"/>
      <c r="DD14" s="388"/>
      <c r="DE14" s="388"/>
      <c r="DF14" s="291"/>
      <c r="DG14" s="291"/>
      <c r="DH14" s="291"/>
      <c r="DI14" s="291"/>
      <c r="DJ14" s="291"/>
      <c r="DK14" s="291"/>
      <c r="DL14" s="291"/>
      <c r="DM14" s="291"/>
      <c r="DN14" s="291"/>
      <c r="DO14" s="291"/>
      <c r="DP14" s="291"/>
      <c r="DQ14" s="291"/>
      <c r="DR14" s="291"/>
      <c r="DS14" s="291"/>
      <c r="DT14" s="291"/>
      <c r="DU14" s="291"/>
      <c r="DV14" s="291"/>
      <c r="DW14" s="291"/>
    </row>
    <row r="15" spans="1:143" s="290" customFormat="1" ht="13" x14ac:dyDescent="0.2">
      <c r="A15" s="387"/>
      <c r="B15" s="388"/>
      <c r="C15" s="388"/>
      <c r="D15" s="388"/>
      <c r="E15" s="388"/>
      <c r="F15" s="388"/>
      <c r="G15" s="388"/>
      <c r="H15" s="388"/>
      <c r="I15" s="388"/>
      <c r="J15" s="388"/>
      <c r="K15" s="388"/>
      <c r="L15" s="388"/>
      <c r="M15" s="388"/>
      <c r="N15" s="388"/>
      <c r="O15" s="388"/>
      <c r="P15" s="388"/>
      <c r="Q15" s="388"/>
      <c r="R15" s="388"/>
      <c r="S15" s="388"/>
      <c r="T15" s="388"/>
      <c r="U15" s="388"/>
      <c r="V15" s="388"/>
      <c r="W15" s="388"/>
      <c r="X15" s="388"/>
      <c r="Y15" s="388"/>
      <c r="Z15" s="388"/>
      <c r="AA15" s="388"/>
      <c r="AB15" s="388"/>
      <c r="AC15" s="388"/>
      <c r="AD15" s="388"/>
      <c r="AE15" s="388"/>
      <c r="AF15" s="388"/>
      <c r="AG15" s="388"/>
      <c r="AH15" s="388"/>
      <c r="AI15" s="388"/>
      <c r="AJ15" s="388"/>
      <c r="AK15" s="388"/>
      <c r="AL15" s="388"/>
      <c r="AM15" s="388"/>
      <c r="AN15" s="388"/>
      <c r="AO15" s="388"/>
      <c r="AP15" s="388"/>
      <c r="AQ15" s="388"/>
      <c r="AR15" s="388"/>
      <c r="AS15" s="388"/>
      <c r="AT15" s="388"/>
      <c r="AU15" s="388"/>
      <c r="AV15" s="388"/>
      <c r="AW15" s="388"/>
      <c r="AX15" s="388"/>
      <c r="AY15" s="388"/>
      <c r="AZ15" s="388"/>
      <c r="BA15" s="388"/>
      <c r="BB15" s="388"/>
      <c r="BC15" s="388"/>
      <c r="BD15" s="388"/>
      <c r="BE15" s="388"/>
      <c r="BF15" s="388"/>
      <c r="BG15" s="388"/>
      <c r="BH15" s="388"/>
      <c r="BI15" s="388"/>
      <c r="BJ15" s="388"/>
      <c r="BK15" s="388"/>
      <c r="BL15" s="388"/>
      <c r="BM15" s="388"/>
      <c r="BN15" s="388"/>
      <c r="BO15" s="388"/>
      <c r="BP15" s="388"/>
      <c r="BQ15" s="388"/>
      <c r="BR15" s="388"/>
      <c r="BS15" s="388"/>
      <c r="BT15" s="388"/>
      <c r="BU15" s="388"/>
      <c r="BV15" s="388"/>
      <c r="BW15" s="388"/>
      <c r="BX15" s="388"/>
      <c r="BY15" s="388"/>
      <c r="BZ15" s="388"/>
      <c r="CA15" s="388"/>
      <c r="CB15" s="388"/>
      <c r="CC15" s="388"/>
      <c r="CD15" s="388"/>
      <c r="CE15" s="388"/>
      <c r="CF15" s="388"/>
      <c r="CG15" s="388"/>
      <c r="CH15" s="388"/>
      <c r="CI15" s="388"/>
      <c r="CJ15" s="388"/>
      <c r="CK15" s="388"/>
      <c r="CL15" s="388"/>
      <c r="CM15" s="388"/>
      <c r="CN15" s="388"/>
      <c r="CO15" s="388"/>
      <c r="CP15" s="388"/>
      <c r="CQ15" s="388"/>
      <c r="CR15" s="388"/>
      <c r="CS15" s="388"/>
      <c r="CT15" s="388"/>
      <c r="CU15" s="388"/>
      <c r="CV15" s="388"/>
      <c r="CW15" s="388"/>
      <c r="CX15" s="388"/>
      <c r="CY15" s="388"/>
      <c r="CZ15" s="388"/>
      <c r="DA15" s="388"/>
      <c r="DB15" s="388"/>
      <c r="DC15" s="388"/>
      <c r="DD15" s="388"/>
      <c r="DE15" s="388"/>
      <c r="DF15" s="291"/>
      <c r="DG15" s="291"/>
      <c r="DH15" s="291"/>
      <c r="DI15" s="291"/>
      <c r="DJ15" s="291"/>
      <c r="DK15" s="291"/>
      <c r="DL15" s="291"/>
      <c r="DM15" s="291"/>
      <c r="DN15" s="291"/>
      <c r="DO15" s="291"/>
      <c r="DP15" s="291"/>
      <c r="DQ15" s="291"/>
      <c r="DR15" s="291"/>
      <c r="DS15" s="291"/>
      <c r="DT15" s="291"/>
      <c r="DU15" s="291"/>
      <c r="DV15" s="291"/>
      <c r="DW15" s="291"/>
    </row>
    <row r="16" spans="1:143" s="290" customFormat="1" ht="13" x14ac:dyDescent="0.2">
      <c r="A16" s="387"/>
      <c r="B16" s="388"/>
      <c r="C16" s="388"/>
      <c r="D16" s="388"/>
      <c r="E16" s="388"/>
      <c r="F16" s="388"/>
      <c r="G16" s="388"/>
      <c r="H16" s="388"/>
      <c r="I16" s="388"/>
      <c r="J16" s="388"/>
      <c r="K16" s="388"/>
      <c r="L16" s="388"/>
      <c r="M16" s="388"/>
      <c r="N16" s="388"/>
      <c r="O16" s="388"/>
      <c r="P16" s="388"/>
      <c r="Q16" s="388"/>
      <c r="R16" s="388"/>
      <c r="S16" s="388"/>
      <c r="T16" s="388"/>
      <c r="U16" s="388"/>
      <c r="V16" s="388"/>
      <c r="W16" s="388"/>
      <c r="X16" s="388"/>
      <c r="Y16" s="388"/>
      <c r="Z16" s="388"/>
      <c r="AA16" s="388"/>
      <c r="AB16" s="388"/>
      <c r="AC16" s="388"/>
      <c r="AD16" s="388"/>
      <c r="AE16" s="388"/>
      <c r="AF16" s="388"/>
      <c r="AG16" s="388"/>
      <c r="AH16" s="388"/>
      <c r="AI16" s="388"/>
      <c r="AJ16" s="388"/>
      <c r="AK16" s="388"/>
      <c r="AL16" s="388"/>
      <c r="AM16" s="388"/>
      <c r="AN16" s="388"/>
      <c r="AO16" s="388"/>
      <c r="AP16" s="388"/>
      <c r="AQ16" s="388"/>
      <c r="AR16" s="388"/>
      <c r="AS16" s="388"/>
      <c r="AT16" s="388"/>
      <c r="AU16" s="388"/>
      <c r="AV16" s="388"/>
      <c r="AW16" s="388"/>
      <c r="AX16" s="388"/>
      <c r="AY16" s="388"/>
      <c r="AZ16" s="388"/>
      <c r="BA16" s="388"/>
      <c r="BB16" s="388"/>
      <c r="BC16" s="388"/>
      <c r="BD16" s="388"/>
      <c r="BE16" s="388"/>
      <c r="BF16" s="388"/>
      <c r="BG16" s="388"/>
      <c r="BH16" s="388"/>
      <c r="BI16" s="388"/>
      <c r="BJ16" s="388"/>
      <c r="BK16" s="388"/>
      <c r="BL16" s="388"/>
      <c r="BM16" s="388"/>
      <c r="BN16" s="388"/>
      <c r="BO16" s="388"/>
      <c r="BP16" s="388"/>
      <c r="BQ16" s="388"/>
      <c r="BR16" s="388"/>
      <c r="BS16" s="388"/>
      <c r="BT16" s="388"/>
      <c r="BU16" s="388"/>
      <c r="BV16" s="388"/>
      <c r="BW16" s="388"/>
      <c r="BX16" s="388"/>
      <c r="BY16" s="388"/>
      <c r="BZ16" s="388"/>
      <c r="CA16" s="388"/>
      <c r="CB16" s="388"/>
      <c r="CC16" s="388"/>
      <c r="CD16" s="388"/>
      <c r="CE16" s="388"/>
      <c r="CF16" s="388"/>
      <c r="CG16" s="388"/>
      <c r="CH16" s="388"/>
      <c r="CI16" s="388"/>
      <c r="CJ16" s="388"/>
      <c r="CK16" s="388"/>
      <c r="CL16" s="388"/>
      <c r="CM16" s="388"/>
      <c r="CN16" s="388"/>
      <c r="CO16" s="388"/>
      <c r="CP16" s="388"/>
      <c r="CQ16" s="388"/>
      <c r="CR16" s="388"/>
      <c r="CS16" s="388"/>
      <c r="CT16" s="388"/>
      <c r="CU16" s="388"/>
      <c r="CV16" s="388"/>
      <c r="CW16" s="388"/>
      <c r="CX16" s="388"/>
      <c r="CY16" s="388"/>
      <c r="CZ16" s="388"/>
      <c r="DA16" s="388"/>
      <c r="DB16" s="388"/>
      <c r="DC16" s="388"/>
      <c r="DD16" s="388"/>
      <c r="DE16" s="388"/>
      <c r="DF16" s="291"/>
      <c r="DG16" s="291"/>
      <c r="DH16" s="291"/>
      <c r="DI16" s="291"/>
      <c r="DJ16" s="291"/>
      <c r="DK16" s="291"/>
      <c r="DL16" s="291"/>
      <c r="DM16" s="291"/>
      <c r="DN16" s="291"/>
      <c r="DO16" s="291"/>
      <c r="DP16" s="291"/>
      <c r="DQ16" s="291"/>
      <c r="DR16" s="291"/>
      <c r="DS16" s="291"/>
      <c r="DT16" s="291"/>
      <c r="DU16" s="291"/>
      <c r="DV16" s="291"/>
      <c r="DW16" s="291"/>
    </row>
    <row r="17" spans="1:351" s="290" customFormat="1" ht="13" x14ac:dyDescent="0.2">
      <c r="A17" s="387"/>
      <c r="B17" s="388"/>
      <c r="C17" s="388"/>
      <c r="D17" s="388"/>
      <c r="E17" s="388"/>
      <c r="F17" s="388"/>
      <c r="G17" s="388"/>
      <c r="H17" s="388"/>
      <c r="I17" s="388"/>
      <c r="J17" s="388"/>
      <c r="K17" s="388"/>
      <c r="L17" s="388"/>
      <c r="M17" s="388"/>
      <c r="N17" s="388"/>
      <c r="O17" s="388"/>
      <c r="P17" s="388"/>
      <c r="Q17" s="388"/>
      <c r="R17" s="388"/>
      <c r="S17" s="388"/>
      <c r="T17" s="388"/>
      <c r="U17" s="388"/>
      <c r="V17" s="388"/>
      <c r="W17" s="388"/>
      <c r="X17" s="388"/>
      <c r="Y17" s="388"/>
      <c r="Z17" s="388"/>
      <c r="AA17" s="388"/>
      <c r="AB17" s="388"/>
      <c r="AC17" s="388"/>
      <c r="AD17" s="388"/>
      <c r="AE17" s="388"/>
      <c r="AF17" s="388"/>
      <c r="AG17" s="388"/>
      <c r="AH17" s="388"/>
      <c r="AI17" s="388"/>
      <c r="AJ17" s="388"/>
      <c r="AK17" s="388"/>
      <c r="AL17" s="388"/>
      <c r="AM17" s="388"/>
      <c r="AN17" s="388"/>
      <c r="AO17" s="388"/>
      <c r="AP17" s="388"/>
      <c r="AQ17" s="388"/>
      <c r="AR17" s="388"/>
      <c r="AS17" s="388"/>
      <c r="AT17" s="388"/>
      <c r="AU17" s="388"/>
      <c r="AV17" s="388"/>
      <c r="AW17" s="388"/>
      <c r="AX17" s="388"/>
      <c r="AY17" s="388"/>
      <c r="AZ17" s="388"/>
      <c r="BA17" s="388"/>
      <c r="BB17" s="388"/>
      <c r="BC17" s="388"/>
      <c r="BD17" s="388"/>
      <c r="BE17" s="388"/>
      <c r="BF17" s="388"/>
      <c r="BG17" s="388"/>
      <c r="BH17" s="388"/>
      <c r="BI17" s="388"/>
      <c r="BJ17" s="388"/>
      <c r="BK17" s="388"/>
      <c r="BL17" s="388"/>
      <c r="BM17" s="388"/>
      <c r="BN17" s="388"/>
      <c r="BO17" s="388"/>
      <c r="BP17" s="388"/>
      <c r="BQ17" s="388"/>
      <c r="BR17" s="388"/>
      <c r="BS17" s="388"/>
      <c r="BT17" s="388"/>
      <c r="BU17" s="388"/>
      <c r="BV17" s="388"/>
      <c r="BW17" s="388"/>
      <c r="BX17" s="388"/>
      <c r="BY17" s="388"/>
      <c r="BZ17" s="388"/>
      <c r="CA17" s="388"/>
      <c r="CB17" s="388"/>
      <c r="CC17" s="388"/>
      <c r="CD17" s="388"/>
      <c r="CE17" s="388"/>
      <c r="CF17" s="388"/>
      <c r="CG17" s="388"/>
      <c r="CH17" s="388"/>
      <c r="CI17" s="388"/>
      <c r="CJ17" s="388"/>
      <c r="CK17" s="388"/>
      <c r="CL17" s="388"/>
      <c r="CM17" s="388"/>
      <c r="CN17" s="388"/>
      <c r="CO17" s="388"/>
      <c r="CP17" s="388"/>
      <c r="CQ17" s="388"/>
      <c r="CR17" s="388"/>
      <c r="CS17" s="388"/>
      <c r="CT17" s="388"/>
      <c r="CU17" s="388"/>
      <c r="CV17" s="388"/>
      <c r="CW17" s="388"/>
      <c r="CX17" s="388"/>
      <c r="CY17" s="388"/>
      <c r="CZ17" s="388"/>
      <c r="DA17" s="388"/>
      <c r="DB17" s="388"/>
      <c r="DC17" s="388"/>
      <c r="DD17" s="388"/>
      <c r="DE17" s="388"/>
      <c r="DF17" s="291"/>
      <c r="DG17" s="291"/>
      <c r="DH17" s="291"/>
      <c r="DI17" s="291"/>
      <c r="DJ17" s="291"/>
      <c r="DK17" s="291"/>
      <c r="DL17" s="291"/>
      <c r="DM17" s="291"/>
      <c r="DN17" s="291"/>
      <c r="DO17" s="291"/>
      <c r="DP17" s="291"/>
      <c r="DQ17" s="291"/>
      <c r="DR17" s="291"/>
      <c r="DS17" s="291"/>
      <c r="DT17" s="291"/>
      <c r="DU17" s="291"/>
      <c r="DV17" s="291"/>
      <c r="DW17" s="291"/>
    </row>
    <row r="18" spans="1:351" s="290" customFormat="1" ht="13" x14ac:dyDescent="0.2">
      <c r="A18" s="387"/>
      <c r="B18" s="388"/>
      <c r="C18" s="388"/>
      <c r="D18" s="388"/>
      <c r="E18" s="388"/>
      <c r="F18" s="388"/>
      <c r="G18" s="388"/>
      <c r="H18" s="388"/>
      <c r="I18" s="388"/>
      <c r="J18" s="388"/>
      <c r="K18" s="388"/>
      <c r="L18" s="388"/>
      <c r="M18" s="388"/>
      <c r="N18" s="388"/>
      <c r="O18" s="388"/>
      <c r="P18" s="388"/>
      <c r="Q18" s="388"/>
      <c r="R18" s="388"/>
      <c r="S18" s="388"/>
      <c r="T18" s="388"/>
      <c r="U18" s="388"/>
      <c r="V18" s="388"/>
      <c r="W18" s="388"/>
      <c r="X18" s="388"/>
      <c r="Y18" s="388"/>
      <c r="Z18" s="388"/>
      <c r="AA18" s="388"/>
      <c r="AB18" s="388"/>
      <c r="AC18" s="388"/>
      <c r="AD18" s="388"/>
      <c r="AE18" s="388"/>
      <c r="AF18" s="388"/>
      <c r="AG18" s="388"/>
      <c r="AH18" s="388"/>
      <c r="AI18" s="388"/>
      <c r="AJ18" s="388"/>
      <c r="AK18" s="388"/>
      <c r="AL18" s="388"/>
      <c r="AM18" s="388"/>
      <c r="AN18" s="388"/>
      <c r="AO18" s="388"/>
      <c r="AP18" s="388"/>
      <c r="AQ18" s="388"/>
      <c r="AR18" s="388"/>
      <c r="AS18" s="388"/>
      <c r="AT18" s="388"/>
      <c r="AU18" s="388"/>
      <c r="AV18" s="388"/>
      <c r="AW18" s="388"/>
      <c r="AX18" s="388"/>
      <c r="AY18" s="388"/>
      <c r="AZ18" s="388"/>
      <c r="BA18" s="388"/>
      <c r="BB18" s="388"/>
      <c r="BC18" s="388"/>
      <c r="BD18" s="388"/>
      <c r="BE18" s="388"/>
      <c r="BF18" s="388"/>
      <c r="BG18" s="388"/>
      <c r="BH18" s="388"/>
      <c r="BI18" s="388"/>
      <c r="BJ18" s="388"/>
      <c r="BK18" s="388"/>
      <c r="BL18" s="388"/>
      <c r="BM18" s="388"/>
      <c r="BN18" s="388"/>
      <c r="BO18" s="388"/>
      <c r="BP18" s="388"/>
      <c r="BQ18" s="388"/>
      <c r="BR18" s="388"/>
      <c r="BS18" s="388"/>
      <c r="BT18" s="388"/>
      <c r="BU18" s="388"/>
      <c r="BV18" s="388"/>
      <c r="BW18" s="388"/>
      <c r="BX18" s="388"/>
      <c r="BY18" s="388"/>
      <c r="BZ18" s="388"/>
      <c r="CA18" s="388"/>
      <c r="CB18" s="388"/>
      <c r="CC18" s="388"/>
      <c r="CD18" s="388"/>
      <c r="CE18" s="388"/>
      <c r="CF18" s="388"/>
      <c r="CG18" s="388"/>
      <c r="CH18" s="388"/>
      <c r="CI18" s="388"/>
      <c r="CJ18" s="388"/>
      <c r="CK18" s="388"/>
      <c r="CL18" s="388"/>
      <c r="CM18" s="388"/>
      <c r="CN18" s="388"/>
      <c r="CO18" s="388"/>
      <c r="CP18" s="388"/>
      <c r="CQ18" s="388"/>
      <c r="CR18" s="388"/>
      <c r="CS18" s="388"/>
      <c r="CT18" s="388"/>
      <c r="CU18" s="388"/>
      <c r="CV18" s="388"/>
      <c r="CW18" s="388"/>
      <c r="CX18" s="388"/>
      <c r="CY18" s="388"/>
      <c r="CZ18" s="388"/>
      <c r="DA18" s="388"/>
      <c r="DB18" s="388"/>
      <c r="DC18" s="388"/>
      <c r="DD18" s="388"/>
      <c r="DE18" s="388"/>
      <c r="DF18" s="291"/>
      <c r="DG18" s="291"/>
      <c r="DH18" s="291"/>
      <c r="DI18" s="291"/>
      <c r="DJ18" s="291"/>
      <c r="DK18" s="291"/>
      <c r="DL18" s="291"/>
      <c r="DM18" s="291"/>
      <c r="DN18" s="291"/>
      <c r="DO18" s="291"/>
      <c r="DP18" s="291"/>
      <c r="DQ18" s="291"/>
      <c r="DR18" s="291"/>
      <c r="DS18" s="291"/>
      <c r="DT18" s="291"/>
      <c r="DU18" s="291"/>
      <c r="DV18" s="291"/>
      <c r="DW18" s="291"/>
    </row>
    <row r="19" spans="1:351" ht="13" x14ac:dyDescent="0.2">
      <c r="DD19" s="387"/>
      <c r="DE19" s="387"/>
    </row>
    <row r="20" spans="1:351" ht="13" x14ac:dyDescent="0.2">
      <c r="DD20" s="387"/>
      <c r="DE20" s="387"/>
    </row>
    <row r="21" spans="1:351" ht="16.5" x14ac:dyDescent="0.2">
      <c r="B21" s="389"/>
      <c r="C21" s="390"/>
      <c r="D21" s="390"/>
      <c r="E21" s="390"/>
      <c r="F21" s="390"/>
      <c r="G21" s="390"/>
      <c r="H21" s="390"/>
      <c r="I21" s="390"/>
      <c r="J21" s="390"/>
      <c r="K21" s="390"/>
      <c r="L21" s="390"/>
      <c r="M21" s="390"/>
      <c r="N21" s="391"/>
      <c r="O21" s="390"/>
      <c r="P21" s="390"/>
      <c r="Q21" s="390"/>
      <c r="R21" s="390"/>
      <c r="S21" s="390"/>
      <c r="T21" s="390"/>
      <c r="U21" s="390"/>
      <c r="V21" s="390"/>
      <c r="W21" s="390"/>
      <c r="X21" s="390"/>
      <c r="Y21" s="390"/>
      <c r="Z21" s="390"/>
      <c r="AA21" s="390"/>
      <c r="AB21" s="390"/>
      <c r="AC21" s="390"/>
      <c r="AD21" s="390"/>
      <c r="AE21" s="390"/>
      <c r="AF21" s="390"/>
      <c r="AG21" s="390"/>
      <c r="AH21" s="390"/>
      <c r="AI21" s="390"/>
      <c r="AJ21" s="390"/>
      <c r="AK21" s="390"/>
      <c r="AL21" s="390"/>
      <c r="AM21" s="390"/>
      <c r="AN21" s="390"/>
      <c r="AO21" s="390"/>
      <c r="AP21" s="390"/>
      <c r="AQ21" s="390"/>
      <c r="AR21" s="390"/>
      <c r="AS21" s="390"/>
      <c r="AT21" s="391"/>
      <c r="AU21" s="390"/>
      <c r="AV21" s="390"/>
      <c r="AW21" s="390"/>
      <c r="AX21" s="390"/>
      <c r="AY21" s="390"/>
      <c r="AZ21" s="390"/>
      <c r="BA21" s="390"/>
      <c r="BB21" s="390"/>
      <c r="BC21" s="390"/>
      <c r="BD21" s="390"/>
      <c r="BE21" s="390"/>
      <c r="BF21" s="391"/>
      <c r="BG21" s="390"/>
      <c r="BH21" s="390"/>
      <c r="BI21" s="390"/>
      <c r="BJ21" s="390"/>
      <c r="BK21" s="390"/>
      <c r="BL21" s="390"/>
      <c r="BM21" s="390"/>
      <c r="BN21" s="390"/>
      <c r="BO21" s="390"/>
      <c r="BP21" s="390"/>
      <c r="BQ21" s="390"/>
      <c r="BR21" s="391"/>
      <c r="BS21" s="390"/>
      <c r="BT21" s="390"/>
      <c r="BU21" s="390"/>
      <c r="BV21" s="390"/>
      <c r="BW21" s="390"/>
      <c r="BX21" s="390"/>
      <c r="BY21" s="390"/>
      <c r="BZ21" s="390"/>
      <c r="CA21" s="390"/>
      <c r="CB21" s="390"/>
      <c r="CC21" s="390"/>
      <c r="CD21" s="391"/>
      <c r="CE21" s="390"/>
      <c r="CF21" s="390"/>
      <c r="CG21" s="390"/>
      <c r="CH21" s="390"/>
      <c r="CI21" s="390"/>
      <c r="CJ21" s="390"/>
      <c r="CK21" s="390"/>
      <c r="CL21" s="390"/>
      <c r="CM21" s="390"/>
      <c r="CN21" s="390"/>
      <c r="CO21" s="390"/>
      <c r="CP21" s="391"/>
      <c r="CQ21" s="390"/>
      <c r="CR21" s="390"/>
      <c r="CS21" s="390"/>
      <c r="CT21" s="390"/>
      <c r="CU21" s="390"/>
      <c r="CV21" s="390"/>
      <c r="CW21" s="390"/>
      <c r="CX21" s="390"/>
      <c r="CY21" s="390"/>
      <c r="CZ21" s="390"/>
      <c r="DA21" s="390"/>
      <c r="DB21" s="391"/>
      <c r="DC21" s="390"/>
      <c r="DD21" s="392"/>
      <c r="DE21" s="387"/>
      <c r="MM21" s="393"/>
    </row>
    <row r="22" spans="1:351" ht="16.5" x14ac:dyDescent="0.2">
      <c r="B22" s="394"/>
      <c r="MM22" s="393"/>
    </row>
    <row r="23" spans="1:351" ht="13" x14ac:dyDescent="0.2">
      <c r="B23" s="394"/>
    </row>
    <row r="24" spans="1:351" ht="13" x14ac:dyDescent="0.2">
      <c r="B24" s="394"/>
    </row>
    <row r="25" spans="1:351" ht="13" x14ac:dyDescent="0.2">
      <c r="B25" s="394"/>
    </row>
    <row r="26" spans="1:351" ht="13" x14ac:dyDescent="0.2">
      <c r="B26" s="394"/>
    </row>
    <row r="27" spans="1:351" ht="13" x14ac:dyDescent="0.2">
      <c r="B27" s="394"/>
    </row>
    <row r="28" spans="1:351" ht="13" x14ac:dyDescent="0.2">
      <c r="B28" s="394"/>
    </row>
    <row r="29" spans="1:351" ht="13" x14ac:dyDescent="0.2">
      <c r="B29" s="394"/>
    </row>
    <row r="30" spans="1:351" ht="13" x14ac:dyDescent="0.2">
      <c r="B30" s="394"/>
    </row>
    <row r="31" spans="1:351" ht="13" x14ac:dyDescent="0.2">
      <c r="B31" s="394"/>
    </row>
    <row r="32" spans="1:351" ht="13" x14ac:dyDescent="0.2">
      <c r="B32" s="394"/>
    </row>
    <row r="33" spans="2:109" ht="13" x14ac:dyDescent="0.2">
      <c r="B33" s="394"/>
    </row>
    <row r="34" spans="2:109" ht="13" x14ac:dyDescent="0.2">
      <c r="B34" s="394"/>
    </row>
    <row r="35" spans="2:109" ht="13" x14ac:dyDescent="0.2">
      <c r="B35" s="394"/>
    </row>
    <row r="36" spans="2:109" ht="13" x14ac:dyDescent="0.2">
      <c r="B36" s="394"/>
    </row>
    <row r="37" spans="2:109" ht="13" x14ac:dyDescent="0.2">
      <c r="B37" s="394"/>
    </row>
    <row r="38" spans="2:109" ht="13" x14ac:dyDescent="0.2">
      <c r="B38" s="394"/>
    </row>
    <row r="39" spans="2:109" ht="13" x14ac:dyDescent="0.2">
      <c r="B39" s="396"/>
      <c r="C39" s="397"/>
      <c r="D39" s="397"/>
      <c r="E39" s="397"/>
      <c r="F39" s="397"/>
      <c r="G39" s="397"/>
      <c r="H39" s="397"/>
      <c r="I39" s="397"/>
      <c r="J39" s="397"/>
      <c r="K39" s="397"/>
      <c r="L39" s="397"/>
      <c r="M39" s="397"/>
      <c r="N39" s="397"/>
      <c r="O39" s="397"/>
      <c r="P39" s="397"/>
      <c r="Q39" s="397"/>
      <c r="R39" s="397"/>
      <c r="S39" s="397"/>
      <c r="T39" s="397"/>
      <c r="U39" s="397"/>
      <c r="V39" s="397"/>
      <c r="W39" s="397"/>
      <c r="X39" s="397"/>
      <c r="Y39" s="397"/>
      <c r="Z39" s="397"/>
      <c r="AA39" s="397"/>
      <c r="AB39" s="397"/>
      <c r="AC39" s="397"/>
      <c r="AD39" s="397"/>
      <c r="AE39" s="397"/>
      <c r="AF39" s="397"/>
      <c r="AG39" s="397"/>
      <c r="AH39" s="397"/>
      <c r="AI39" s="397"/>
      <c r="AJ39" s="397"/>
      <c r="AK39" s="397"/>
      <c r="AL39" s="397"/>
      <c r="AM39" s="397"/>
      <c r="AN39" s="397"/>
      <c r="AO39" s="397"/>
      <c r="AP39" s="397"/>
      <c r="AQ39" s="397"/>
      <c r="AR39" s="397"/>
      <c r="AS39" s="397"/>
      <c r="AT39" s="397"/>
      <c r="AU39" s="397"/>
      <c r="AV39" s="397"/>
      <c r="AW39" s="397"/>
      <c r="AX39" s="397"/>
      <c r="AY39" s="397"/>
      <c r="AZ39" s="397"/>
      <c r="BA39" s="397"/>
      <c r="BB39" s="397"/>
      <c r="BC39" s="397"/>
      <c r="BD39" s="397"/>
      <c r="BE39" s="397"/>
      <c r="BF39" s="397"/>
      <c r="BG39" s="397"/>
      <c r="BH39" s="397"/>
      <c r="BI39" s="397"/>
      <c r="BJ39" s="397"/>
      <c r="BK39" s="397"/>
      <c r="BL39" s="397"/>
      <c r="BM39" s="397"/>
      <c r="BN39" s="397"/>
      <c r="BO39" s="397"/>
      <c r="BP39" s="397"/>
      <c r="BQ39" s="397"/>
      <c r="BR39" s="397"/>
      <c r="BS39" s="397"/>
      <c r="BT39" s="397"/>
      <c r="BU39" s="397"/>
      <c r="BV39" s="397"/>
      <c r="BW39" s="397"/>
      <c r="BX39" s="397"/>
      <c r="BY39" s="397"/>
      <c r="BZ39" s="397"/>
      <c r="CA39" s="397"/>
      <c r="CB39" s="397"/>
      <c r="CC39" s="397"/>
      <c r="CD39" s="397"/>
      <c r="CE39" s="397"/>
      <c r="CF39" s="397"/>
      <c r="CG39" s="397"/>
      <c r="CH39" s="397"/>
      <c r="CI39" s="397"/>
      <c r="CJ39" s="397"/>
      <c r="CK39" s="397"/>
      <c r="CL39" s="397"/>
      <c r="CM39" s="397"/>
      <c r="CN39" s="397"/>
      <c r="CO39" s="397"/>
      <c r="CP39" s="397"/>
      <c r="CQ39" s="397"/>
      <c r="CR39" s="397"/>
      <c r="CS39" s="397"/>
      <c r="CT39" s="397"/>
      <c r="CU39" s="397"/>
      <c r="CV39" s="397"/>
      <c r="CW39" s="397"/>
      <c r="CX39" s="397"/>
      <c r="CY39" s="397"/>
      <c r="CZ39" s="397"/>
      <c r="DA39" s="397"/>
      <c r="DB39" s="397"/>
      <c r="DC39" s="397"/>
      <c r="DD39" s="398"/>
    </row>
    <row r="40" spans="2:109" ht="13" x14ac:dyDescent="0.2">
      <c r="B40" s="399"/>
      <c r="DD40" s="399"/>
      <c r="DE40" s="387"/>
    </row>
    <row r="41" spans="2:109" ht="16.5" x14ac:dyDescent="0.2">
      <c r="B41" s="400" t="s">
        <v>593</v>
      </c>
      <c r="C41" s="390"/>
      <c r="D41" s="390"/>
      <c r="E41" s="390"/>
      <c r="F41" s="390"/>
      <c r="G41" s="390"/>
      <c r="H41" s="390"/>
      <c r="I41" s="390"/>
      <c r="J41" s="390"/>
      <c r="K41" s="390"/>
      <c r="L41" s="390"/>
      <c r="M41" s="390"/>
      <c r="N41" s="390"/>
      <c r="O41" s="390"/>
      <c r="P41" s="390"/>
      <c r="Q41" s="390"/>
      <c r="R41" s="390"/>
      <c r="S41" s="390"/>
      <c r="T41" s="390"/>
      <c r="U41" s="390"/>
      <c r="V41" s="390"/>
      <c r="W41" s="390"/>
      <c r="X41" s="390"/>
      <c r="Y41" s="390"/>
      <c r="Z41" s="390"/>
      <c r="AA41" s="390"/>
      <c r="AB41" s="390"/>
      <c r="AC41" s="390"/>
      <c r="AD41" s="390"/>
      <c r="AE41" s="390"/>
      <c r="AF41" s="390"/>
      <c r="AG41" s="390"/>
      <c r="AH41" s="390"/>
      <c r="AI41" s="390"/>
      <c r="AJ41" s="390"/>
      <c r="AK41" s="390"/>
      <c r="AL41" s="390"/>
      <c r="AM41" s="390"/>
      <c r="AN41" s="390"/>
      <c r="AO41" s="390"/>
      <c r="AP41" s="390"/>
      <c r="AQ41" s="390"/>
      <c r="AR41" s="390"/>
      <c r="AS41" s="390"/>
      <c r="AT41" s="390"/>
      <c r="AU41" s="390"/>
      <c r="AV41" s="390"/>
      <c r="AW41" s="390"/>
      <c r="AX41" s="390"/>
      <c r="AY41" s="390"/>
      <c r="AZ41" s="390"/>
      <c r="BA41" s="390"/>
      <c r="BB41" s="390"/>
      <c r="BC41" s="390"/>
      <c r="BD41" s="390"/>
      <c r="BE41" s="390"/>
      <c r="BF41" s="390"/>
      <c r="BG41" s="390"/>
      <c r="BH41" s="390"/>
      <c r="BI41" s="390"/>
      <c r="BJ41" s="390"/>
      <c r="BK41" s="390"/>
      <c r="BL41" s="390"/>
      <c r="BM41" s="390"/>
      <c r="BN41" s="390"/>
      <c r="BO41" s="390"/>
      <c r="BP41" s="390"/>
      <c r="BQ41" s="390"/>
      <c r="BR41" s="390"/>
      <c r="BS41" s="390"/>
      <c r="BT41" s="390"/>
      <c r="BU41" s="390"/>
      <c r="BV41" s="390"/>
      <c r="BW41" s="390"/>
      <c r="BX41" s="390"/>
      <c r="BY41" s="390"/>
      <c r="BZ41" s="390"/>
      <c r="CA41" s="390"/>
      <c r="CB41" s="390"/>
      <c r="CC41" s="390"/>
      <c r="CD41" s="390"/>
      <c r="CE41" s="390"/>
      <c r="CF41" s="390"/>
      <c r="CG41" s="390"/>
      <c r="CH41" s="390"/>
      <c r="CI41" s="390"/>
      <c r="CJ41" s="390"/>
      <c r="CK41" s="390"/>
      <c r="CL41" s="390"/>
      <c r="CM41" s="390"/>
      <c r="CN41" s="390"/>
      <c r="CO41" s="390"/>
      <c r="CP41" s="390"/>
      <c r="CQ41" s="390"/>
      <c r="CR41" s="390"/>
      <c r="CS41" s="390"/>
      <c r="CT41" s="390"/>
      <c r="CU41" s="390"/>
      <c r="CV41" s="390"/>
      <c r="CW41" s="390"/>
      <c r="CX41" s="390"/>
      <c r="CY41" s="390"/>
      <c r="CZ41" s="390"/>
      <c r="DA41" s="390"/>
      <c r="DB41" s="390"/>
      <c r="DC41" s="390"/>
      <c r="DD41" s="392"/>
    </row>
    <row r="42" spans="2:109" ht="13" x14ac:dyDescent="0.2">
      <c r="B42" s="394"/>
      <c r="G42" s="401"/>
      <c r="I42" s="402"/>
      <c r="J42" s="402"/>
      <c r="K42" s="402"/>
      <c r="AM42" s="401"/>
      <c r="AN42" s="401" t="s">
        <v>594</v>
      </c>
      <c r="AP42" s="402"/>
      <c r="AQ42" s="402"/>
      <c r="AR42" s="402"/>
      <c r="AY42" s="401"/>
      <c r="BA42" s="402"/>
      <c r="BB42" s="402"/>
      <c r="BC42" s="402"/>
      <c r="BK42" s="401"/>
      <c r="BM42" s="402"/>
      <c r="BN42" s="402"/>
      <c r="BO42" s="402"/>
      <c r="BW42" s="401"/>
      <c r="BY42" s="402"/>
      <c r="BZ42" s="402"/>
      <c r="CA42" s="402"/>
      <c r="CI42" s="401"/>
      <c r="CK42" s="402"/>
      <c r="CL42" s="402"/>
      <c r="CM42" s="402"/>
      <c r="CU42" s="401"/>
      <c r="CW42" s="402"/>
      <c r="CX42" s="402"/>
      <c r="CY42" s="402"/>
    </row>
    <row r="43" spans="2:109" ht="13.5" customHeight="1" x14ac:dyDescent="0.2">
      <c r="B43" s="394"/>
      <c r="AN43" s="1318" t="s">
        <v>595</v>
      </c>
      <c r="AO43" s="1319"/>
      <c r="AP43" s="1319"/>
      <c r="AQ43" s="1319"/>
      <c r="AR43" s="1319"/>
      <c r="AS43" s="1319"/>
      <c r="AT43" s="1319"/>
      <c r="AU43" s="1319"/>
      <c r="AV43" s="1319"/>
      <c r="AW43" s="1319"/>
      <c r="AX43" s="1319"/>
      <c r="AY43" s="1319"/>
      <c r="AZ43" s="1319"/>
      <c r="BA43" s="1319"/>
      <c r="BB43" s="1319"/>
      <c r="BC43" s="1319"/>
      <c r="BD43" s="1319"/>
      <c r="BE43" s="1319"/>
      <c r="BF43" s="1319"/>
      <c r="BG43" s="1319"/>
      <c r="BH43" s="1319"/>
      <c r="BI43" s="1319"/>
      <c r="BJ43" s="1319"/>
      <c r="BK43" s="1319"/>
      <c r="BL43" s="1319"/>
      <c r="BM43" s="1319"/>
      <c r="BN43" s="1319"/>
      <c r="BO43" s="1319"/>
      <c r="BP43" s="1319"/>
      <c r="BQ43" s="1319"/>
      <c r="BR43" s="1319"/>
      <c r="BS43" s="1319"/>
      <c r="BT43" s="1319"/>
      <c r="BU43" s="1319"/>
      <c r="BV43" s="1319"/>
      <c r="BW43" s="1319"/>
      <c r="BX43" s="1319"/>
      <c r="BY43" s="1319"/>
      <c r="BZ43" s="1319"/>
      <c r="CA43" s="1319"/>
      <c r="CB43" s="1319"/>
      <c r="CC43" s="1319"/>
      <c r="CD43" s="1319"/>
      <c r="CE43" s="1319"/>
      <c r="CF43" s="1319"/>
      <c r="CG43" s="1319"/>
      <c r="CH43" s="1319"/>
      <c r="CI43" s="1319"/>
      <c r="CJ43" s="1319"/>
      <c r="CK43" s="1319"/>
      <c r="CL43" s="1319"/>
      <c r="CM43" s="1319"/>
      <c r="CN43" s="1319"/>
      <c r="CO43" s="1319"/>
      <c r="CP43" s="1319"/>
      <c r="CQ43" s="1319"/>
      <c r="CR43" s="1319"/>
      <c r="CS43" s="1319"/>
      <c r="CT43" s="1319"/>
      <c r="CU43" s="1319"/>
      <c r="CV43" s="1319"/>
      <c r="CW43" s="1319"/>
      <c r="CX43" s="1319"/>
      <c r="CY43" s="1319"/>
      <c r="CZ43" s="1319"/>
      <c r="DA43" s="1319"/>
      <c r="DB43" s="1319"/>
      <c r="DC43" s="1320"/>
    </row>
    <row r="44" spans="2:109" ht="13" x14ac:dyDescent="0.2">
      <c r="B44" s="394"/>
      <c r="AN44" s="1321"/>
      <c r="AO44" s="1322"/>
      <c r="AP44" s="1322"/>
      <c r="AQ44" s="1322"/>
      <c r="AR44" s="1322"/>
      <c r="AS44" s="1322"/>
      <c r="AT44" s="1322"/>
      <c r="AU44" s="1322"/>
      <c r="AV44" s="1322"/>
      <c r="AW44" s="1322"/>
      <c r="AX44" s="1322"/>
      <c r="AY44" s="1322"/>
      <c r="AZ44" s="1322"/>
      <c r="BA44" s="1322"/>
      <c r="BB44" s="1322"/>
      <c r="BC44" s="1322"/>
      <c r="BD44" s="1322"/>
      <c r="BE44" s="1322"/>
      <c r="BF44" s="1322"/>
      <c r="BG44" s="1322"/>
      <c r="BH44" s="1322"/>
      <c r="BI44" s="1322"/>
      <c r="BJ44" s="1322"/>
      <c r="BK44" s="1322"/>
      <c r="BL44" s="1322"/>
      <c r="BM44" s="1322"/>
      <c r="BN44" s="1322"/>
      <c r="BO44" s="1322"/>
      <c r="BP44" s="1322"/>
      <c r="BQ44" s="1322"/>
      <c r="BR44" s="1322"/>
      <c r="BS44" s="1322"/>
      <c r="BT44" s="1322"/>
      <c r="BU44" s="1322"/>
      <c r="BV44" s="1322"/>
      <c r="BW44" s="1322"/>
      <c r="BX44" s="1322"/>
      <c r="BY44" s="1322"/>
      <c r="BZ44" s="1322"/>
      <c r="CA44" s="1322"/>
      <c r="CB44" s="1322"/>
      <c r="CC44" s="1322"/>
      <c r="CD44" s="1322"/>
      <c r="CE44" s="1322"/>
      <c r="CF44" s="1322"/>
      <c r="CG44" s="1322"/>
      <c r="CH44" s="1322"/>
      <c r="CI44" s="1322"/>
      <c r="CJ44" s="1322"/>
      <c r="CK44" s="1322"/>
      <c r="CL44" s="1322"/>
      <c r="CM44" s="1322"/>
      <c r="CN44" s="1322"/>
      <c r="CO44" s="1322"/>
      <c r="CP44" s="1322"/>
      <c r="CQ44" s="1322"/>
      <c r="CR44" s="1322"/>
      <c r="CS44" s="1322"/>
      <c r="CT44" s="1322"/>
      <c r="CU44" s="1322"/>
      <c r="CV44" s="1322"/>
      <c r="CW44" s="1322"/>
      <c r="CX44" s="1322"/>
      <c r="CY44" s="1322"/>
      <c r="CZ44" s="1322"/>
      <c r="DA44" s="1322"/>
      <c r="DB44" s="1322"/>
      <c r="DC44" s="1323"/>
    </row>
    <row r="45" spans="2:109" ht="13" x14ac:dyDescent="0.2">
      <c r="B45" s="394"/>
      <c r="AN45" s="1321"/>
      <c r="AO45" s="1322"/>
      <c r="AP45" s="1322"/>
      <c r="AQ45" s="1322"/>
      <c r="AR45" s="1322"/>
      <c r="AS45" s="1322"/>
      <c r="AT45" s="1322"/>
      <c r="AU45" s="1322"/>
      <c r="AV45" s="1322"/>
      <c r="AW45" s="1322"/>
      <c r="AX45" s="1322"/>
      <c r="AY45" s="1322"/>
      <c r="AZ45" s="1322"/>
      <c r="BA45" s="1322"/>
      <c r="BB45" s="1322"/>
      <c r="BC45" s="1322"/>
      <c r="BD45" s="1322"/>
      <c r="BE45" s="1322"/>
      <c r="BF45" s="1322"/>
      <c r="BG45" s="1322"/>
      <c r="BH45" s="1322"/>
      <c r="BI45" s="1322"/>
      <c r="BJ45" s="1322"/>
      <c r="BK45" s="1322"/>
      <c r="BL45" s="1322"/>
      <c r="BM45" s="1322"/>
      <c r="BN45" s="1322"/>
      <c r="BO45" s="1322"/>
      <c r="BP45" s="1322"/>
      <c r="BQ45" s="1322"/>
      <c r="BR45" s="1322"/>
      <c r="BS45" s="1322"/>
      <c r="BT45" s="1322"/>
      <c r="BU45" s="1322"/>
      <c r="BV45" s="1322"/>
      <c r="BW45" s="1322"/>
      <c r="BX45" s="1322"/>
      <c r="BY45" s="1322"/>
      <c r="BZ45" s="1322"/>
      <c r="CA45" s="1322"/>
      <c r="CB45" s="1322"/>
      <c r="CC45" s="1322"/>
      <c r="CD45" s="1322"/>
      <c r="CE45" s="1322"/>
      <c r="CF45" s="1322"/>
      <c r="CG45" s="1322"/>
      <c r="CH45" s="1322"/>
      <c r="CI45" s="1322"/>
      <c r="CJ45" s="1322"/>
      <c r="CK45" s="1322"/>
      <c r="CL45" s="1322"/>
      <c r="CM45" s="1322"/>
      <c r="CN45" s="1322"/>
      <c r="CO45" s="1322"/>
      <c r="CP45" s="1322"/>
      <c r="CQ45" s="1322"/>
      <c r="CR45" s="1322"/>
      <c r="CS45" s="1322"/>
      <c r="CT45" s="1322"/>
      <c r="CU45" s="1322"/>
      <c r="CV45" s="1322"/>
      <c r="CW45" s="1322"/>
      <c r="CX45" s="1322"/>
      <c r="CY45" s="1322"/>
      <c r="CZ45" s="1322"/>
      <c r="DA45" s="1322"/>
      <c r="DB45" s="1322"/>
      <c r="DC45" s="1323"/>
    </row>
    <row r="46" spans="2:109" ht="13" x14ac:dyDescent="0.2">
      <c r="B46" s="394"/>
      <c r="AN46" s="1321"/>
      <c r="AO46" s="1322"/>
      <c r="AP46" s="1322"/>
      <c r="AQ46" s="1322"/>
      <c r="AR46" s="1322"/>
      <c r="AS46" s="1322"/>
      <c r="AT46" s="1322"/>
      <c r="AU46" s="1322"/>
      <c r="AV46" s="1322"/>
      <c r="AW46" s="1322"/>
      <c r="AX46" s="1322"/>
      <c r="AY46" s="1322"/>
      <c r="AZ46" s="1322"/>
      <c r="BA46" s="1322"/>
      <c r="BB46" s="1322"/>
      <c r="BC46" s="1322"/>
      <c r="BD46" s="1322"/>
      <c r="BE46" s="1322"/>
      <c r="BF46" s="1322"/>
      <c r="BG46" s="1322"/>
      <c r="BH46" s="1322"/>
      <c r="BI46" s="1322"/>
      <c r="BJ46" s="1322"/>
      <c r="BK46" s="1322"/>
      <c r="BL46" s="1322"/>
      <c r="BM46" s="1322"/>
      <c r="BN46" s="1322"/>
      <c r="BO46" s="1322"/>
      <c r="BP46" s="1322"/>
      <c r="BQ46" s="1322"/>
      <c r="BR46" s="1322"/>
      <c r="BS46" s="1322"/>
      <c r="BT46" s="1322"/>
      <c r="BU46" s="1322"/>
      <c r="BV46" s="1322"/>
      <c r="BW46" s="1322"/>
      <c r="BX46" s="1322"/>
      <c r="BY46" s="1322"/>
      <c r="BZ46" s="1322"/>
      <c r="CA46" s="1322"/>
      <c r="CB46" s="1322"/>
      <c r="CC46" s="1322"/>
      <c r="CD46" s="1322"/>
      <c r="CE46" s="1322"/>
      <c r="CF46" s="1322"/>
      <c r="CG46" s="1322"/>
      <c r="CH46" s="1322"/>
      <c r="CI46" s="1322"/>
      <c r="CJ46" s="1322"/>
      <c r="CK46" s="1322"/>
      <c r="CL46" s="1322"/>
      <c r="CM46" s="1322"/>
      <c r="CN46" s="1322"/>
      <c r="CO46" s="1322"/>
      <c r="CP46" s="1322"/>
      <c r="CQ46" s="1322"/>
      <c r="CR46" s="1322"/>
      <c r="CS46" s="1322"/>
      <c r="CT46" s="1322"/>
      <c r="CU46" s="1322"/>
      <c r="CV46" s="1322"/>
      <c r="CW46" s="1322"/>
      <c r="CX46" s="1322"/>
      <c r="CY46" s="1322"/>
      <c r="CZ46" s="1322"/>
      <c r="DA46" s="1322"/>
      <c r="DB46" s="1322"/>
      <c r="DC46" s="1323"/>
    </row>
    <row r="47" spans="2:109" ht="13" x14ac:dyDescent="0.2">
      <c r="B47" s="394"/>
      <c r="AN47" s="1324"/>
      <c r="AO47" s="1325"/>
      <c r="AP47" s="1325"/>
      <c r="AQ47" s="1325"/>
      <c r="AR47" s="1325"/>
      <c r="AS47" s="1325"/>
      <c r="AT47" s="1325"/>
      <c r="AU47" s="1325"/>
      <c r="AV47" s="1325"/>
      <c r="AW47" s="1325"/>
      <c r="AX47" s="1325"/>
      <c r="AY47" s="1325"/>
      <c r="AZ47" s="1325"/>
      <c r="BA47" s="1325"/>
      <c r="BB47" s="1325"/>
      <c r="BC47" s="1325"/>
      <c r="BD47" s="1325"/>
      <c r="BE47" s="1325"/>
      <c r="BF47" s="1325"/>
      <c r="BG47" s="1325"/>
      <c r="BH47" s="1325"/>
      <c r="BI47" s="1325"/>
      <c r="BJ47" s="1325"/>
      <c r="BK47" s="1325"/>
      <c r="BL47" s="1325"/>
      <c r="BM47" s="1325"/>
      <c r="BN47" s="1325"/>
      <c r="BO47" s="1325"/>
      <c r="BP47" s="1325"/>
      <c r="BQ47" s="1325"/>
      <c r="BR47" s="1325"/>
      <c r="BS47" s="1325"/>
      <c r="BT47" s="1325"/>
      <c r="BU47" s="1325"/>
      <c r="BV47" s="1325"/>
      <c r="BW47" s="1325"/>
      <c r="BX47" s="1325"/>
      <c r="BY47" s="1325"/>
      <c r="BZ47" s="1325"/>
      <c r="CA47" s="1325"/>
      <c r="CB47" s="1325"/>
      <c r="CC47" s="1325"/>
      <c r="CD47" s="1325"/>
      <c r="CE47" s="1325"/>
      <c r="CF47" s="1325"/>
      <c r="CG47" s="1325"/>
      <c r="CH47" s="1325"/>
      <c r="CI47" s="1325"/>
      <c r="CJ47" s="1325"/>
      <c r="CK47" s="1325"/>
      <c r="CL47" s="1325"/>
      <c r="CM47" s="1325"/>
      <c r="CN47" s="1325"/>
      <c r="CO47" s="1325"/>
      <c r="CP47" s="1325"/>
      <c r="CQ47" s="1325"/>
      <c r="CR47" s="1325"/>
      <c r="CS47" s="1325"/>
      <c r="CT47" s="1325"/>
      <c r="CU47" s="1325"/>
      <c r="CV47" s="1325"/>
      <c r="CW47" s="1325"/>
      <c r="CX47" s="1325"/>
      <c r="CY47" s="1325"/>
      <c r="CZ47" s="1325"/>
      <c r="DA47" s="1325"/>
      <c r="DB47" s="1325"/>
      <c r="DC47" s="1326"/>
    </row>
    <row r="48" spans="2:109" ht="13" x14ac:dyDescent="0.2">
      <c r="B48" s="394"/>
      <c r="H48" s="403"/>
      <c r="I48" s="403"/>
      <c r="J48" s="403"/>
      <c r="AN48" s="403"/>
      <c r="AO48" s="403"/>
      <c r="AP48" s="403"/>
      <c r="AZ48" s="403"/>
      <c r="BA48" s="403"/>
      <c r="BB48" s="403"/>
      <c r="BL48" s="403"/>
      <c r="BM48" s="403"/>
      <c r="BN48" s="403"/>
      <c r="BX48" s="403"/>
      <c r="BY48" s="403"/>
      <c r="BZ48" s="403"/>
      <c r="CJ48" s="403"/>
      <c r="CK48" s="403"/>
      <c r="CL48" s="403"/>
      <c r="CV48" s="403"/>
      <c r="CW48" s="403"/>
      <c r="CX48" s="403"/>
    </row>
    <row r="49" spans="1:109" ht="13" x14ac:dyDescent="0.2">
      <c r="B49" s="394"/>
      <c r="AN49" s="387" t="s">
        <v>596</v>
      </c>
    </row>
    <row r="50" spans="1:109" ht="13" x14ac:dyDescent="0.2">
      <c r="B50" s="394"/>
      <c r="G50" s="1311"/>
      <c r="H50" s="1311"/>
      <c r="I50" s="1311"/>
      <c r="J50" s="1311"/>
      <c r="K50" s="404"/>
      <c r="L50" s="404"/>
      <c r="M50" s="405"/>
      <c r="N50" s="405"/>
      <c r="AN50" s="1314"/>
      <c r="AO50" s="1315"/>
      <c r="AP50" s="1315"/>
      <c r="AQ50" s="1315"/>
      <c r="AR50" s="1315"/>
      <c r="AS50" s="1315"/>
      <c r="AT50" s="1315"/>
      <c r="AU50" s="1315"/>
      <c r="AV50" s="1315"/>
      <c r="AW50" s="1315"/>
      <c r="AX50" s="1315"/>
      <c r="AY50" s="1315"/>
      <c r="AZ50" s="1315"/>
      <c r="BA50" s="1315"/>
      <c r="BB50" s="1315"/>
      <c r="BC50" s="1315"/>
      <c r="BD50" s="1315"/>
      <c r="BE50" s="1315"/>
      <c r="BF50" s="1315"/>
      <c r="BG50" s="1315"/>
      <c r="BH50" s="1315"/>
      <c r="BI50" s="1315"/>
      <c r="BJ50" s="1315"/>
      <c r="BK50" s="1315"/>
      <c r="BL50" s="1315"/>
      <c r="BM50" s="1315"/>
      <c r="BN50" s="1315"/>
      <c r="BO50" s="1316"/>
      <c r="BP50" s="1310" t="s">
        <v>550</v>
      </c>
      <c r="BQ50" s="1310"/>
      <c r="BR50" s="1310"/>
      <c r="BS50" s="1310"/>
      <c r="BT50" s="1310"/>
      <c r="BU50" s="1310"/>
      <c r="BV50" s="1310"/>
      <c r="BW50" s="1310"/>
      <c r="BX50" s="1310" t="s">
        <v>551</v>
      </c>
      <c r="BY50" s="1310"/>
      <c r="BZ50" s="1310"/>
      <c r="CA50" s="1310"/>
      <c r="CB50" s="1310"/>
      <c r="CC50" s="1310"/>
      <c r="CD50" s="1310"/>
      <c r="CE50" s="1310"/>
      <c r="CF50" s="1310" t="s">
        <v>552</v>
      </c>
      <c r="CG50" s="1310"/>
      <c r="CH50" s="1310"/>
      <c r="CI50" s="1310"/>
      <c r="CJ50" s="1310"/>
      <c r="CK50" s="1310"/>
      <c r="CL50" s="1310"/>
      <c r="CM50" s="1310"/>
      <c r="CN50" s="1310" t="s">
        <v>553</v>
      </c>
      <c r="CO50" s="1310"/>
      <c r="CP50" s="1310"/>
      <c r="CQ50" s="1310"/>
      <c r="CR50" s="1310"/>
      <c r="CS50" s="1310"/>
      <c r="CT50" s="1310"/>
      <c r="CU50" s="1310"/>
      <c r="CV50" s="1310" t="s">
        <v>554</v>
      </c>
      <c r="CW50" s="1310"/>
      <c r="CX50" s="1310"/>
      <c r="CY50" s="1310"/>
      <c r="CZ50" s="1310"/>
      <c r="DA50" s="1310"/>
      <c r="DB50" s="1310"/>
      <c r="DC50" s="1310"/>
    </row>
    <row r="51" spans="1:109" ht="13.5" customHeight="1" x14ac:dyDescent="0.2">
      <c r="B51" s="394"/>
      <c r="G51" s="1313"/>
      <c r="H51" s="1313"/>
      <c r="I51" s="1327"/>
      <c r="J51" s="1327"/>
      <c r="K51" s="1312"/>
      <c r="L51" s="1312"/>
      <c r="M51" s="1312"/>
      <c r="N51" s="1312"/>
      <c r="AM51" s="403"/>
      <c r="AN51" s="1308" t="s">
        <v>597</v>
      </c>
      <c r="AO51" s="1308"/>
      <c r="AP51" s="1308"/>
      <c r="AQ51" s="1308"/>
      <c r="AR51" s="1308"/>
      <c r="AS51" s="1308"/>
      <c r="AT51" s="1308"/>
      <c r="AU51" s="1308"/>
      <c r="AV51" s="1308"/>
      <c r="AW51" s="1308"/>
      <c r="AX51" s="1308"/>
      <c r="AY51" s="1308"/>
      <c r="AZ51" s="1308"/>
      <c r="BA51" s="1308"/>
      <c r="BB51" s="1308" t="s">
        <v>598</v>
      </c>
      <c r="BC51" s="1308"/>
      <c r="BD51" s="1308"/>
      <c r="BE51" s="1308"/>
      <c r="BF51" s="1308"/>
      <c r="BG51" s="1308"/>
      <c r="BH51" s="1308"/>
      <c r="BI51" s="1308"/>
      <c r="BJ51" s="1308"/>
      <c r="BK51" s="1308"/>
      <c r="BL51" s="1308"/>
      <c r="BM51" s="1308"/>
      <c r="BN51" s="1308"/>
      <c r="BO51" s="1308"/>
      <c r="BP51" s="1317"/>
      <c r="BQ51" s="1305"/>
      <c r="BR51" s="1305"/>
      <c r="BS51" s="1305"/>
      <c r="BT51" s="1305"/>
      <c r="BU51" s="1305"/>
      <c r="BV51" s="1305"/>
      <c r="BW51" s="1305"/>
      <c r="BX51" s="1305"/>
      <c r="BY51" s="1305"/>
      <c r="BZ51" s="1305"/>
      <c r="CA51" s="1305"/>
      <c r="CB51" s="1305"/>
      <c r="CC51" s="1305"/>
      <c r="CD51" s="1305"/>
      <c r="CE51" s="1305"/>
      <c r="CF51" s="1305"/>
      <c r="CG51" s="1305"/>
      <c r="CH51" s="1305"/>
      <c r="CI51" s="1305"/>
      <c r="CJ51" s="1305"/>
      <c r="CK51" s="1305"/>
      <c r="CL51" s="1305"/>
      <c r="CM51" s="1305"/>
      <c r="CN51" s="1305"/>
      <c r="CO51" s="1305"/>
      <c r="CP51" s="1305"/>
      <c r="CQ51" s="1305"/>
      <c r="CR51" s="1305"/>
      <c r="CS51" s="1305"/>
      <c r="CT51" s="1305"/>
      <c r="CU51" s="1305"/>
      <c r="CV51" s="1305"/>
      <c r="CW51" s="1305"/>
      <c r="CX51" s="1305"/>
      <c r="CY51" s="1305"/>
      <c r="CZ51" s="1305"/>
      <c r="DA51" s="1305"/>
      <c r="DB51" s="1305"/>
      <c r="DC51" s="1305"/>
    </row>
    <row r="52" spans="1:109" ht="13" x14ac:dyDescent="0.2">
      <c r="B52" s="394"/>
      <c r="G52" s="1313"/>
      <c r="H52" s="1313"/>
      <c r="I52" s="1327"/>
      <c r="J52" s="1327"/>
      <c r="K52" s="1312"/>
      <c r="L52" s="1312"/>
      <c r="M52" s="1312"/>
      <c r="N52" s="1312"/>
      <c r="AM52" s="403"/>
      <c r="AN52" s="1308"/>
      <c r="AO52" s="1308"/>
      <c r="AP52" s="1308"/>
      <c r="AQ52" s="1308"/>
      <c r="AR52" s="1308"/>
      <c r="AS52" s="1308"/>
      <c r="AT52" s="1308"/>
      <c r="AU52" s="1308"/>
      <c r="AV52" s="1308"/>
      <c r="AW52" s="1308"/>
      <c r="AX52" s="1308"/>
      <c r="AY52" s="1308"/>
      <c r="AZ52" s="1308"/>
      <c r="BA52" s="1308"/>
      <c r="BB52" s="1308"/>
      <c r="BC52" s="1308"/>
      <c r="BD52" s="1308"/>
      <c r="BE52" s="1308"/>
      <c r="BF52" s="1308"/>
      <c r="BG52" s="1308"/>
      <c r="BH52" s="1308"/>
      <c r="BI52" s="1308"/>
      <c r="BJ52" s="1308"/>
      <c r="BK52" s="1308"/>
      <c r="BL52" s="1308"/>
      <c r="BM52" s="1308"/>
      <c r="BN52" s="1308"/>
      <c r="BO52" s="1308"/>
      <c r="BP52" s="1305"/>
      <c r="BQ52" s="1305"/>
      <c r="BR52" s="1305"/>
      <c r="BS52" s="1305"/>
      <c r="BT52" s="1305"/>
      <c r="BU52" s="1305"/>
      <c r="BV52" s="1305"/>
      <c r="BW52" s="1305"/>
      <c r="BX52" s="1305"/>
      <c r="BY52" s="1305"/>
      <c r="BZ52" s="1305"/>
      <c r="CA52" s="1305"/>
      <c r="CB52" s="1305"/>
      <c r="CC52" s="1305"/>
      <c r="CD52" s="1305"/>
      <c r="CE52" s="1305"/>
      <c r="CF52" s="1305"/>
      <c r="CG52" s="1305"/>
      <c r="CH52" s="1305"/>
      <c r="CI52" s="1305"/>
      <c r="CJ52" s="1305"/>
      <c r="CK52" s="1305"/>
      <c r="CL52" s="1305"/>
      <c r="CM52" s="1305"/>
      <c r="CN52" s="1305"/>
      <c r="CO52" s="1305"/>
      <c r="CP52" s="1305"/>
      <c r="CQ52" s="1305"/>
      <c r="CR52" s="1305"/>
      <c r="CS52" s="1305"/>
      <c r="CT52" s="1305"/>
      <c r="CU52" s="1305"/>
      <c r="CV52" s="1305"/>
      <c r="CW52" s="1305"/>
      <c r="CX52" s="1305"/>
      <c r="CY52" s="1305"/>
      <c r="CZ52" s="1305"/>
      <c r="DA52" s="1305"/>
      <c r="DB52" s="1305"/>
      <c r="DC52" s="1305"/>
    </row>
    <row r="53" spans="1:109" ht="13" x14ac:dyDescent="0.2">
      <c r="A53" s="402"/>
      <c r="B53" s="394"/>
      <c r="G53" s="1313"/>
      <c r="H53" s="1313"/>
      <c r="I53" s="1311"/>
      <c r="J53" s="1311"/>
      <c r="K53" s="1312"/>
      <c r="L53" s="1312"/>
      <c r="M53" s="1312"/>
      <c r="N53" s="1312"/>
      <c r="AM53" s="403"/>
      <c r="AN53" s="1308"/>
      <c r="AO53" s="1308"/>
      <c r="AP53" s="1308"/>
      <c r="AQ53" s="1308"/>
      <c r="AR53" s="1308"/>
      <c r="AS53" s="1308"/>
      <c r="AT53" s="1308"/>
      <c r="AU53" s="1308"/>
      <c r="AV53" s="1308"/>
      <c r="AW53" s="1308"/>
      <c r="AX53" s="1308"/>
      <c r="AY53" s="1308"/>
      <c r="AZ53" s="1308"/>
      <c r="BA53" s="1308"/>
      <c r="BB53" s="1308" t="s">
        <v>599</v>
      </c>
      <c r="BC53" s="1308"/>
      <c r="BD53" s="1308"/>
      <c r="BE53" s="1308"/>
      <c r="BF53" s="1308"/>
      <c r="BG53" s="1308"/>
      <c r="BH53" s="1308"/>
      <c r="BI53" s="1308"/>
      <c r="BJ53" s="1308"/>
      <c r="BK53" s="1308"/>
      <c r="BL53" s="1308"/>
      <c r="BM53" s="1308"/>
      <c r="BN53" s="1308"/>
      <c r="BO53" s="1308"/>
      <c r="BP53" s="1317"/>
      <c r="BQ53" s="1305"/>
      <c r="BR53" s="1305"/>
      <c r="BS53" s="1305"/>
      <c r="BT53" s="1305"/>
      <c r="BU53" s="1305"/>
      <c r="BV53" s="1305"/>
      <c r="BW53" s="1305"/>
      <c r="BX53" s="1305">
        <v>62.4</v>
      </c>
      <c r="BY53" s="1305"/>
      <c r="BZ53" s="1305"/>
      <c r="CA53" s="1305"/>
      <c r="CB53" s="1305"/>
      <c r="CC53" s="1305"/>
      <c r="CD53" s="1305"/>
      <c r="CE53" s="1305"/>
      <c r="CF53" s="1305">
        <v>63.7</v>
      </c>
      <c r="CG53" s="1305"/>
      <c r="CH53" s="1305"/>
      <c r="CI53" s="1305"/>
      <c r="CJ53" s="1305"/>
      <c r="CK53" s="1305"/>
      <c r="CL53" s="1305"/>
      <c r="CM53" s="1305"/>
      <c r="CN53" s="1305">
        <v>64.7</v>
      </c>
      <c r="CO53" s="1305"/>
      <c r="CP53" s="1305"/>
      <c r="CQ53" s="1305"/>
      <c r="CR53" s="1305"/>
      <c r="CS53" s="1305"/>
      <c r="CT53" s="1305"/>
      <c r="CU53" s="1305"/>
      <c r="CV53" s="1305">
        <v>65.900000000000006</v>
      </c>
      <c r="CW53" s="1305"/>
      <c r="CX53" s="1305"/>
      <c r="CY53" s="1305"/>
      <c r="CZ53" s="1305"/>
      <c r="DA53" s="1305"/>
      <c r="DB53" s="1305"/>
      <c r="DC53" s="1305"/>
    </row>
    <row r="54" spans="1:109" ht="13" x14ac:dyDescent="0.2">
      <c r="A54" s="402"/>
      <c r="B54" s="394"/>
      <c r="G54" s="1313"/>
      <c r="H54" s="1313"/>
      <c r="I54" s="1311"/>
      <c r="J54" s="1311"/>
      <c r="K54" s="1312"/>
      <c r="L54" s="1312"/>
      <c r="M54" s="1312"/>
      <c r="N54" s="1312"/>
      <c r="AM54" s="403"/>
      <c r="AN54" s="1308"/>
      <c r="AO54" s="1308"/>
      <c r="AP54" s="1308"/>
      <c r="AQ54" s="1308"/>
      <c r="AR54" s="1308"/>
      <c r="AS54" s="1308"/>
      <c r="AT54" s="1308"/>
      <c r="AU54" s="1308"/>
      <c r="AV54" s="1308"/>
      <c r="AW54" s="1308"/>
      <c r="AX54" s="1308"/>
      <c r="AY54" s="1308"/>
      <c r="AZ54" s="1308"/>
      <c r="BA54" s="1308"/>
      <c r="BB54" s="1308"/>
      <c r="BC54" s="1308"/>
      <c r="BD54" s="1308"/>
      <c r="BE54" s="1308"/>
      <c r="BF54" s="1308"/>
      <c r="BG54" s="1308"/>
      <c r="BH54" s="1308"/>
      <c r="BI54" s="1308"/>
      <c r="BJ54" s="1308"/>
      <c r="BK54" s="1308"/>
      <c r="BL54" s="1308"/>
      <c r="BM54" s="1308"/>
      <c r="BN54" s="1308"/>
      <c r="BO54" s="1308"/>
      <c r="BP54" s="1305"/>
      <c r="BQ54" s="1305"/>
      <c r="BR54" s="1305"/>
      <c r="BS54" s="1305"/>
      <c r="BT54" s="1305"/>
      <c r="BU54" s="1305"/>
      <c r="BV54" s="1305"/>
      <c r="BW54" s="1305"/>
      <c r="BX54" s="1305"/>
      <c r="BY54" s="1305"/>
      <c r="BZ54" s="1305"/>
      <c r="CA54" s="1305"/>
      <c r="CB54" s="1305"/>
      <c r="CC54" s="1305"/>
      <c r="CD54" s="1305"/>
      <c r="CE54" s="1305"/>
      <c r="CF54" s="1305"/>
      <c r="CG54" s="1305"/>
      <c r="CH54" s="1305"/>
      <c r="CI54" s="1305"/>
      <c r="CJ54" s="1305"/>
      <c r="CK54" s="1305"/>
      <c r="CL54" s="1305"/>
      <c r="CM54" s="1305"/>
      <c r="CN54" s="1305"/>
      <c r="CO54" s="1305"/>
      <c r="CP54" s="1305"/>
      <c r="CQ54" s="1305"/>
      <c r="CR54" s="1305"/>
      <c r="CS54" s="1305"/>
      <c r="CT54" s="1305"/>
      <c r="CU54" s="1305"/>
      <c r="CV54" s="1305"/>
      <c r="CW54" s="1305"/>
      <c r="CX54" s="1305"/>
      <c r="CY54" s="1305"/>
      <c r="CZ54" s="1305"/>
      <c r="DA54" s="1305"/>
      <c r="DB54" s="1305"/>
      <c r="DC54" s="1305"/>
    </row>
    <row r="55" spans="1:109" ht="13" x14ac:dyDescent="0.2">
      <c r="A55" s="402"/>
      <c r="B55" s="394"/>
      <c r="G55" s="1311"/>
      <c r="H55" s="1311"/>
      <c r="I55" s="1311"/>
      <c r="J55" s="1311"/>
      <c r="K55" s="1312"/>
      <c r="L55" s="1312"/>
      <c r="M55" s="1312"/>
      <c r="N55" s="1312"/>
      <c r="AN55" s="1310" t="s">
        <v>600</v>
      </c>
      <c r="AO55" s="1310"/>
      <c r="AP55" s="1310"/>
      <c r="AQ55" s="1310"/>
      <c r="AR55" s="1310"/>
      <c r="AS55" s="1310"/>
      <c r="AT55" s="1310"/>
      <c r="AU55" s="1310"/>
      <c r="AV55" s="1310"/>
      <c r="AW55" s="1310"/>
      <c r="AX55" s="1310"/>
      <c r="AY55" s="1310"/>
      <c r="AZ55" s="1310"/>
      <c r="BA55" s="1310"/>
      <c r="BB55" s="1308" t="s">
        <v>598</v>
      </c>
      <c r="BC55" s="1308"/>
      <c r="BD55" s="1308"/>
      <c r="BE55" s="1308"/>
      <c r="BF55" s="1308"/>
      <c r="BG55" s="1308"/>
      <c r="BH55" s="1308"/>
      <c r="BI55" s="1308"/>
      <c r="BJ55" s="1308"/>
      <c r="BK55" s="1308"/>
      <c r="BL55" s="1308"/>
      <c r="BM55" s="1308"/>
      <c r="BN55" s="1308"/>
      <c r="BO55" s="1308"/>
      <c r="BP55" s="1317"/>
      <c r="BQ55" s="1305"/>
      <c r="BR55" s="1305"/>
      <c r="BS55" s="1305"/>
      <c r="BT55" s="1305"/>
      <c r="BU55" s="1305"/>
      <c r="BV55" s="1305"/>
      <c r="BW55" s="1305"/>
      <c r="BX55" s="1305">
        <v>33.6</v>
      </c>
      <c r="BY55" s="1305"/>
      <c r="BZ55" s="1305"/>
      <c r="CA55" s="1305"/>
      <c r="CB55" s="1305"/>
      <c r="CC55" s="1305"/>
      <c r="CD55" s="1305"/>
      <c r="CE55" s="1305"/>
      <c r="CF55" s="1305">
        <v>35.299999999999997</v>
      </c>
      <c r="CG55" s="1305"/>
      <c r="CH55" s="1305"/>
      <c r="CI55" s="1305"/>
      <c r="CJ55" s="1305"/>
      <c r="CK55" s="1305"/>
      <c r="CL55" s="1305"/>
      <c r="CM55" s="1305"/>
      <c r="CN55" s="1305">
        <v>31.9</v>
      </c>
      <c r="CO55" s="1305"/>
      <c r="CP55" s="1305"/>
      <c r="CQ55" s="1305"/>
      <c r="CR55" s="1305"/>
      <c r="CS55" s="1305"/>
      <c r="CT55" s="1305"/>
      <c r="CU55" s="1305"/>
      <c r="CV55" s="1305">
        <v>24.2</v>
      </c>
      <c r="CW55" s="1305"/>
      <c r="CX55" s="1305"/>
      <c r="CY55" s="1305"/>
      <c r="CZ55" s="1305"/>
      <c r="DA55" s="1305"/>
      <c r="DB55" s="1305"/>
      <c r="DC55" s="1305"/>
    </row>
    <row r="56" spans="1:109" ht="13" x14ac:dyDescent="0.2">
      <c r="A56" s="402"/>
      <c r="B56" s="394"/>
      <c r="G56" s="1311"/>
      <c r="H56" s="1311"/>
      <c r="I56" s="1311"/>
      <c r="J56" s="1311"/>
      <c r="K56" s="1312"/>
      <c r="L56" s="1312"/>
      <c r="M56" s="1312"/>
      <c r="N56" s="1312"/>
      <c r="AN56" s="1310"/>
      <c r="AO56" s="1310"/>
      <c r="AP56" s="1310"/>
      <c r="AQ56" s="1310"/>
      <c r="AR56" s="1310"/>
      <c r="AS56" s="1310"/>
      <c r="AT56" s="1310"/>
      <c r="AU56" s="1310"/>
      <c r="AV56" s="1310"/>
      <c r="AW56" s="1310"/>
      <c r="AX56" s="1310"/>
      <c r="AY56" s="1310"/>
      <c r="AZ56" s="1310"/>
      <c r="BA56" s="1310"/>
      <c r="BB56" s="1308"/>
      <c r="BC56" s="1308"/>
      <c r="BD56" s="1308"/>
      <c r="BE56" s="1308"/>
      <c r="BF56" s="1308"/>
      <c r="BG56" s="1308"/>
      <c r="BH56" s="1308"/>
      <c r="BI56" s="1308"/>
      <c r="BJ56" s="1308"/>
      <c r="BK56" s="1308"/>
      <c r="BL56" s="1308"/>
      <c r="BM56" s="1308"/>
      <c r="BN56" s="1308"/>
      <c r="BO56" s="1308"/>
      <c r="BP56" s="1305"/>
      <c r="BQ56" s="1305"/>
      <c r="BR56" s="1305"/>
      <c r="BS56" s="1305"/>
      <c r="BT56" s="1305"/>
      <c r="BU56" s="1305"/>
      <c r="BV56" s="1305"/>
      <c r="BW56" s="1305"/>
      <c r="BX56" s="1305"/>
      <c r="BY56" s="1305"/>
      <c r="BZ56" s="1305"/>
      <c r="CA56" s="1305"/>
      <c r="CB56" s="1305"/>
      <c r="CC56" s="1305"/>
      <c r="CD56" s="1305"/>
      <c r="CE56" s="1305"/>
      <c r="CF56" s="1305"/>
      <c r="CG56" s="1305"/>
      <c r="CH56" s="1305"/>
      <c r="CI56" s="1305"/>
      <c r="CJ56" s="1305"/>
      <c r="CK56" s="1305"/>
      <c r="CL56" s="1305"/>
      <c r="CM56" s="1305"/>
      <c r="CN56" s="1305"/>
      <c r="CO56" s="1305"/>
      <c r="CP56" s="1305"/>
      <c r="CQ56" s="1305"/>
      <c r="CR56" s="1305"/>
      <c r="CS56" s="1305"/>
      <c r="CT56" s="1305"/>
      <c r="CU56" s="1305"/>
      <c r="CV56" s="1305"/>
      <c r="CW56" s="1305"/>
      <c r="CX56" s="1305"/>
      <c r="CY56" s="1305"/>
      <c r="CZ56" s="1305"/>
      <c r="DA56" s="1305"/>
      <c r="DB56" s="1305"/>
      <c r="DC56" s="1305"/>
    </row>
    <row r="57" spans="1:109" s="402" customFormat="1" ht="13" x14ac:dyDescent="0.2">
      <c r="B57" s="406"/>
      <c r="G57" s="1311"/>
      <c r="H57" s="1311"/>
      <c r="I57" s="1306"/>
      <c r="J57" s="1306"/>
      <c r="K57" s="1312"/>
      <c r="L57" s="1312"/>
      <c r="M57" s="1312"/>
      <c r="N57" s="1312"/>
      <c r="AM57" s="387"/>
      <c r="AN57" s="1310"/>
      <c r="AO57" s="1310"/>
      <c r="AP57" s="1310"/>
      <c r="AQ57" s="1310"/>
      <c r="AR57" s="1310"/>
      <c r="AS57" s="1310"/>
      <c r="AT57" s="1310"/>
      <c r="AU57" s="1310"/>
      <c r="AV57" s="1310"/>
      <c r="AW57" s="1310"/>
      <c r="AX57" s="1310"/>
      <c r="AY57" s="1310"/>
      <c r="AZ57" s="1310"/>
      <c r="BA57" s="1310"/>
      <c r="BB57" s="1308" t="s">
        <v>599</v>
      </c>
      <c r="BC57" s="1308"/>
      <c r="BD57" s="1308"/>
      <c r="BE57" s="1308"/>
      <c r="BF57" s="1308"/>
      <c r="BG57" s="1308"/>
      <c r="BH57" s="1308"/>
      <c r="BI57" s="1308"/>
      <c r="BJ57" s="1308"/>
      <c r="BK57" s="1308"/>
      <c r="BL57" s="1308"/>
      <c r="BM57" s="1308"/>
      <c r="BN57" s="1308"/>
      <c r="BO57" s="1308"/>
      <c r="BP57" s="1317"/>
      <c r="BQ57" s="1305"/>
      <c r="BR57" s="1305"/>
      <c r="BS57" s="1305"/>
      <c r="BT57" s="1305"/>
      <c r="BU57" s="1305"/>
      <c r="BV57" s="1305"/>
      <c r="BW57" s="1305"/>
      <c r="BX57" s="1305">
        <v>56.8</v>
      </c>
      <c r="BY57" s="1305"/>
      <c r="BZ57" s="1305"/>
      <c r="CA57" s="1305"/>
      <c r="CB57" s="1305"/>
      <c r="CC57" s="1305"/>
      <c r="CD57" s="1305"/>
      <c r="CE57" s="1305"/>
      <c r="CF57" s="1305">
        <v>60.4</v>
      </c>
      <c r="CG57" s="1305"/>
      <c r="CH57" s="1305"/>
      <c r="CI57" s="1305"/>
      <c r="CJ57" s="1305"/>
      <c r="CK57" s="1305"/>
      <c r="CL57" s="1305"/>
      <c r="CM57" s="1305"/>
      <c r="CN57" s="1305">
        <v>59.3</v>
      </c>
      <c r="CO57" s="1305"/>
      <c r="CP57" s="1305"/>
      <c r="CQ57" s="1305"/>
      <c r="CR57" s="1305"/>
      <c r="CS57" s="1305"/>
      <c r="CT57" s="1305"/>
      <c r="CU57" s="1305"/>
      <c r="CV57" s="1305">
        <v>59.8</v>
      </c>
      <c r="CW57" s="1305"/>
      <c r="CX57" s="1305"/>
      <c r="CY57" s="1305"/>
      <c r="CZ57" s="1305"/>
      <c r="DA57" s="1305"/>
      <c r="DB57" s="1305"/>
      <c r="DC57" s="1305"/>
      <c r="DD57" s="407"/>
      <c r="DE57" s="406"/>
    </row>
    <row r="58" spans="1:109" s="402" customFormat="1" ht="13" x14ac:dyDescent="0.2">
      <c r="A58" s="387"/>
      <c r="B58" s="406"/>
      <c r="G58" s="1311"/>
      <c r="H58" s="1311"/>
      <c r="I58" s="1306"/>
      <c r="J58" s="1306"/>
      <c r="K58" s="1312"/>
      <c r="L58" s="1312"/>
      <c r="M58" s="1312"/>
      <c r="N58" s="1312"/>
      <c r="AM58" s="387"/>
      <c r="AN58" s="1310"/>
      <c r="AO58" s="1310"/>
      <c r="AP58" s="1310"/>
      <c r="AQ58" s="1310"/>
      <c r="AR58" s="1310"/>
      <c r="AS58" s="1310"/>
      <c r="AT58" s="1310"/>
      <c r="AU58" s="1310"/>
      <c r="AV58" s="1310"/>
      <c r="AW58" s="1310"/>
      <c r="AX58" s="1310"/>
      <c r="AY58" s="1310"/>
      <c r="AZ58" s="1310"/>
      <c r="BA58" s="1310"/>
      <c r="BB58" s="1308"/>
      <c r="BC58" s="1308"/>
      <c r="BD58" s="1308"/>
      <c r="BE58" s="1308"/>
      <c r="BF58" s="1308"/>
      <c r="BG58" s="1308"/>
      <c r="BH58" s="1308"/>
      <c r="BI58" s="1308"/>
      <c r="BJ58" s="1308"/>
      <c r="BK58" s="1308"/>
      <c r="BL58" s="1308"/>
      <c r="BM58" s="1308"/>
      <c r="BN58" s="1308"/>
      <c r="BO58" s="1308"/>
      <c r="BP58" s="1305"/>
      <c r="BQ58" s="1305"/>
      <c r="BR58" s="1305"/>
      <c r="BS58" s="1305"/>
      <c r="BT58" s="1305"/>
      <c r="BU58" s="1305"/>
      <c r="BV58" s="1305"/>
      <c r="BW58" s="1305"/>
      <c r="BX58" s="1305"/>
      <c r="BY58" s="1305"/>
      <c r="BZ58" s="1305"/>
      <c r="CA58" s="1305"/>
      <c r="CB58" s="1305"/>
      <c r="CC58" s="1305"/>
      <c r="CD58" s="1305"/>
      <c r="CE58" s="1305"/>
      <c r="CF58" s="1305"/>
      <c r="CG58" s="1305"/>
      <c r="CH58" s="1305"/>
      <c r="CI58" s="1305"/>
      <c r="CJ58" s="1305"/>
      <c r="CK58" s="1305"/>
      <c r="CL58" s="1305"/>
      <c r="CM58" s="1305"/>
      <c r="CN58" s="1305"/>
      <c r="CO58" s="1305"/>
      <c r="CP58" s="1305"/>
      <c r="CQ58" s="1305"/>
      <c r="CR58" s="1305"/>
      <c r="CS58" s="1305"/>
      <c r="CT58" s="1305"/>
      <c r="CU58" s="1305"/>
      <c r="CV58" s="1305"/>
      <c r="CW58" s="1305"/>
      <c r="CX58" s="1305"/>
      <c r="CY58" s="1305"/>
      <c r="CZ58" s="1305"/>
      <c r="DA58" s="1305"/>
      <c r="DB58" s="1305"/>
      <c r="DC58" s="1305"/>
      <c r="DD58" s="407"/>
      <c r="DE58" s="406"/>
    </row>
    <row r="59" spans="1:109" s="402" customFormat="1" ht="13" x14ac:dyDescent="0.2">
      <c r="A59" s="387"/>
      <c r="B59" s="406"/>
      <c r="K59" s="408"/>
      <c r="L59" s="408"/>
      <c r="M59" s="408"/>
      <c r="N59" s="408"/>
      <c r="AQ59" s="408"/>
      <c r="AR59" s="408"/>
      <c r="AS59" s="408"/>
      <c r="AT59" s="408"/>
      <c r="BC59" s="408"/>
      <c r="BD59" s="408"/>
      <c r="BE59" s="408"/>
      <c r="BF59" s="408"/>
      <c r="BO59" s="408"/>
      <c r="BP59" s="408"/>
      <c r="BQ59" s="408"/>
      <c r="BR59" s="408"/>
      <c r="CA59" s="408"/>
      <c r="CB59" s="408"/>
      <c r="CC59" s="408"/>
      <c r="CD59" s="408"/>
      <c r="CM59" s="408"/>
      <c r="CN59" s="408"/>
      <c r="CO59" s="408"/>
      <c r="CP59" s="408"/>
      <c r="CY59" s="408"/>
      <c r="CZ59" s="408"/>
      <c r="DA59" s="408"/>
      <c r="DB59" s="408"/>
      <c r="DC59" s="408"/>
      <c r="DD59" s="407"/>
      <c r="DE59" s="406"/>
    </row>
    <row r="60" spans="1:109" s="402" customFormat="1" ht="13" x14ac:dyDescent="0.2">
      <c r="A60" s="387"/>
      <c r="B60" s="406"/>
      <c r="K60" s="408"/>
      <c r="L60" s="408"/>
      <c r="M60" s="408"/>
      <c r="N60" s="408"/>
      <c r="AQ60" s="408"/>
      <c r="AR60" s="408"/>
      <c r="AS60" s="408"/>
      <c r="AT60" s="408"/>
      <c r="BC60" s="408"/>
      <c r="BD60" s="408"/>
      <c r="BE60" s="408"/>
      <c r="BF60" s="408"/>
      <c r="BO60" s="408"/>
      <c r="BP60" s="408"/>
      <c r="BQ60" s="408"/>
      <c r="BR60" s="408"/>
      <c r="CA60" s="408"/>
      <c r="CB60" s="408"/>
      <c r="CC60" s="408"/>
      <c r="CD60" s="408"/>
      <c r="CM60" s="408"/>
      <c r="CN60" s="408"/>
      <c r="CO60" s="408"/>
      <c r="CP60" s="408"/>
      <c r="CY60" s="408"/>
      <c r="CZ60" s="408"/>
      <c r="DA60" s="408"/>
      <c r="DB60" s="408"/>
      <c r="DC60" s="408"/>
      <c r="DD60" s="407"/>
      <c r="DE60" s="406"/>
    </row>
    <row r="61" spans="1:109" s="402" customFormat="1" ht="13" x14ac:dyDescent="0.2">
      <c r="A61" s="387"/>
      <c r="B61" s="409"/>
      <c r="C61" s="410"/>
      <c r="D61" s="410"/>
      <c r="E61" s="410"/>
      <c r="F61" s="410"/>
      <c r="G61" s="410"/>
      <c r="H61" s="410"/>
      <c r="I61" s="410"/>
      <c r="J61" s="410"/>
      <c r="K61" s="410"/>
      <c r="L61" s="410"/>
      <c r="M61" s="411"/>
      <c r="N61" s="411"/>
      <c r="O61" s="410"/>
      <c r="P61" s="410"/>
      <c r="Q61" s="410"/>
      <c r="R61" s="410"/>
      <c r="S61" s="410"/>
      <c r="T61" s="410"/>
      <c r="U61" s="410"/>
      <c r="V61" s="410"/>
      <c r="W61" s="410"/>
      <c r="X61" s="410"/>
      <c r="Y61" s="410"/>
      <c r="Z61" s="410"/>
      <c r="AA61" s="410"/>
      <c r="AB61" s="410"/>
      <c r="AC61" s="410"/>
      <c r="AD61" s="410"/>
      <c r="AE61" s="410"/>
      <c r="AF61" s="410"/>
      <c r="AG61" s="410"/>
      <c r="AH61" s="410"/>
      <c r="AI61" s="410"/>
      <c r="AJ61" s="410"/>
      <c r="AK61" s="410"/>
      <c r="AL61" s="410"/>
      <c r="AM61" s="410"/>
      <c r="AN61" s="410"/>
      <c r="AO61" s="410"/>
      <c r="AP61" s="410"/>
      <c r="AQ61" s="410"/>
      <c r="AR61" s="410"/>
      <c r="AS61" s="411"/>
      <c r="AT61" s="411"/>
      <c r="AU61" s="410"/>
      <c r="AV61" s="410"/>
      <c r="AW61" s="410"/>
      <c r="AX61" s="410"/>
      <c r="AY61" s="410"/>
      <c r="AZ61" s="410"/>
      <c r="BA61" s="410"/>
      <c r="BB61" s="410"/>
      <c r="BC61" s="410"/>
      <c r="BD61" s="410"/>
      <c r="BE61" s="411"/>
      <c r="BF61" s="411"/>
      <c r="BG61" s="410"/>
      <c r="BH61" s="410"/>
      <c r="BI61" s="410"/>
      <c r="BJ61" s="410"/>
      <c r="BK61" s="410"/>
      <c r="BL61" s="410"/>
      <c r="BM61" s="410"/>
      <c r="BN61" s="410"/>
      <c r="BO61" s="410"/>
      <c r="BP61" s="410"/>
      <c r="BQ61" s="411"/>
      <c r="BR61" s="411"/>
      <c r="BS61" s="410"/>
      <c r="BT61" s="410"/>
      <c r="BU61" s="410"/>
      <c r="BV61" s="410"/>
      <c r="BW61" s="410"/>
      <c r="BX61" s="410"/>
      <c r="BY61" s="410"/>
      <c r="BZ61" s="410"/>
      <c r="CA61" s="410"/>
      <c r="CB61" s="410"/>
      <c r="CC61" s="411"/>
      <c r="CD61" s="411"/>
      <c r="CE61" s="410"/>
      <c r="CF61" s="410"/>
      <c r="CG61" s="410"/>
      <c r="CH61" s="410"/>
      <c r="CI61" s="410"/>
      <c r="CJ61" s="410"/>
      <c r="CK61" s="410"/>
      <c r="CL61" s="410"/>
      <c r="CM61" s="410"/>
      <c r="CN61" s="410"/>
      <c r="CO61" s="411"/>
      <c r="CP61" s="411"/>
      <c r="CQ61" s="410"/>
      <c r="CR61" s="410"/>
      <c r="CS61" s="410"/>
      <c r="CT61" s="410"/>
      <c r="CU61" s="410"/>
      <c r="CV61" s="410"/>
      <c r="CW61" s="410"/>
      <c r="CX61" s="410"/>
      <c r="CY61" s="410"/>
      <c r="CZ61" s="410"/>
      <c r="DA61" s="411"/>
      <c r="DB61" s="411"/>
      <c r="DC61" s="411"/>
      <c r="DD61" s="412"/>
      <c r="DE61" s="406"/>
    </row>
    <row r="62" spans="1:109" ht="13" x14ac:dyDescent="0.2">
      <c r="B62" s="399"/>
      <c r="C62" s="399"/>
      <c r="D62" s="399"/>
      <c r="E62" s="399"/>
      <c r="F62" s="399"/>
      <c r="G62" s="399"/>
      <c r="H62" s="399"/>
      <c r="I62" s="399"/>
      <c r="J62" s="399"/>
      <c r="K62" s="399"/>
      <c r="L62" s="399"/>
      <c r="M62" s="399"/>
      <c r="N62" s="399"/>
      <c r="O62" s="399"/>
      <c r="P62" s="399"/>
      <c r="Q62" s="399"/>
      <c r="R62" s="399"/>
      <c r="S62" s="399"/>
      <c r="T62" s="399"/>
      <c r="U62" s="399"/>
      <c r="V62" s="399"/>
      <c r="W62" s="399"/>
      <c r="X62" s="399"/>
      <c r="Y62" s="399"/>
      <c r="Z62" s="399"/>
      <c r="AA62" s="399"/>
      <c r="AB62" s="399"/>
      <c r="AC62" s="399"/>
      <c r="AD62" s="399"/>
      <c r="AE62" s="399"/>
      <c r="AF62" s="399"/>
      <c r="AG62" s="399"/>
      <c r="AH62" s="399"/>
      <c r="AI62" s="399"/>
      <c r="AJ62" s="399"/>
      <c r="AK62" s="399"/>
      <c r="AL62" s="399"/>
      <c r="AM62" s="399"/>
      <c r="AN62" s="399"/>
      <c r="AO62" s="399"/>
      <c r="AP62" s="399"/>
      <c r="AQ62" s="399"/>
      <c r="AR62" s="399"/>
      <c r="AS62" s="399"/>
      <c r="AT62" s="399"/>
      <c r="AU62" s="399"/>
      <c r="AV62" s="399"/>
      <c r="AW62" s="399"/>
      <c r="AX62" s="399"/>
      <c r="AY62" s="399"/>
      <c r="AZ62" s="399"/>
      <c r="BA62" s="399"/>
      <c r="BB62" s="399"/>
      <c r="BC62" s="399"/>
      <c r="BD62" s="399"/>
      <c r="BE62" s="399"/>
      <c r="BF62" s="399"/>
      <c r="BG62" s="399"/>
      <c r="BH62" s="399"/>
      <c r="BI62" s="399"/>
      <c r="BJ62" s="399"/>
      <c r="BK62" s="399"/>
      <c r="BL62" s="399"/>
      <c r="BM62" s="399"/>
      <c r="BN62" s="399"/>
      <c r="BO62" s="399"/>
      <c r="BP62" s="399"/>
      <c r="BQ62" s="399"/>
      <c r="BR62" s="399"/>
      <c r="BS62" s="399"/>
      <c r="BT62" s="399"/>
      <c r="BU62" s="399"/>
      <c r="BV62" s="399"/>
      <c r="BW62" s="399"/>
      <c r="BX62" s="399"/>
      <c r="BY62" s="399"/>
      <c r="BZ62" s="399"/>
      <c r="CA62" s="399"/>
      <c r="CB62" s="399"/>
      <c r="CC62" s="399"/>
      <c r="CD62" s="399"/>
      <c r="CE62" s="399"/>
      <c r="CF62" s="399"/>
      <c r="CG62" s="399"/>
      <c r="CH62" s="399"/>
      <c r="CI62" s="399"/>
      <c r="CJ62" s="399"/>
      <c r="CK62" s="399"/>
      <c r="CL62" s="399"/>
      <c r="CM62" s="399"/>
      <c r="CN62" s="399"/>
      <c r="CO62" s="399"/>
      <c r="CP62" s="399"/>
      <c r="CQ62" s="399"/>
      <c r="CR62" s="399"/>
      <c r="CS62" s="399"/>
      <c r="CT62" s="399"/>
      <c r="CU62" s="399"/>
      <c r="CV62" s="399"/>
      <c r="CW62" s="399"/>
      <c r="CX62" s="399"/>
      <c r="CY62" s="399"/>
      <c r="CZ62" s="399"/>
      <c r="DA62" s="399"/>
      <c r="DB62" s="399"/>
      <c r="DC62" s="399"/>
      <c r="DD62" s="399"/>
      <c r="DE62" s="387"/>
    </row>
    <row r="63" spans="1:109" ht="16.5" x14ac:dyDescent="0.2">
      <c r="B63" s="413" t="s">
        <v>601</v>
      </c>
    </row>
    <row r="64" spans="1:109" ht="13" x14ac:dyDescent="0.2">
      <c r="B64" s="394"/>
      <c r="G64" s="401"/>
      <c r="I64" s="414"/>
      <c r="J64" s="414"/>
      <c r="K64" s="414"/>
      <c r="L64" s="414"/>
      <c r="M64" s="414"/>
      <c r="N64" s="415"/>
      <c r="AM64" s="401"/>
      <c r="AN64" s="401" t="s">
        <v>594</v>
      </c>
      <c r="AP64" s="402"/>
      <c r="AQ64" s="402"/>
      <c r="AR64" s="402"/>
      <c r="AY64" s="401"/>
      <c r="BA64" s="402"/>
      <c r="BB64" s="402"/>
      <c r="BC64" s="402"/>
      <c r="BK64" s="401"/>
      <c r="BM64" s="402"/>
      <c r="BN64" s="402"/>
      <c r="BO64" s="402"/>
      <c r="BW64" s="401"/>
      <c r="BY64" s="402"/>
      <c r="BZ64" s="402"/>
      <c r="CA64" s="402"/>
      <c r="CI64" s="401"/>
      <c r="CK64" s="402"/>
      <c r="CL64" s="402"/>
      <c r="CM64" s="402"/>
      <c r="CU64" s="401"/>
      <c r="CW64" s="402"/>
      <c r="CX64" s="402"/>
      <c r="CY64" s="402"/>
    </row>
    <row r="65" spans="2:107" ht="13" x14ac:dyDescent="0.2">
      <c r="B65" s="394"/>
      <c r="AN65" s="1318" t="s">
        <v>602</v>
      </c>
      <c r="AO65" s="1319"/>
      <c r="AP65" s="1319"/>
      <c r="AQ65" s="1319"/>
      <c r="AR65" s="1319"/>
      <c r="AS65" s="1319"/>
      <c r="AT65" s="1319"/>
      <c r="AU65" s="1319"/>
      <c r="AV65" s="1319"/>
      <c r="AW65" s="1319"/>
      <c r="AX65" s="1319"/>
      <c r="AY65" s="1319"/>
      <c r="AZ65" s="1319"/>
      <c r="BA65" s="1319"/>
      <c r="BB65" s="1319"/>
      <c r="BC65" s="1319"/>
      <c r="BD65" s="1319"/>
      <c r="BE65" s="1319"/>
      <c r="BF65" s="1319"/>
      <c r="BG65" s="1319"/>
      <c r="BH65" s="1319"/>
      <c r="BI65" s="1319"/>
      <c r="BJ65" s="1319"/>
      <c r="BK65" s="1319"/>
      <c r="BL65" s="1319"/>
      <c r="BM65" s="1319"/>
      <c r="BN65" s="1319"/>
      <c r="BO65" s="1319"/>
      <c r="BP65" s="1319"/>
      <c r="BQ65" s="1319"/>
      <c r="BR65" s="1319"/>
      <c r="BS65" s="1319"/>
      <c r="BT65" s="1319"/>
      <c r="BU65" s="1319"/>
      <c r="BV65" s="1319"/>
      <c r="BW65" s="1319"/>
      <c r="BX65" s="1319"/>
      <c r="BY65" s="1319"/>
      <c r="BZ65" s="1319"/>
      <c r="CA65" s="1319"/>
      <c r="CB65" s="1319"/>
      <c r="CC65" s="1319"/>
      <c r="CD65" s="1319"/>
      <c r="CE65" s="1319"/>
      <c r="CF65" s="1319"/>
      <c r="CG65" s="1319"/>
      <c r="CH65" s="1319"/>
      <c r="CI65" s="1319"/>
      <c r="CJ65" s="1319"/>
      <c r="CK65" s="1319"/>
      <c r="CL65" s="1319"/>
      <c r="CM65" s="1319"/>
      <c r="CN65" s="1319"/>
      <c r="CO65" s="1319"/>
      <c r="CP65" s="1319"/>
      <c r="CQ65" s="1319"/>
      <c r="CR65" s="1319"/>
      <c r="CS65" s="1319"/>
      <c r="CT65" s="1319"/>
      <c r="CU65" s="1319"/>
      <c r="CV65" s="1319"/>
      <c r="CW65" s="1319"/>
      <c r="CX65" s="1319"/>
      <c r="CY65" s="1319"/>
      <c r="CZ65" s="1319"/>
      <c r="DA65" s="1319"/>
      <c r="DB65" s="1319"/>
      <c r="DC65" s="1320"/>
    </row>
    <row r="66" spans="2:107" ht="13" x14ac:dyDescent="0.2">
      <c r="B66" s="394"/>
      <c r="AN66" s="1321"/>
      <c r="AO66" s="1322"/>
      <c r="AP66" s="1322"/>
      <c r="AQ66" s="1322"/>
      <c r="AR66" s="1322"/>
      <c r="AS66" s="1322"/>
      <c r="AT66" s="1322"/>
      <c r="AU66" s="1322"/>
      <c r="AV66" s="1322"/>
      <c r="AW66" s="1322"/>
      <c r="AX66" s="1322"/>
      <c r="AY66" s="1322"/>
      <c r="AZ66" s="1322"/>
      <c r="BA66" s="1322"/>
      <c r="BB66" s="1322"/>
      <c r="BC66" s="1322"/>
      <c r="BD66" s="1322"/>
      <c r="BE66" s="1322"/>
      <c r="BF66" s="1322"/>
      <c r="BG66" s="1322"/>
      <c r="BH66" s="1322"/>
      <c r="BI66" s="1322"/>
      <c r="BJ66" s="1322"/>
      <c r="BK66" s="1322"/>
      <c r="BL66" s="1322"/>
      <c r="BM66" s="1322"/>
      <c r="BN66" s="1322"/>
      <c r="BO66" s="1322"/>
      <c r="BP66" s="1322"/>
      <c r="BQ66" s="1322"/>
      <c r="BR66" s="1322"/>
      <c r="BS66" s="1322"/>
      <c r="BT66" s="1322"/>
      <c r="BU66" s="1322"/>
      <c r="BV66" s="1322"/>
      <c r="BW66" s="1322"/>
      <c r="BX66" s="1322"/>
      <c r="BY66" s="1322"/>
      <c r="BZ66" s="1322"/>
      <c r="CA66" s="1322"/>
      <c r="CB66" s="1322"/>
      <c r="CC66" s="1322"/>
      <c r="CD66" s="1322"/>
      <c r="CE66" s="1322"/>
      <c r="CF66" s="1322"/>
      <c r="CG66" s="1322"/>
      <c r="CH66" s="1322"/>
      <c r="CI66" s="1322"/>
      <c r="CJ66" s="1322"/>
      <c r="CK66" s="1322"/>
      <c r="CL66" s="1322"/>
      <c r="CM66" s="1322"/>
      <c r="CN66" s="1322"/>
      <c r="CO66" s="1322"/>
      <c r="CP66" s="1322"/>
      <c r="CQ66" s="1322"/>
      <c r="CR66" s="1322"/>
      <c r="CS66" s="1322"/>
      <c r="CT66" s="1322"/>
      <c r="CU66" s="1322"/>
      <c r="CV66" s="1322"/>
      <c r="CW66" s="1322"/>
      <c r="CX66" s="1322"/>
      <c r="CY66" s="1322"/>
      <c r="CZ66" s="1322"/>
      <c r="DA66" s="1322"/>
      <c r="DB66" s="1322"/>
      <c r="DC66" s="1323"/>
    </row>
    <row r="67" spans="2:107" ht="13" x14ac:dyDescent="0.2">
      <c r="B67" s="394"/>
      <c r="AN67" s="1321"/>
      <c r="AO67" s="1322"/>
      <c r="AP67" s="1322"/>
      <c r="AQ67" s="1322"/>
      <c r="AR67" s="1322"/>
      <c r="AS67" s="1322"/>
      <c r="AT67" s="1322"/>
      <c r="AU67" s="1322"/>
      <c r="AV67" s="1322"/>
      <c r="AW67" s="1322"/>
      <c r="AX67" s="1322"/>
      <c r="AY67" s="1322"/>
      <c r="AZ67" s="1322"/>
      <c r="BA67" s="1322"/>
      <c r="BB67" s="1322"/>
      <c r="BC67" s="1322"/>
      <c r="BD67" s="1322"/>
      <c r="BE67" s="1322"/>
      <c r="BF67" s="1322"/>
      <c r="BG67" s="1322"/>
      <c r="BH67" s="1322"/>
      <c r="BI67" s="1322"/>
      <c r="BJ67" s="1322"/>
      <c r="BK67" s="1322"/>
      <c r="BL67" s="1322"/>
      <c r="BM67" s="1322"/>
      <c r="BN67" s="1322"/>
      <c r="BO67" s="1322"/>
      <c r="BP67" s="1322"/>
      <c r="BQ67" s="1322"/>
      <c r="BR67" s="1322"/>
      <c r="BS67" s="1322"/>
      <c r="BT67" s="1322"/>
      <c r="BU67" s="1322"/>
      <c r="BV67" s="1322"/>
      <c r="BW67" s="1322"/>
      <c r="BX67" s="1322"/>
      <c r="BY67" s="1322"/>
      <c r="BZ67" s="1322"/>
      <c r="CA67" s="1322"/>
      <c r="CB67" s="1322"/>
      <c r="CC67" s="1322"/>
      <c r="CD67" s="1322"/>
      <c r="CE67" s="1322"/>
      <c r="CF67" s="1322"/>
      <c r="CG67" s="1322"/>
      <c r="CH67" s="1322"/>
      <c r="CI67" s="1322"/>
      <c r="CJ67" s="1322"/>
      <c r="CK67" s="1322"/>
      <c r="CL67" s="1322"/>
      <c r="CM67" s="1322"/>
      <c r="CN67" s="1322"/>
      <c r="CO67" s="1322"/>
      <c r="CP67" s="1322"/>
      <c r="CQ67" s="1322"/>
      <c r="CR67" s="1322"/>
      <c r="CS67" s="1322"/>
      <c r="CT67" s="1322"/>
      <c r="CU67" s="1322"/>
      <c r="CV67" s="1322"/>
      <c r="CW67" s="1322"/>
      <c r="CX67" s="1322"/>
      <c r="CY67" s="1322"/>
      <c r="CZ67" s="1322"/>
      <c r="DA67" s="1322"/>
      <c r="DB67" s="1322"/>
      <c r="DC67" s="1323"/>
    </row>
    <row r="68" spans="2:107" ht="13" x14ac:dyDescent="0.2">
      <c r="B68" s="394"/>
      <c r="AN68" s="1321"/>
      <c r="AO68" s="1322"/>
      <c r="AP68" s="1322"/>
      <c r="AQ68" s="1322"/>
      <c r="AR68" s="1322"/>
      <c r="AS68" s="1322"/>
      <c r="AT68" s="1322"/>
      <c r="AU68" s="1322"/>
      <c r="AV68" s="1322"/>
      <c r="AW68" s="1322"/>
      <c r="AX68" s="1322"/>
      <c r="AY68" s="1322"/>
      <c r="AZ68" s="1322"/>
      <c r="BA68" s="1322"/>
      <c r="BB68" s="1322"/>
      <c r="BC68" s="1322"/>
      <c r="BD68" s="1322"/>
      <c r="BE68" s="1322"/>
      <c r="BF68" s="1322"/>
      <c r="BG68" s="1322"/>
      <c r="BH68" s="1322"/>
      <c r="BI68" s="1322"/>
      <c r="BJ68" s="1322"/>
      <c r="BK68" s="1322"/>
      <c r="BL68" s="1322"/>
      <c r="BM68" s="1322"/>
      <c r="BN68" s="1322"/>
      <c r="BO68" s="1322"/>
      <c r="BP68" s="1322"/>
      <c r="BQ68" s="1322"/>
      <c r="BR68" s="1322"/>
      <c r="BS68" s="1322"/>
      <c r="BT68" s="1322"/>
      <c r="BU68" s="1322"/>
      <c r="BV68" s="1322"/>
      <c r="BW68" s="1322"/>
      <c r="BX68" s="1322"/>
      <c r="BY68" s="1322"/>
      <c r="BZ68" s="1322"/>
      <c r="CA68" s="1322"/>
      <c r="CB68" s="1322"/>
      <c r="CC68" s="1322"/>
      <c r="CD68" s="1322"/>
      <c r="CE68" s="1322"/>
      <c r="CF68" s="1322"/>
      <c r="CG68" s="1322"/>
      <c r="CH68" s="1322"/>
      <c r="CI68" s="1322"/>
      <c r="CJ68" s="1322"/>
      <c r="CK68" s="1322"/>
      <c r="CL68" s="1322"/>
      <c r="CM68" s="1322"/>
      <c r="CN68" s="1322"/>
      <c r="CO68" s="1322"/>
      <c r="CP68" s="1322"/>
      <c r="CQ68" s="1322"/>
      <c r="CR68" s="1322"/>
      <c r="CS68" s="1322"/>
      <c r="CT68" s="1322"/>
      <c r="CU68" s="1322"/>
      <c r="CV68" s="1322"/>
      <c r="CW68" s="1322"/>
      <c r="CX68" s="1322"/>
      <c r="CY68" s="1322"/>
      <c r="CZ68" s="1322"/>
      <c r="DA68" s="1322"/>
      <c r="DB68" s="1322"/>
      <c r="DC68" s="1323"/>
    </row>
    <row r="69" spans="2:107" ht="13" x14ac:dyDescent="0.2">
      <c r="B69" s="394"/>
      <c r="AN69" s="1324"/>
      <c r="AO69" s="1325"/>
      <c r="AP69" s="1325"/>
      <c r="AQ69" s="1325"/>
      <c r="AR69" s="1325"/>
      <c r="AS69" s="1325"/>
      <c r="AT69" s="1325"/>
      <c r="AU69" s="1325"/>
      <c r="AV69" s="1325"/>
      <c r="AW69" s="1325"/>
      <c r="AX69" s="1325"/>
      <c r="AY69" s="1325"/>
      <c r="AZ69" s="1325"/>
      <c r="BA69" s="1325"/>
      <c r="BB69" s="1325"/>
      <c r="BC69" s="1325"/>
      <c r="BD69" s="1325"/>
      <c r="BE69" s="1325"/>
      <c r="BF69" s="1325"/>
      <c r="BG69" s="1325"/>
      <c r="BH69" s="1325"/>
      <c r="BI69" s="1325"/>
      <c r="BJ69" s="1325"/>
      <c r="BK69" s="1325"/>
      <c r="BL69" s="1325"/>
      <c r="BM69" s="1325"/>
      <c r="BN69" s="1325"/>
      <c r="BO69" s="1325"/>
      <c r="BP69" s="1325"/>
      <c r="BQ69" s="1325"/>
      <c r="BR69" s="1325"/>
      <c r="BS69" s="1325"/>
      <c r="BT69" s="1325"/>
      <c r="BU69" s="1325"/>
      <c r="BV69" s="1325"/>
      <c r="BW69" s="1325"/>
      <c r="BX69" s="1325"/>
      <c r="BY69" s="1325"/>
      <c r="BZ69" s="1325"/>
      <c r="CA69" s="1325"/>
      <c r="CB69" s="1325"/>
      <c r="CC69" s="1325"/>
      <c r="CD69" s="1325"/>
      <c r="CE69" s="1325"/>
      <c r="CF69" s="1325"/>
      <c r="CG69" s="1325"/>
      <c r="CH69" s="1325"/>
      <c r="CI69" s="1325"/>
      <c r="CJ69" s="1325"/>
      <c r="CK69" s="1325"/>
      <c r="CL69" s="1325"/>
      <c r="CM69" s="1325"/>
      <c r="CN69" s="1325"/>
      <c r="CO69" s="1325"/>
      <c r="CP69" s="1325"/>
      <c r="CQ69" s="1325"/>
      <c r="CR69" s="1325"/>
      <c r="CS69" s="1325"/>
      <c r="CT69" s="1325"/>
      <c r="CU69" s="1325"/>
      <c r="CV69" s="1325"/>
      <c r="CW69" s="1325"/>
      <c r="CX69" s="1325"/>
      <c r="CY69" s="1325"/>
      <c r="CZ69" s="1325"/>
      <c r="DA69" s="1325"/>
      <c r="DB69" s="1325"/>
      <c r="DC69" s="1326"/>
    </row>
    <row r="70" spans="2:107" ht="13" x14ac:dyDescent="0.2">
      <c r="B70" s="394"/>
      <c r="H70" s="416"/>
      <c r="I70" s="416"/>
      <c r="J70" s="417"/>
      <c r="K70" s="417"/>
      <c r="L70" s="418"/>
      <c r="M70" s="417"/>
      <c r="N70" s="418"/>
      <c r="AN70" s="403"/>
      <c r="AO70" s="403"/>
      <c r="AP70" s="403"/>
      <c r="AZ70" s="403"/>
      <c r="BA70" s="403"/>
      <c r="BB70" s="403"/>
      <c r="BL70" s="403"/>
      <c r="BM70" s="403"/>
      <c r="BN70" s="403"/>
      <c r="BX70" s="403"/>
      <c r="BY70" s="403"/>
      <c r="BZ70" s="403"/>
      <c r="CJ70" s="403"/>
      <c r="CK70" s="403"/>
      <c r="CL70" s="403"/>
      <c r="CV70" s="403"/>
      <c r="CW70" s="403"/>
      <c r="CX70" s="403"/>
    </row>
    <row r="71" spans="2:107" ht="13" x14ac:dyDescent="0.2">
      <c r="B71" s="394"/>
      <c r="G71" s="419"/>
      <c r="I71" s="420"/>
      <c r="J71" s="417"/>
      <c r="K71" s="417"/>
      <c r="L71" s="418"/>
      <c r="M71" s="417"/>
      <c r="N71" s="418"/>
      <c r="AM71" s="419"/>
      <c r="AN71" s="387" t="s">
        <v>596</v>
      </c>
    </row>
    <row r="72" spans="2:107" ht="13" x14ac:dyDescent="0.2">
      <c r="B72" s="394"/>
      <c r="G72" s="1311"/>
      <c r="H72" s="1311"/>
      <c r="I72" s="1311"/>
      <c r="J72" s="1311"/>
      <c r="K72" s="404"/>
      <c r="L72" s="404"/>
      <c r="M72" s="405"/>
      <c r="N72" s="405"/>
      <c r="AN72" s="1314"/>
      <c r="AO72" s="1315"/>
      <c r="AP72" s="1315"/>
      <c r="AQ72" s="1315"/>
      <c r="AR72" s="1315"/>
      <c r="AS72" s="1315"/>
      <c r="AT72" s="1315"/>
      <c r="AU72" s="1315"/>
      <c r="AV72" s="1315"/>
      <c r="AW72" s="1315"/>
      <c r="AX72" s="1315"/>
      <c r="AY72" s="1315"/>
      <c r="AZ72" s="1315"/>
      <c r="BA72" s="1315"/>
      <c r="BB72" s="1315"/>
      <c r="BC72" s="1315"/>
      <c r="BD72" s="1315"/>
      <c r="BE72" s="1315"/>
      <c r="BF72" s="1315"/>
      <c r="BG72" s="1315"/>
      <c r="BH72" s="1315"/>
      <c r="BI72" s="1315"/>
      <c r="BJ72" s="1315"/>
      <c r="BK72" s="1315"/>
      <c r="BL72" s="1315"/>
      <c r="BM72" s="1315"/>
      <c r="BN72" s="1315"/>
      <c r="BO72" s="1316"/>
      <c r="BP72" s="1310" t="s">
        <v>550</v>
      </c>
      <c r="BQ72" s="1310"/>
      <c r="BR72" s="1310"/>
      <c r="BS72" s="1310"/>
      <c r="BT72" s="1310"/>
      <c r="BU72" s="1310"/>
      <c r="BV72" s="1310"/>
      <c r="BW72" s="1310"/>
      <c r="BX72" s="1310" t="s">
        <v>551</v>
      </c>
      <c r="BY72" s="1310"/>
      <c r="BZ72" s="1310"/>
      <c r="CA72" s="1310"/>
      <c r="CB72" s="1310"/>
      <c r="CC72" s="1310"/>
      <c r="CD72" s="1310"/>
      <c r="CE72" s="1310"/>
      <c r="CF72" s="1310" t="s">
        <v>552</v>
      </c>
      <c r="CG72" s="1310"/>
      <c r="CH72" s="1310"/>
      <c r="CI72" s="1310"/>
      <c r="CJ72" s="1310"/>
      <c r="CK72" s="1310"/>
      <c r="CL72" s="1310"/>
      <c r="CM72" s="1310"/>
      <c r="CN72" s="1310" t="s">
        <v>553</v>
      </c>
      <c r="CO72" s="1310"/>
      <c r="CP72" s="1310"/>
      <c r="CQ72" s="1310"/>
      <c r="CR72" s="1310"/>
      <c r="CS72" s="1310"/>
      <c r="CT72" s="1310"/>
      <c r="CU72" s="1310"/>
      <c r="CV72" s="1310" t="s">
        <v>554</v>
      </c>
      <c r="CW72" s="1310"/>
      <c r="CX72" s="1310"/>
      <c r="CY72" s="1310"/>
      <c r="CZ72" s="1310"/>
      <c r="DA72" s="1310"/>
      <c r="DB72" s="1310"/>
      <c r="DC72" s="1310"/>
    </row>
    <row r="73" spans="2:107" ht="13" x14ac:dyDescent="0.2">
      <c r="B73" s="394"/>
      <c r="G73" s="1313"/>
      <c r="H73" s="1313"/>
      <c r="I73" s="1313"/>
      <c r="J73" s="1313"/>
      <c r="K73" s="1309"/>
      <c r="L73" s="1309"/>
      <c r="M73" s="1309"/>
      <c r="N73" s="1309"/>
      <c r="AM73" s="403"/>
      <c r="AN73" s="1308" t="s">
        <v>597</v>
      </c>
      <c r="AO73" s="1308"/>
      <c r="AP73" s="1308"/>
      <c r="AQ73" s="1308"/>
      <c r="AR73" s="1308"/>
      <c r="AS73" s="1308"/>
      <c r="AT73" s="1308"/>
      <c r="AU73" s="1308"/>
      <c r="AV73" s="1308"/>
      <c r="AW73" s="1308"/>
      <c r="AX73" s="1308"/>
      <c r="AY73" s="1308"/>
      <c r="AZ73" s="1308"/>
      <c r="BA73" s="1308"/>
      <c r="BB73" s="1308" t="s">
        <v>598</v>
      </c>
      <c r="BC73" s="1308"/>
      <c r="BD73" s="1308"/>
      <c r="BE73" s="1308"/>
      <c r="BF73" s="1308"/>
      <c r="BG73" s="1308"/>
      <c r="BH73" s="1308"/>
      <c r="BI73" s="1308"/>
      <c r="BJ73" s="1308"/>
      <c r="BK73" s="1308"/>
      <c r="BL73" s="1308"/>
      <c r="BM73" s="1308"/>
      <c r="BN73" s="1308"/>
      <c r="BO73" s="1308"/>
      <c r="BP73" s="1305"/>
      <c r="BQ73" s="1305"/>
      <c r="BR73" s="1305"/>
      <c r="BS73" s="1305"/>
      <c r="BT73" s="1305"/>
      <c r="BU73" s="1305"/>
      <c r="BV73" s="1305"/>
      <c r="BW73" s="1305"/>
      <c r="BX73" s="1305"/>
      <c r="BY73" s="1305"/>
      <c r="BZ73" s="1305"/>
      <c r="CA73" s="1305"/>
      <c r="CB73" s="1305"/>
      <c r="CC73" s="1305"/>
      <c r="CD73" s="1305"/>
      <c r="CE73" s="1305"/>
      <c r="CF73" s="1305"/>
      <c r="CG73" s="1305"/>
      <c r="CH73" s="1305"/>
      <c r="CI73" s="1305"/>
      <c r="CJ73" s="1305"/>
      <c r="CK73" s="1305"/>
      <c r="CL73" s="1305"/>
      <c r="CM73" s="1305"/>
      <c r="CN73" s="1305"/>
      <c r="CO73" s="1305"/>
      <c r="CP73" s="1305"/>
      <c r="CQ73" s="1305"/>
      <c r="CR73" s="1305"/>
      <c r="CS73" s="1305"/>
      <c r="CT73" s="1305"/>
      <c r="CU73" s="1305"/>
      <c r="CV73" s="1305"/>
      <c r="CW73" s="1305"/>
      <c r="CX73" s="1305"/>
      <c r="CY73" s="1305"/>
      <c r="CZ73" s="1305"/>
      <c r="DA73" s="1305"/>
      <c r="DB73" s="1305"/>
      <c r="DC73" s="1305"/>
    </row>
    <row r="74" spans="2:107" ht="13" x14ac:dyDescent="0.2">
      <c r="B74" s="394"/>
      <c r="G74" s="1313"/>
      <c r="H74" s="1313"/>
      <c r="I74" s="1313"/>
      <c r="J74" s="1313"/>
      <c r="K74" s="1309"/>
      <c r="L74" s="1309"/>
      <c r="M74" s="1309"/>
      <c r="N74" s="1309"/>
      <c r="AM74" s="403"/>
      <c r="AN74" s="1308"/>
      <c r="AO74" s="1308"/>
      <c r="AP74" s="1308"/>
      <c r="AQ74" s="1308"/>
      <c r="AR74" s="1308"/>
      <c r="AS74" s="1308"/>
      <c r="AT74" s="1308"/>
      <c r="AU74" s="1308"/>
      <c r="AV74" s="1308"/>
      <c r="AW74" s="1308"/>
      <c r="AX74" s="1308"/>
      <c r="AY74" s="1308"/>
      <c r="AZ74" s="1308"/>
      <c r="BA74" s="1308"/>
      <c r="BB74" s="1308"/>
      <c r="BC74" s="1308"/>
      <c r="BD74" s="1308"/>
      <c r="BE74" s="1308"/>
      <c r="BF74" s="1308"/>
      <c r="BG74" s="1308"/>
      <c r="BH74" s="1308"/>
      <c r="BI74" s="1308"/>
      <c r="BJ74" s="1308"/>
      <c r="BK74" s="1308"/>
      <c r="BL74" s="1308"/>
      <c r="BM74" s="1308"/>
      <c r="BN74" s="1308"/>
      <c r="BO74" s="1308"/>
      <c r="BP74" s="1305"/>
      <c r="BQ74" s="1305"/>
      <c r="BR74" s="1305"/>
      <c r="BS74" s="1305"/>
      <c r="BT74" s="1305"/>
      <c r="BU74" s="1305"/>
      <c r="BV74" s="1305"/>
      <c r="BW74" s="1305"/>
      <c r="BX74" s="1305"/>
      <c r="BY74" s="1305"/>
      <c r="BZ74" s="1305"/>
      <c r="CA74" s="1305"/>
      <c r="CB74" s="1305"/>
      <c r="CC74" s="1305"/>
      <c r="CD74" s="1305"/>
      <c r="CE74" s="1305"/>
      <c r="CF74" s="1305"/>
      <c r="CG74" s="1305"/>
      <c r="CH74" s="1305"/>
      <c r="CI74" s="1305"/>
      <c r="CJ74" s="1305"/>
      <c r="CK74" s="1305"/>
      <c r="CL74" s="1305"/>
      <c r="CM74" s="1305"/>
      <c r="CN74" s="1305"/>
      <c r="CO74" s="1305"/>
      <c r="CP74" s="1305"/>
      <c r="CQ74" s="1305"/>
      <c r="CR74" s="1305"/>
      <c r="CS74" s="1305"/>
      <c r="CT74" s="1305"/>
      <c r="CU74" s="1305"/>
      <c r="CV74" s="1305"/>
      <c r="CW74" s="1305"/>
      <c r="CX74" s="1305"/>
      <c r="CY74" s="1305"/>
      <c r="CZ74" s="1305"/>
      <c r="DA74" s="1305"/>
      <c r="DB74" s="1305"/>
      <c r="DC74" s="1305"/>
    </row>
    <row r="75" spans="2:107" ht="13" x14ac:dyDescent="0.2">
      <c r="B75" s="394"/>
      <c r="G75" s="1313"/>
      <c r="H75" s="1313"/>
      <c r="I75" s="1311"/>
      <c r="J75" s="1311"/>
      <c r="K75" s="1312"/>
      <c r="L75" s="1312"/>
      <c r="M75" s="1312"/>
      <c r="N75" s="1312"/>
      <c r="AM75" s="403"/>
      <c r="AN75" s="1308"/>
      <c r="AO75" s="1308"/>
      <c r="AP75" s="1308"/>
      <c r="AQ75" s="1308"/>
      <c r="AR75" s="1308"/>
      <c r="AS75" s="1308"/>
      <c r="AT75" s="1308"/>
      <c r="AU75" s="1308"/>
      <c r="AV75" s="1308"/>
      <c r="AW75" s="1308"/>
      <c r="AX75" s="1308"/>
      <c r="AY75" s="1308"/>
      <c r="AZ75" s="1308"/>
      <c r="BA75" s="1308"/>
      <c r="BB75" s="1308" t="s">
        <v>603</v>
      </c>
      <c r="BC75" s="1308"/>
      <c r="BD75" s="1308"/>
      <c r="BE75" s="1308"/>
      <c r="BF75" s="1308"/>
      <c r="BG75" s="1308"/>
      <c r="BH75" s="1308"/>
      <c r="BI75" s="1308"/>
      <c r="BJ75" s="1308"/>
      <c r="BK75" s="1308"/>
      <c r="BL75" s="1308"/>
      <c r="BM75" s="1308"/>
      <c r="BN75" s="1308"/>
      <c r="BO75" s="1308"/>
      <c r="BP75" s="1305">
        <v>4.9000000000000004</v>
      </c>
      <c r="BQ75" s="1305"/>
      <c r="BR75" s="1305"/>
      <c r="BS75" s="1305"/>
      <c r="BT75" s="1305"/>
      <c r="BU75" s="1305"/>
      <c r="BV75" s="1305"/>
      <c r="BW75" s="1305"/>
      <c r="BX75" s="1305">
        <v>4.5999999999999996</v>
      </c>
      <c r="BY75" s="1305"/>
      <c r="BZ75" s="1305"/>
      <c r="CA75" s="1305"/>
      <c r="CB75" s="1305"/>
      <c r="CC75" s="1305"/>
      <c r="CD75" s="1305"/>
      <c r="CE75" s="1305"/>
      <c r="CF75" s="1305">
        <v>4.5999999999999996</v>
      </c>
      <c r="CG75" s="1305"/>
      <c r="CH75" s="1305"/>
      <c r="CI75" s="1305"/>
      <c r="CJ75" s="1305"/>
      <c r="CK75" s="1305"/>
      <c r="CL75" s="1305"/>
      <c r="CM75" s="1305"/>
      <c r="CN75" s="1305">
        <v>4.0999999999999996</v>
      </c>
      <c r="CO75" s="1305"/>
      <c r="CP75" s="1305"/>
      <c r="CQ75" s="1305"/>
      <c r="CR75" s="1305"/>
      <c r="CS75" s="1305"/>
      <c r="CT75" s="1305"/>
      <c r="CU75" s="1305"/>
      <c r="CV75" s="1305">
        <v>3</v>
      </c>
      <c r="CW75" s="1305"/>
      <c r="CX75" s="1305"/>
      <c r="CY75" s="1305"/>
      <c r="CZ75" s="1305"/>
      <c r="DA75" s="1305"/>
      <c r="DB75" s="1305"/>
      <c r="DC75" s="1305"/>
    </row>
    <row r="76" spans="2:107" ht="13" x14ac:dyDescent="0.2">
      <c r="B76" s="394"/>
      <c r="G76" s="1313"/>
      <c r="H76" s="1313"/>
      <c r="I76" s="1311"/>
      <c r="J76" s="1311"/>
      <c r="K76" s="1312"/>
      <c r="L76" s="1312"/>
      <c r="M76" s="1312"/>
      <c r="N76" s="1312"/>
      <c r="AM76" s="403"/>
      <c r="AN76" s="1308"/>
      <c r="AO76" s="1308"/>
      <c r="AP76" s="1308"/>
      <c r="AQ76" s="1308"/>
      <c r="AR76" s="1308"/>
      <c r="AS76" s="1308"/>
      <c r="AT76" s="1308"/>
      <c r="AU76" s="1308"/>
      <c r="AV76" s="1308"/>
      <c r="AW76" s="1308"/>
      <c r="AX76" s="1308"/>
      <c r="AY76" s="1308"/>
      <c r="AZ76" s="1308"/>
      <c r="BA76" s="1308"/>
      <c r="BB76" s="1308"/>
      <c r="BC76" s="1308"/>
      <c r="BD76" s="1308"/>
      <c r="BE76" s="1308"/>
      <c r="BF76" s="1308"/>
      <c r="BG76" s="1308"/>
      <c r="BH76" s="1308"/>
      <c r="BI76" s="1308"/>
      <c r="BJ76" s="1308"/>
      <c r="BK76" s="1308"/>
      <c r="BL76" s="1308"/>
      <c r="BM76" s="1308"/>
      <c r="BN76" s="1308"/>
      <c r="BO76" s="1308"/>
      <c r="BP76" s="1305"/>
      <c r="BQ76" s="1305"/>
      <c r="BR76" s="1305"/>
      <c r="BS76" s="1305"/>
      <c r="BT76" s="1305"/>
      <c r="BU76" s="1305"/>
      <c r="BV76" s="1305"/>
      <c r="BW76" s="1305"/>
      <c r="BX76" s="1305"/>
      <c r="BY76" s="1305"/>
      <c r="BZ76" s="1305"/>
      <c r="CA76" s="1305"/>
      <c r="CB76" s="1305"/>
      <c r="CC76" s="1305"/>
      <c r="CD76" s="1305"/>
      <c r="CE76" s="1305"/>
      <c r="CF76" s="1305"/>
      <c r="CG76" s="1305"/>
      <c r="CH76" s="1305"/>
      <c r="CI76" s="1305"/>
      <c r="CJ76" s="1305"/>
      <c r="CK76" s="1305"/>
      <c r="CL76" s="1305"/>
      <c r="CM76" s="1305"/>
      <c r="CN76" s="1305"/>
      <c r="CO76" s="1305"/>
      <c r="CP76" s="1305"/>
      <c r="CQ76" s="1305"/>
      <c r="CR76" s="1305"/>
      <c r="CS76" s="1305"/>
      <c r="CT76" s="1305"/>
      <c r="CU76" s="1305"/>
      <c r="CV76" s="1305"/>
      <c r="CW76" s="1305"/>
      <c r="CX76" s="1305"/>
      <c r="CY76" s="1305"/>
      <c r="CZ76" s="1305"/>
      <c r="DA76" s="1305"/>
      <c r="DB76" s="1305"/>
      <c r="DC76" s="1305"/>
    </row>
    <row r="77" spans="2:107" ht="13" x14ac:dyDescent="0.2">
      <c r="B77" s="394"/>
      <c r="G77" s="1311"/>
      <c r="H77" s="1311"/>
      <c r="I77" s="1311"/>
      <c r="J77" s="1311"/>
      <c r="K77" s="1309"/>
      <c r="L77" s="1309"/>
      <c r="M77" s="1309"/>
      <c r="N77" s="1309"/>
      <c r="AN77" s="1310" t="s">
        <v>600</v>
      </c>
      <c r="AO77" s="1310"/>
      <c r="AP77" s="1310"/>
      <c r="AQ77" s="1310"/>
      <c r="AR77" s="1310"/>
      <c r="AS77" s="1310"/>
      <c r="AT77" s="1310"/>
      <c r="AU77" s="1310"/>
      <c r="AV77" s="1310"/>
      <c r="AW77" s="1310"/>
      <c r="AX77" s="1310"/>
      <c r="AY77" s="1310"/>
      <c r="AZ77" s="1310"/>
      <c r="BA77" s="1310"/>
      <c r="BB77" s="1308" t="s">
        <v>598</v>
      </c>
      <c r="BC77" s="1308"/>
      <c r="BD77" s="1308"/>
      <c r="BE77" s="1308"/>
      <c r="BF77" s="1308"/>
      <c r="BG77" s="1308"/>
      <c r="BH77" s="1308"/>
      <c r="BI77" s="1308"/>
      <c r="BJ77" s="1308"/>
      <c r="BK77" s="1308"/>
      <c r="BL77" s="1308"/>
      <c r="BM77" s="1308"/>
      <c r="BN77" s="1308"/>
      <c r="BO77" s="1308"/>
      <c r="BP77" s="1305">
        <v>45.9</v>
      </c>
      <c r="BQ77" s="1305"/>
      <c r="BR77" s="1305"/>
      <c r="BS77" s="1305"/>
      <c r="BT77" s="1305"/>
      <c r="BU77" s="1305"/>
      <c r="BV77" s="1305"/>
      <c r="BW77" s="1305"/>
      <c r="BX77" s="1305">
        <v>33.6</v>
      </c>
      <c r="BY77" s="1305"/>
      <c r="BZ77" s="1305"/>
      <c r="CA77" s="1305"/>
      <c r="CB77" s="1305"/>
      <c r="CC77" s="1305"/>
      <c r="CD77" s="1305"/>
      <c r="CE77" s="1305"/>
      <c r="CF77" s="1305">
        <v>35.299999999999997</v>
      </c>
      <c r="CG77" s="1305"/>
      <c r="CH77" s="1305"/>
      <c r="CI77" s="1305"/>
      <c r="CJ77" s="1305"/>
      <c r="CK77" s="1305"/>
      <c r="CL77" s="1305"/>
      <c r="CM77" s="1305"/>
      <c r="CN77" s="1305">
        <v>31.9</v>
      </c>
      <c r="CO77" s="1305"/>
      <c r="CP77" s="1305"/>
      <c r="CQ77" s="1305"/>
      <c r="CR77" s="1305"/>
      <c r="CS77" s="1305"/>
      <c r="CT77" s="1305"/>
      <c r="CU77" s="1305"/>
      <c r="CV77" s="1305">
        <v>24.2</v>
      </c>
      <c r="CW77" s="1305"/>
      <c r="CX77" s="1305"/>
      <c r="CY77" s="1305"/>
      <c r="CZ77" s="1305"/>
      <c r="DA77" s="1305"/>
      <c r="DB77" s="1305"/>
      <c r="DC77" s="1305"/>
    </row>
    <row r="78" spans="2:107" ht="13" x14ac:dyDescent="0.2">
      <c r="B78" s="394"/>
      <c r="G78" s="1311"/>
      <c r="H78" s="1311"/>
      <c r="I78" s="1311"/>
      <c r="J78" s="1311"/>
      <c r="K78" s="1309"/>
      <c r="L78" s="1309"/>
      <c r="M78" s="1309"/>
      <c r="N78" s="1309"/>
      <c r="AN78" s="1310"/>
      <c r="AO78" s="1310"/>
      <c r="AP78" s="1310"/>
      <c r="AQ78" s="1310"/>
      <c r="AR78" s="1310"/>
      <c r="AS78" s="1310"/>
      <c r="AT78" s="1310"/>
      <c r="AU78" s="1310"/>
      <c r="AV78" s="1310"/>
      <c r="AW78" s="1310"/>
      <c r="AX78" s="1310"/>
      <c r="AY78" s="1310"/>
      <c r="AZ78" s="1310"/>
      <c r="BA78" s="1310"/>
      <c r="BB78" s="1308"/>
      <c r="BC78" s="1308"/>
      <c r="BD78" s="1308"/>
      <c r="BE78" s="1308"/>
      <c r="BF78" s="1308"/>
      <c r="BG78" s="1308"/>
      <c r="BH78" s="1308"/>
      <c r="BI78" s="1308"/>
      <c r="BJ78" s="1308"/>
      <c r="BK78" s="1308"/>
      <c r="BL78" s="1308"/>
      <c r="BM78" s="1308"/>
      <c r="BN78" s="1308"/>
      <c r="BO78" s="1308"/>
      <c r="BP78" s="1305"/>
      <c r="BQ78" s="1305"/>
      <c r="BR78" s="1305"/>
      <c r="BS78" s="1305"/>
      <c r="BT78" s="1305"/>
      <c r="BU78" s="1305"/>
      <c r="BV78" s="1305"/>
      <c r="BW78" s="1305"/>
      <c r="BX78" s="1305"/>
      <c r="BY78" s="1305"/>
      <c r="BZ78" s="1305"/>
      <c r="CA78" s="1305"/>
      <c r="CB78" s="1305"/>
      <c r="CC78" s="1305"/>
      <c r="CD78" s="1305"/>
      <c r="CE78" s="1305"/>
      <c r="CF78" s="1305"/>
      <c r="CG78" s="1305"/>
      <c r="CH78" s="1305"/>
      <c r="CI78" s="1305"/>
      <c r="CJ78" s="1305"/>
      <c r="CK78" s="1305"/>
      <c r="CL78" s="1305"/>
      <c r="CM78" s="1305"/>
      <c r="CN78" s="1305"/>
      <c r="CO78" s="1305"/>
      <c r="CP78" s="1305"/>
      <c r="CQ78" s="1305"/>
      <c r="CR78" s="1305"/>
      <c r="CS78" s="1305"/>
      <c r="CT78" s="1305"/>
      <c r="CU78" s="1305"/>
      <c r="CV78" s="1305"/>
      <c r="CW78" s="1305"/>
      <c r="CX78" s="1305"/>
      <c r="CY78" s="1305"/>
      <c r="CZ78" s="1305"/>
      <c r="DA78" s="1305"/>
      <c r="DB78" s="1305"/>
      <c r="DC78" s="1305"/>
    </row>
    <row r="79" spans="2:107" ht="13" x14ac:dyDescent="0.2">
      <c r="B79" s="394"/>
      <c r="G79" s="1311"/>
      <c r="H79" s="1311"/>
      <c r="I79" s="1306"/>
      <c r="J79" s="1306"/>
      <c r="K79" s="1307"/>
      <c r="L79" s="1307"/>
      <c r="M79" s="1307"/>
      <c r="N79" s="1307"/>
      <c r="AN79" s="1310"/>
      <c r="AO79" s="1310"/>
      <c r="AP79" s="1310"/>
      <c r="AQ79" s="1310"/>
      <c r="AR79" s="1310"/>
      <c r="AS79" s="1310"/>
      <c r="AT79" s="1310"/>
      <c r="AU79" s="1310"/>
      <c r="AV79" s="1310"/>
      <c r="AW79" s="1310"/>
      <c r="AX79" s="1310"/>
      <c r="AY79" s="1310"/>
      <c r="AZ79" s="1310"/>
      <c r="BA79" s="1310"/>
      <c r="BB79" s="1308" t="s">
        <v>603</v>
      </c>
      <c r="BC79" s="1308"/>
      <c r="BD79" s="1308"/>
      <c r="BE79" s="1308"/>
      <c r="BF79" s="1308"/>
      <c r="BG79" s="1308"/>
      <c r="BH79" s="1308"/>
      <c r="BI79" s="1308"/>
      <c r="BJ79" s="1308"/>
      <c r="BK79" s="1308"/>
      <c r="BL79" s="1308"/>
      <c r="BM79" s="1308"/>
      <c r="BN79" s="1308"/>
      <c r="BO79" s="1308"/>
      <c r="BP79" s="1305">
        <v>8.8000000000000007</v>
      </c>
      <c r="BQ79" s="1305"/>
      <c r="BR79" s="1305"/>
      <c r="BS79" s="1305"/>
      <c r="BT79" s="1305"/>
      <c r="BU79" s="1305"/>
      <c r="BV79" s="1305"/>
      <c r="BW79" s="1305"/>
      <c r="BX79" s="1305">
        <v>7</v>
      </c>
      <c r="BY79" s="1305"/>
      <c r="BZ79" s="1305"/>
      <c r="CA79" s="1305"/>
      <c r="CB79" s="1305"/>
      <c r="CC79" s="1305"/>
      <c r="CD79" s="1305"/>
      <c r="CE79" s="1305"/>
      <c r="CF79" s="1305">
        <v>6.9</v>
      </c>
      <c r="CG79" s="1305"/>
      <c r="CH79" s="1305"/>
      <c r="CI79" s="1305"/>
      <c r="CJ79" s="1305"/>
      <c r="CK79" s="1305"/>
      <c r="CL79" s="1305"/>
      <c r="CM79" s="1305"/>
      <c r="CN79" s="1305">
        <v>6.6</v>
      </c>
      <c r="CO79" s="1305"/>
      <c r="CP79" s="1305"/>
      <c r="CQ79" s="1305"/>
      <c r="CR79" s="1305"/>
      <c r="CS79" s="1305"/>
      <c r="CT79" s="1305"/>
      <c r="CU79" s="1305"/>
      <c r="CV79" s="1305">
        <v>6.4</v>
      </c>
      <c r="CW79" s="1305"/>
      <c r="CX79" s="1305"/>
      <c r="CY79" s="1305"/>
      <c r="CZ79" s="1305"/>
      <c r="DA79" s="1305"/>
      <c r="DB79" s="1305"/>
      <c r="DC79" s="1305"/>
    </row>
    <row r="80" spans="2:107" ht="13" x14ac:dyDescent="0.2">
      <c r="B80" s="394"/>
      <c r="G80" s="1311"/>
      <c r="H80" s="1311"/>
      <c r="I80" s="1306"/>
      <c r="J80" s="1306"/>
      <c r="K80" s="1307"/>
      <c r="L80" s="1307"/>
      <c r="M80" s="1307"/>
      <c r="N80" s="1307"/>
      <c r="AN80" s="1310"/>
      <c r="AO80" s="1310"/>
      <c r="AP80" s="1310"/>
      <c r="AQ80" s="1310"/>
      <c r="AR80" s="1310"/>
      <c r="AS80" s="1310"/>
      <c r="AT80" s="1310"/>
      <c r="AU80" s="1310"/>
      <c r="AV80" s="1310"/>
      <c r="AW80" s="1310"/>
      <c r="AX80" s="1310"/>
      <c r="AY80" s="1310"/>
      <c r="AZ80" s="1310"/>
      <c r="BA80" s="1310"/>
      <c r="BB80" s="1308"/>
      <c r="BC80" s="1308"/>
      <c r="BD80" s="1308"/>
      <c r="BE80" s="1308"/>
      <c r="BF80" s="1308"/>
      <c r="BG80" s="1308"/>
      <c r="BH80" s="1308"/>
      <c r="BI80" s="1308"/>
      <c r="BJ80" s="1308"/>
      <c r="BK80" s="1308"/>
      <c r="BL80" s="1308"/>
      <c r="BM80" s="1308"/>
      <c r="BN80" s="1308"/>
      <c r="BO80" s="1308"/>
      <c r="BP80" s="1305"/>
      <c r="BQ80" s="1305"/>
      <c r="BR80" s="1305"/>
      <c r="BS80" s="1305"/>
      <c r="BT80" s="1305"/>
      <c r="BU80" s="1305"/>
      <c r="BV80" s="1305"/>
      <c r="BW80" s="1305"/>
      <c r="BX80" s="1305"/>
      <c r="BY80" s="1305"/>
      <c r="BZ80" s="1305"/>
      <c r="CA80" s="1305"/>
      <c r="CB80" s="1305"/>
      <c r="CC80" s="1305"/>
      <c r="CD80" s="1305"/>
      <c r="CE80" s="1305"/>
      <c r="CF80" s="1305"/>
      <c r="CG80" s="1305"/>
      <c r="CH80" s="1305"/>
      <c r="CI80" s="1305"/>
      <c r="CJ80" s="1305"/>
      <c r="CK80" s="1305"/>
      <c r="CL80" s="1305"/>
      <c r="CM80" s="1305"/>
      <c r="CN80" s="1305"/>
      <c r="CO80" s="1305"/>
      <c r="CP80" s="1305"/>
      <c r="CQ80" s="1305"/>
      <c r="CR80" s="1305"/>
      <c r="CS80" s="1305"/>
      <c r="CT80" s="1305"/>
      <c r="CU80" s="1305"/>
      <c r="CV80" s="1305"/>
      <c r="CW80" s="1305"/>
      <c r="CX80" s="1305"/>
      <c r="CY80" s="1305"/>
      <c r="CZ80" s="1305"/>
      <c r="DA80" s="1305"/>
      <c r="DB80" s="1305"/>
      <c r="DC80" s="1305"/>
    </row>
    <row r="81" spans="2:109" ht="13" x14ac:dyDescent="0.2">
      <c r="B81" s="394"/>
    </row>
    <row r="82" spans="2:109" ht="16.5" x14ac:dyDescent="0.2">
      <c r="B82" s="394"/>
      <c r="K82" s="421"/>
      <c r="L82" s="421"/>
      <c r="M82" s="421"/>
      <c r="N82" s="421"/>
      <c r="AQ82" s="421"/>
      <c r="AR82" s="421"/>
      <c r="AS82" s="421"/>
      <c r="AT82" s="421"/>
      <c r="BC82" s="421"/>
      <c r="BD82" s="421"/>
      <c r="BE82" s="421"/>
      <c r="BF82" s="421"/>
      <c r="BO82" s="421"/>
      <c r="BP82" s="421"/>
      <c r="BQ82" s="421"/>
      <c r="BR82" s="421"/>
      <c r="CA82" s="421"/>
      <c r="CB82" s="421"/>
      <c r="CC82" s="421"/>
      <c r="CD82" s="421"/>
      <c r="CM82" s="421"/>
      <c r="CN82" s="421"/>
      <c r="CO82" s="421"/>
      <c r="CP82" s="421"/>
      <c r="CY82" s="421"/>
      <c r="CZ82" s="421"/>
      <c r="DA82" s="421"/>
      <c r="DB82" s="421"/>
      <c r="DC82" s="421"/>
    </row>
    <row r="83" spans="2:109" ht="13" x14ac:dyDescent="0.2">
      <c r="B83" s="396"/>
      <c r="C83" s="397"/>
      <c r="D83" s="397"/>
      <c r="E83" s="397"/>
      <c r="F83" s="397"/>
      <c r="G83" s="397"/>
      <c r="H83" s="397"/>
      <c r="I83" s="397"/>
      <c r="J83" s="397"/>
      <c r="K83" s="397"/>
      <c r="L83" s="397"/>
      <c r="M83" s="397"/>
      <c r="N83" s="397"/>
      <c r="O83" s="397"/>
      <c r="P83" s="397"/>
      <c r="Q83" s="397"/>
      <c r="R83" s="397"/>
      <c r="S83" s="397"/>
      <c r="T83" s="397"/>
      <c r="U83" s="397"/>
      <c r="V83" s="397"/>
      <c r="W83" s="397"/>
      <c r="X83" s="397"/>
      <c r="Y83" s="397"/>
      <c r="Z83" s="397"/>
      <c r="AA83" s="397"/>
      <c r="AB83" s="397"/>
      <c r="AC83" s="397"/>
      <c r="AD83" s="397"/>
      <c r="AE83" s="397"/>
      <c r="AF83" s="397"/>
      <c r="AG83" s="397"/>
      <c r="AH83" s="397"/>
      <c r="AI83" s="397"/>
      <c r="AJ83" s="397"/>
      <c r="AK83" s="397"/>
      <c r="AL83" s="397"/>
      <c r="AM83" s="397"/>
      <c r="AN83" s="397"/>
      <c r="AO83" s="397"/>
      <c r="AP83" s="397"/>
      <c r="AQ83" s="397"/>
      <c r="AR83" s="397"/>
      <c r="AS83" s="397"/>
      <c r="AT83" s="397"/>
      <c r="AU83" s="397"/>
      <c r="AV83" s="397"/>
      <c r="AW83" s="397"/>
      <c r="AX83" s="397"/>
      <c r="AY83" s="397"/>
      <c r="AZ83" s="397"/>
      <c r="BA83" s="397"/>
      <c r="BB83" s="397"/>
      <c r="BC83" s="397"/>
      <c r="BD83" s="397"/>
      <c r="BE83" s="397"/>
      <c r="BF83" s="397"/>
      <c r="BG83" s="397"/>
      <c r="BH83" s="397"/>
      <c r="BI83" s="397"/>
      <c r="BJ83" s="397"/>
      <c r="BK83" s="397"/>
      <c r="BL83" s="397"/>
      <c r="BM83" s="397"/>
      <c r="BN83" s="397"/>
      <c r="BO83" s="397"/>
      <c r="BP83" s="397"/>
      <c r="BQ83" s="397"/>
      <c r="BR83" s="397"/>
      <c r="BS83" s="397"/>
      <c r="BT83" s="397"/>
      <c r="BU83" s="397"/>
      <c r="BV83" s="397"/>
      <c r="BW83" s="397"/>
      <c r="BX83" s="397"/>
      <c r="BY83" s="397"/>
      <c r="BZ83" s="397"/>
      <c r="CA83" s="397"/>
      <c r="CB83" s="397"/>
      <c r="CC83" s="397"/>
      <c r="CD83" s="397"/>
      <c r="CE83" s="397"/>
      <c r="CF83" s="397"/>
      <c r="CG83" s="397"/>
      <c r="CH83" s="397"/>
      <c r="CI83" s="397"/>
      <c r="CJ83" s="397"/>
      <c r="CK83" s="397"/>
      <c r="CL83" s="397"/>
      <c r="CM83" s="397"/>
      <c r="CN83" s="397"/>
      <c r="CO83" s="397"/>
      <c r="CP83" s="397"/>
      <c r="CQ83" s="397"/>
      <c r="CR83" s="397"/>
      <c r="CS83" s="397"/>
      <c r="CT83" s="397"/>
      <c r="CU83" s="397"/>
      <c r="CV83" s="397"/>
      <c r="CW83" s="397"/>
      <c r="CX83" s="397"/>
      <c r="CY83" s="397"/>
      <c r="CZ83" s="397"/>
      <c r="DA83" s="397"/>
      <c r="DB83" s="397"/>
      <c r="DC83" s="397"/>
      <c r="DD83" s="398"/>
    </row>
    <row r="84" spans="2:109" ht="13" x14ac:dyDescent="0.2">
      <c r="DD84" s="387"/>
      <c r="DE84" s="387"/>
    </row>
    <row r="85" spans="2:109" ht="13" x14ac:dyDescent="0.2">
      <c r="DD85" s="387"/>
      <c r="DE85" s="387"/>
    </row>
    <row r="86" spans="2:109" ht="13" hidden="1" x14ac:dyDescent="0.2">
      <c r="DD86" s="387"/>
      <c r="DE86" s="387"/>
    </row>
    <row r="87" spans="2:109" ht="13" hidden="1" x14ac:dyDescent="0.2">
      <c r="K87" s="422"/>
      <c r="AQ87" s="422"/>
      <c r="BC87" s="422"/>
      <c r="BO87" s="422"/>
      <c r="CA87" s="422"/>
      <c r="CM87" s="422"/>
      <c r="CY87" s="422"/>
      <c r="DD87" s="387"/>
      <c r="DE87" s="387"/>
    </row>
    <row r="88" spans="2:109" ht="13" hidden="1" x14ac:dyDescent="0.2">
      <c r="DD88" s="387"/>
      <c r="DE88" s="387"/>
    </row>
    <row r="89" spans="2:109" ht="13" hidden="1" x14ac:dyDescent="0.2">
      <c r="DD89" s="387"/>
      <c r="DE89" s="387"/>
    </row>
    <row r="90" spans="2:109" ht="13" hidden="1" x14ac:dyDescent="0.2">
      <c r="DD90" s="387"/>
      <c r="DE90" s="387"/>
    </row>
    <row r="91" spans="2:109" ht="13" hidden="1" x14ac:dyDescent="0.2">
      <c r="DD91" s="387"/>
      <c r="DE91" s="387"/>
    </row>
    <row r="92" spans="2:109" ht="13.5" hidden="1" customHeight="1" x14ac:dyDescent="0.2">
      <c r="DD92" s="387"/>
      <c r="DE92" s="387"/>
    </row>
    <row r="93" spans="2:109" ht="13.5" hidden="1" customHeight="1" x14ac:dyDescent="0.2">
      <c r="DD93" s="387"/>
      <c r="DE93" s="387"/>
    </row>
    <row r="94" spans="2:109" ht="13.5" hidden="1" customHeight="1" x14ac:dyDescent="0.2">
      <c r="DD94" s="387"/>
      <c r="DE94" s="387"/>
    </row>
    <row r="95" spans="2:109" ht="13.5" hidden="1" customHeight="1" x14ac:dyDescent="0.2">
      <c r="DD95" s="387"/>
      <c r="DE95" s="387"/>
    </row>
    <row r="96" spans="2:109" ht="13.5" hidden="1" customHeight="1" x14ac:dyDescent="0.2">
      <c r="DD96" s="387"/>
      <c r="DE96" s="387"/>
    </row>
    <row r="97" spans="108:109" ht="13.5" hidden="1" customHeight="1" x14ac:dyDescent="0.2">
      <c r="DD97" s="387"/>
      <c r="DE97" s="387"/>
    </row>
    <row r="98" spans="108:109" ht="13.5" hidden="1" customHeight="1" x14ac:dyDescent="0.2">
      <c r="DD98" s="387"/>
      <c r="DE98" s="387"/>
    </row>
    <row r="99" spans="108:109" ht="13.5" hidden="1" customHeight="1" x14ac:dyDescent="0.2">
      <c r="DD99" s="387"/>
      <c r="DE99" s="387"/>
    </row>
    <row r="100" spans="108:109" ht="13.5" hidden="1" customHeight="1" x14ac:dyDescent="0.2">
      <c r="DD100" s="387"/>
      <c r="DE100" s="387"/>
    </row>
    <row r="101" spans="108:109" ht="13.5" hidden="1" customHeight="1" x14ac:dyDescent="0.2">
      <c r="DD101" s="387"/>
      <c r="DE101" s="387"/>
    </row>
    <row r="102" spans="108:109" ht="13.5" hidden="1" customHeight="1" x14ac:dyDescent="0.2">
      <c r="DD102" s="387"/>
      <c r="DE102" s="387"/>
    </row>
    <row r="103" spans="108:109" ht="13.5" hidden="1" customHeight="1" x14ac:dyDescent="0.2">
      <c r="DD103" s="387"/>
      <c r="DE103" s="387"/>
    </row>
    <row r="104" spans="108:109" ht="13.5" hidden="1" customHeight="1" x14ac:dyDescent="0.2">
      <c r="DD104" s="387"/>
      <c r="DE104" s="387"/>
    </row>
    <row r="105" spans="108:109" ht="13.5" hidden="1" customHeight="1" x14ac:dyDescent="0.2">
      <c r="DD105" s="387"/>
      <c r="DE105" s="387"/>
    </row>
    <row r="106" spans="108:109" ht="13.5" hidden="1" customHeight="1" x14ac:dyDescent="0.2">
      <c r="DD106" s="387"/>
      <c r="DE106" s="387"/>
    </row>
    <row r="107" spans="108:109" ht="13.5" hidden="1" customHeight="1" x14ac:dyDescent="0.2">
      <c r="DD107" s="387"/>
      <c r="DE107" s="387"/>
    </row>
    <row r="108" spans="108:109" ht="13.5" hidden="1" customHeight="1" x14ac:dyDescent="0.2">
      <c r="DD108" s="387"/>
      <c r="DE108" s="387"/>
    </row>
    <row r="109" spans="108:109" ht="13.5" hidden="1" customHeight="1" x14ac:dyDescent="0.2">
      <c r="DD109" s="387"/>
      <c r="DE109" s="387"/>
    </row>
    <row r="110" spans="108:109" ht="13.5" hidden="1" customHeight="1" x14ac:dyDescent="0.2">
      <c r="DD110" s="387"/>
      <c r="DE110" s="387"/>
    </row>
    <row r="111" spans="108:109" ht="13.5" hidden="1" customHeight="1" x14ac:dyDescent="0.2">
      <c r="DD111" s="387"/>
      <c r="DE111" s="387"/>
    </row>
    <row r="112" spans="108:109" ht="13.5" hidden="1" customHeight="1" x14ac:dyDescent="0.2">
      <c r="DD112" s="387"/>
      <c r="DE112" s="387"/>
    </row>
    <row r="113" spans="108:109" ht="13.5" hidden="1" customHeight="1" x14ac:dyDescent="0.2">
      <c r="DD113" s="387"/>
      <c r="DE113" s="387"/>
    </row>
    <row r="114" spans="108:109" ht="13.5" hidden="1" customHeight="1" x14ac:dyDescent="0.2">
      <c r="DD114" s="387"/>
      <c r="DE114" s="387"/>
    </row>
    <row r="115" spans="108:109" ht="13.5" hidden="1" customHeight="1" x14ac:dyDescent="0.2">
      <c r="DD115" s="387"/>
      <c r="DE115" s="387"/>
    </row>
    <row r="116" spans="108:109" ht="13.5" hidden="1" customHeight="1" x14ac:dyDescent="0.2">
      <c r="DD116" s="387"/>
      <c r="DE116" s="387"/>
    </row>
    <row r="117" spans="108:109" ht="13.5" hidden="1" customHeight="1" x14ac:dyDescent="0.2">
      <c r="DD117" s="387"/>
      <c r="DE117" s="387"/>
    </row>
    <row r="118" spans="108:109" ht="13.5" hidden="1" customHeight="1" x14ac:dyDescent="0.2">
      <c r="DD118" s="387"/>
      <c r="DE118" s="387"/>
    </row>
    <row r="119" spans="108:109" ht="13.5" hidden="1" customHeight="1" x14ac:dyDescent="0.2">
      <c r="DD119" s="387"/>
      <c r="DE119" s="387"/>
    </row>
    <row r="120" spans="108:109" ht="13.5" hidden="1" customHeight="1" x14ac:dyDescent="0.2">
      <c r="DD120" s="387"/>
      <c r="DE120" s="387"/>
    </row>
    <row r="121" spans="108:109" ht="13.5" hidden="1" customHeight="1" x14ac:dyDescent="0.2">
      <c r="DD121" s="387"/>
      <c r="DE121" s="387"/>
    </row>
    <row r="122" spans="108:109" ht="13.5" hidden="1" customHeight="1" x14ac:dyDescent="0.2">
      <c r="DD122" s="387"/>
      <c r="DE122" s="387"/>
    </row>
    <row r="123" spans="108:109" ht="13.5" hidden="1" customHeight="1" x14ac:dyDescent="0.2">
      <c r="DD123" s="387"/>
      <c r="DE123" s="387"/>
    </row>
    <row r="124" spans="108:109" ht="13.5" hidden="1" customHeight="1" x14ac:dyDescent="0.2">
      <c r="DD124" s="387"/>
      <c r="DE124" s="387"/>
    </row>
    <row r="125" spans="108:109" ht="13.5" hidden="1" customHeight="1" x14ac:dyDescent="0.2">
      <c r="DD125" s="387"/>
      <c r="DE125" s="387"/>
    </row>
    <row r="126" spans="108:109" ht="13.5" hidden="1" customHeight="1" x14ac:dyDescent="0.2">
      <c r="DD126" s="387"/>
      <c r="DE126" s="387"/>
    </row>
    <row r="127" spans="108:109" ht="13.5" hidden="1" customHeight="1" x14ac:dyDescent="0.2">
      <c r="DD127" s="387"/>
      <c r="DE127" s="387"/>
    </row>
    <row r="128" spans="108:109" ht="13.5" hidden="1" customHeight="1" x14ac:dyDescent="0.2">
      <c r="DD128" s="387"/>
      <c r="DE128" s="387"/>
    </row>
    <row r="129" spans="108:109" ht="13.5" hidden="1" customHeight="1" x14ac:dyDescent="0.2">
      <c r="DD129" s="387"/>
      <c r="DE129" s="387"/>
    </row>
    <row r="130" spans="108:109" ht="13.5" hidden="1" customHeight="1" x14ac:dyDescent="0.2">
      <c r="DD130" s="387"/>
      <c r="DE130" s="387"/>
    </row>
    <row r="131" spans="108:109" ht="13.5" hidden="1" customHeight="1" x14ac:dyDescent="0.2">
      <c r="DD131" s="387"/>
      <c r="DE131" s="387"/>
    </row>
    <row r="132" spans="108:109" ht="13.5" hidden="1" customHeight="1" x14ac:dyDescent="0.2">
      <c r="DD132" s="387"/>
      <c r="DE132" s="387"/>
    </row>
    <row r="133" spans="108:109" ht="13.5" hidden="1" customHeight="1" x14ac:dyDescent="0.2">
      <c r="DD133" s="387"/>
      <c r="DE133" s="387"/>
    </row>
    <row r="134" spans="108:109" ht="13.5" hidden="1" customHeight="1" x14ac:dyDescent="0.2">
      <c r="DD134" s="387"/>
      <c r="DE134" s="387"/>
    </row>
    <row r="135" spans="108:109" ht="13.5" hidden="1" customHeight="1" x14ac:dyDescent="0.2">
      <c r="DD135" s="387"/>
      <c r="DE135" s="387"/>
    </row>
    <row r="136" spans="108:109" ht="13.5" hidden="1" customHeight="1" x14ac:dyDescent="0.2">
      <c r="DD136" s="387"/>
      <c r="DE136" s="387"/>
    </row>
    <row r="137" spans="108:109" ht="13.5" hidden="1" customHeight="1" x14ac:dyDescent="0.2">
      <c r="DD137" s="387"/>
      <c r="DE137" s="387"/>
    </row>
    <row r="138" spans="108:109" ht="13.5" hidden="1" customHeight="1" x14ac:dyDescent="0.2">
      <c r="DD138" s="387"/>
      <c r="DE138" s="387"/>
    </row>
    <row r="139" spans="108:109" ht="13.5" hidden="1" customHeight="1" x14ac:dyDescent="0.2">
      <c r="DD139" s="387"/>
      <c r="DE139" s="387"/>
    </row>
    <row r="140" spans="108:109" ht="13.5" hidden="1" customHeight="1" x14ac:dyDescent="0.2">
      <c r="DD140" s="387"/>
      <c r="DE140" s="387"/>
    </row>
    <row r="141" spans="108:109" ht="13.5" hidden="1" customHeight="1" x14ac:dyDescent="0.2">
      <c r="DD141" s="387"/>
      <c r="DE141" s="387"/>
    </row>
    <row r="142" spans="108:109" ht="13.5" hidden="1" customHeight="1" x14ac:dyDescent="0.2">
      <c r="DD142" s="387"/>
      <c r="DE142" s="387"/>
    </row>
    <row r="143" spans="108:109" ht="13.5" hidden="1" customHeight="1" x14ac:dyDescent="0.2">
      <c r="DD143" s="387"/>
      <c r="DE143" s="387"/>
    </row>
    <row r="144" spans="108:109" ht="13.5" hidden="1" customHeight="1" x14ac:dyDescent="0.2">
      <c r="DD144" s="387"/>
      <c r="DE144" s="387"/>
    </row>
    <row r="145" spans="108:109" ht="13.5" hidden="1" customHeight="1" x14ac:dyDescent="0.2">
      <c r="DD145" s="387"/>
      <c r="DE145" s="387"/>
    </row>
    <row r="146" spans="108:109" ht="13.5" hidden="1" customHeight="1" x14ac:dyDescent="0.2">
      <c r="DD146" s="387"/>
      <c r="DE146" s="387"/>
    </row>
    <row r="147" spans="108:109" ht="13.5" hidden="1" customHeight="1" x14ac:dyDescent="0.2">
      <c r="DD147" s="387"/>
      <c r="DE147" s="387"/>
    </row>
    <row r="148" spans="108:109" ht="13.5" hidden="1" customHeight="1" x14ac:dyDescent="0.2">
      <c r="DD148" s="387"/>
      <c r="DE148" s="387"/>
    </row>
    <row r="149" spans="108:109" ht="13.5" hidden="1" customHeight="1" x14ac:dyDescent="0.2">
      <c r="DD149" s="387"/>
      <c r="DE149" s="387"/>
    </row>
    <row r="150" spans="108:109" ht="13.5" hidden="1" customHeight="1" x14ac:dyDescent="0.2">
      <c r="DD150" s="387"/>
      <c r="DE150" s="387"/>
    </row>
    <row r="151" spans="108:109" ht="13.5" hidden="1" customHeight="1" x14ac:dyDescent="0.2">
      <c r="DD151" s="387"/>
      <c r="DE151" s="387"/>
    </row>
    <row r="152" spans="108:109" ht="13.5" hidden="1" customHeight="1" x14ac:dyDescent="0.2">
      <c r="DD152" s="387"/>
      <c r="DE152" s="387"/>
    </row>
    <row r="153" spans="108:109" ht="13.5" hidden="1" customHeight="1" x14ac:dyDescent="0.2">
      <c r="DD153" s="387"/>
      <c r="DE153" s="387"/>
    </row>
    <row r="154" spans="108:109" ht="13.5" hidden="1" customHeight="1" x14ac:dyDescent="0.2">
      <c r="DD154" s="387"/>
      <c r="DE154" s="387"/>
    </row>
    <row r="155" spans="108:109" ht="13.5" hidden="1" customHeight="1" x14ac:dyDescent="0.2">
      <c r="DD155" s="387"/>
      <c r="DE155" s="387"/>
    </row>
    <row r="156" spans="108:109" ht="13.5" hidden="1" customHeight="1" x14ac:dyDescent="0.2">
      <c r="DD156" s="387"/>
      <c r="DE156" s="387"/>
    </row>
    <row r="157" spans="108:109" ht="13.5" hidden="1" customHeight="1" x14ac:dyDescent="0.2">
      <c r="DD157" s="387"/>
      <c r="DE157" s="387"/>
    </row>
    <row r="158" spans="108:109" ht="13.5" hidden="1" customHeight="1" x14ac:dyDescent="0.2">
      <c r="DD158" s="387"/>
      <c r="DE158" s="387"/>
    </row>
    <row r="159" spans="108:109" ht="13.5" hidden="1" customHeight="1" x14ac:dyDescent="0.2">
      <c r="DD159" s="387"/>
      <c r="DE159" s="387"/>
    </row>
    <row r="160" spans="108:109" ht="13.5" hidden="1" customHeight="1" x14ac:dyDescent="0.2">
      <c r="DD160" s="387"/>
      <c r="DE160" s="387"/>
    </row>
    <row r="161" ht="13.5" hidden="1" customHeight="1" x14ac:dyDescent="0.2"/>
    <row r="162" ht="13.5" hidden="1" customHeight="1" x14ac:dyDescent="0.2"/>
    <row r="163" ht="13.5" hidden="1" customHeight="1" x14ac:dyDescent="0.2"/>
    <row r="164" ht="13.5" hidden="1" customHeight="1" x14ac:dyDescent="0.2"/>
    <row r="165" ht="13.5" hidden="1" customHeight="1" x14ac:dyDescent="0.2"/>
    <row r="166" ht="13.5" hidden="1" customHeight="1" x14ac:dyDescent="0.2"/>
    <row r="167" ht="13.5" hidden="1" customHeight="1" x14ac:dyDescent="0.2"/>
    <row r="168" ht="13.5" hidden="1" customHeight="1" x14ac:dyDescent="0.2"/>
    <row r="169" ht="13.5" hidden="1" customHeight="1" x14ac:dyDescent="0.2"/>
    <row r="170" ht="13.5" hidden="1" customHeight="1" x14ac:dyDescent="0.2"/>
    <row r="171" ht="13.5" hidden="1" customHeight="1" x14ac:dyDescent="0.2"/>
    <row r="172" ht="13.5" hidden="1" customHeight="1" x14ac:dyDescent="0.2"/>
    <row r="173" ht="13.5" hidden="1" customHeight="1" x14ac:dyDescent="0.2"/>
    <row r="174" ht="13.5" hidden="1" customHeight="1" x14ac:dyDescent="0.2"/>
    <row r="175" ht="13.5" hidden="1" customHeight="1" x14ac:dyDescent="0.2"/>
    <row r="176" ht="13.5" hidden="1" customHeight="1" x14ac:dyDescent="0.2"/>
    <row r="177" ht="13.5" hidden="1" customHeight="1" x14ac:dyDescent="0.2"/>
    <row r="178" ht="13.5" hidden="1" customHeight="1" x14ac:dyDescent="0.2"/>
    <row r="179" ht="13.5" hidden="1" customHeight="1" x14ac:dyDescent="0.2"/>
    <row r="180" ht="13.5" hidden="1" customHeight="1" x14ac:dyDescent="0.2"/>
    <row r="181" ht="13.5" hidden="1" customHeight="1" x14ac:dyDescent="0.2"/>
    <row r="182" ht="13.5" hidden="1" customHeight="1" x14ac:dyDescent="0.2"/>
    <row r="183" ht="13.5" hidden="1" customHeight="1" x14ac:dyDescent="0.2"/>
    <row r="184" ht="13.5" hidden="1" customHeight="1" x14ac:dyDescent="0.2"/>
    <row r="185" ht="13.5" hidden="1" customHeight="1" x14ac:dyDescent="0.2"/>
    <row r="186" ht="13.5" hidden="1" customHeight="1" x14ac:dyDescent="0.2"/>
    <row r="187" ht="13.5" hidden="1" customHeight="1" x14ac:dyDescent="0.2"/>
    <row r="188" ht="13.5" hidden="1" customHeight="1" x14ac:dyDescent="0.2"/>
    <row r="189" ht="13.5" hidden="1" customHeight="1" x14ac:dyDescent="0.2"/>
    <row r="190" ht="13.5" hidden="1" customHeight="1" x14ac:dyDescent="0.2"/>
    <row r="191" ht="13.5" hidden="1" customHeight="1" x14ac:dyDescent="0.2"/>
  </sheetData>
  <sheetProtection algorithmName="SHA-512" hashValue="shJ86ma9AhCI+tJVe4l+lFoNWNfJjVmpIAUo1iewHTMNSnR52nNdOKJz4+gUR+CX04qd3JdBqbDq0V/qPJtesQ==" saltValue="X8HKPelig09GCIQxkJ52rg==" spinCount="100000" sheet="1" objects="1" scenarios="1" formatCells="0"/>
  <dataConsolidate/>
  <mergeCells count="112">
    <mergeCell ref="AN43:DC47"/>
    <mergeCell ref="G50:J50"/>
    <mergeCell ref="AN50:BO50"/>
    <mergeCell ref="BP50:BW50"/>
    <mergeCell ref="BX50:CE50"/>
    <mergeCell ref="CF50:CM50"/>
    <mergeCell ref="CN50:CU50"/>
    <mergeCell ref="CV50:DC50"/>
    <mergeCell ref="CV51:DC52"/>
    <mergeCell ref="I53:J54"/>
    <mergeCell ref="K53:K54"/>
    <mergeCell ref="L53:L54"/>
    <mergeCell ref="M53:M54"/>
    <mergeCell ref="N53:N54"/>
    <mergeCell ref="BB53:BO54"/>
    <mergeCell ref="BP53:BW54"/>
    <mergeCell ref="BX53:CE54"/>
    <mergeCell ref="CF53:CM54"/>
    <mergeCell ref="AN51:BA54"/>
    <mergeCell ref="BB51:BO52"/>
    <mergeCell ref="BP51:BW52"/>
    <mergeCell ref="BX51:CE52"/>
    <mergeCell ref="CF51:CM52"/>
    <mergeCell ref="CN51:CU52"/>
    <mergeCell ref="CN53:CU54"/>
    <mergeCell ref="I51:J52"/>
    <mergeCell ref="K51:K52"/>
    <mergeCell ref="L51:L52"/>
    <mergeCell ref="M51:M52"/>
    <mergeCell ref="N51:N52"/>
    <mergeCell ref="I57:J58"/>
    <mergeCell ref="K57:K58"/>
    <mergeCell ref="L57:L58"/>
    <mergeCell ref="M57:M58"/>
    <mergeCell ref="N57:N58"/>
    <mergeCell ref="BB57:BO58"/>
    <mergeCell ref="CV53:DC54"/>
    <mergeCell ref="G55:H58"/>
    <mergeCell ref="I55:J56"/>
    <mergeCell ref="K55:K56"/>
    <mergeCell ref="L55:L56"/>
    <mergeCell ref="M55:M56"/>
    <mergeCell ref="N55:N56"/>
    <mergeCell ref="AN55:BA58"/>
    <mergeCell ref="BB55:BO56"/>
    <mergeCell ref="BP55:BW56"/>
    <mergeCell ref="G51:H54"/>
    <mergeCell ref="BP57:BW58"/>
    <mergeCell ref="BX57:CE58"/>
    <mergeCell ref="CF57:CM58"/>
    <mergeCell ref="CN57:CU58"/>
    <mergeCell ref="CV57:DC58"/>
    <mergeCell ref="AN65:DC69"/>
    <mergeCell ref="BX55:CE56"/>
    <mergeCell ref="CF55:CM56"/>
    <mergeCell ref="CN55:CU56"/>
    <mergeCell ref="CV55:DC56"/>
    <mergeCell ref="CV72:DC72"/>
    <mergeCell ref="G73:H76"/>
    <mergeCell ref="I73:J74"/>
    <mergeCell ref="K73:K74"/>
    <mergeCell ref="L73:L74"/>
    <mergeCell ref="M73:M74"/>
    <mergeCell ref="N73:N74"/>
    <mergeCell ref="AN73:BA76"/>
    <mergeCell ref="BB73:BO74"/>
    <mergeCell ref="BP73:BW74"/>
    <mergeCell ref="G72:J72"/>
    <mergeCell ref="AN72:BO72"/>
    <mergeCell ref="BP72:BW72"/>
    <mergeCell ref="BX72:CE72"/>
    <mergeCell ref="CF72:CM72"/>
    <mergeCell ref="CN72:CU72"/>
    <mergeCell ref="BX73:CE74"/>
    <mergeCell ref="CF73:CM74"/>
    <mergeCell ref="CN73:CU74"/>
    <mergeCell ref="CV73:DC74"/>
    <mergeCell ref="I75:J76"/>
    <mergeCell ref="K75:K76"/>
    <mergeCell ref="L75:L76"/>
    <mergeCell ref="M75:M76"/>
    <mergeCell ref="N75:N76"/>
    <mergeCell ref="BB75:BO76"/>
    <mergeCell ref="BP75:BW76"/>
    <mergeCell ref="BX75:CE76"/>
    <mergeCell ref="CF75:CM76"/>
    <mergeCell ref="CN75:CU76"/>
    <mergeCell ref="CV75:DC76"/>
    <mergeCell ref="G77:H80"/>
    <mergeCell ref="I77:J78"/>
    <mergeCell ref="K77:K78"/>
    <mergeCell ref="L77:L78"/>
    <mergeCell ref="M77:M78"/>
    <mergeCell ref="CN79:CU80"/>
    <mergeCell ref="CV79:DC80"/>
    <mergeCell ref="CN77:CU78"/>
    <mergeCell ref="CV77:DC78"/>
    <mergeCell ref="I79:J80"/>
    <mergeCell ref="K79:K80"/>
    <mergeCell ref="L79:L80"/>
    <mergeCell ref="M79:M80"/>
    <mergeCell ref="N79:N80"/>
    <mergeCell ref="BB79:BO80"/>
    <mergeCell ref="BP79:BW80"/>
    <mergeCell ref="BX79:CE80"/>
    <mergeCell ref="N77:N78"/>
    <mergeCell ref="AN77:BA80"/>
    <mergeCell ref="BB77:BO78"/>
    <mergeCell ref="BP77:BW78"/>
    <mergeCell ref="BX77:CE78"/>
    <mergeCell ref="CF77:CM78"/>
    <mergeCell ref="CF79:CM80"/>
  </mergeCells>
  <phoneticPr fontId="2"/>
  <printOptions horizontalCentered="1" verticalCentered="1"/>
  <pageMargins left="0" right="0" top="0.19685039370078741" bottom="0.31496062992125984" header="0.39370078740157483" footer="0"/>
  <pageSetup paperSize="183" scale="50" orientation="landscape" horizontalDpi="300" verticalDpi="300" r:id="rId1"/>
  <headerFooter alignWithMargins="0">
    <oddFooter>&amp;C&amp;P/&amp;N</oddFooter>
  </headerFooter>
  <drawing r:id="rId2"/>
</worksheet>
</file>

<file path=xl/worksheets/sheet1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80CB1F10-6713-4972-9410-B5D86C3B1C53}">
  <sheetPr>
    <pageSetUpPr fitToPage="1"/>
  </sheetPr>
  <dimension ref="A1:DR135"/>
  <sheetViews>
    <sheetView showGridLines="0" zoomScaleNormal="100" zoomScaleSheetLayoutView="70" workbookViewId="0">
      <selection activeCell="CK8" sqref="CK8"/>
    </sheetView>
  </sheetViews>
  <sheetFormatPr defaultColWidth="0" defaultRowHeight="13.5" customHeight="1" zeroHeight="1" x14ac:dyDescent="0.2"/>
  <cols>
    <col min="1" max="34" width="2.453125" style="291" customWidth="1"/>
    <col min="35" max="122" width="2.453125" style="290" customWidth="1"/>
    <col min="123" max="16384" width="2.453125" style="290" hidden="1"/>
  </cols>
  <sheetData>
    <row r="1" spans="2:34" ht="13.5" customHeight="1" x14ac:dyDescent="0.2">
      <c r="B1" s="290"/>
      <c r="C1" s="290"/>
      <c r="D1" s="290"/>
      <c r="E1" s="290"/>
      <c r="F1" s="290"/>
      <c r="G1" s="290"/>
      <c r="H1" s="290"/>
      <c r="I1" s="290"/>
      <c r="J1" s="290"/>
      <c r="K1" s="290"/>
      <c r="L1" s="290"/>
      <c r="M1" s="290"/>
      <c r="N1" s="290"/>
      <c r="O1" s="290"/>
      <c r="P1" s="290"/>
      <c r="Q1" s="290"/>
      <c r="R1" s="290"/>
      <c r="S1" s="290"/>
      <c r="T1" s="290"/>
      <c r="U1" s="290"/>
      <c r="V1" s="290"/>
      <c r="W1" s="290"/>
      <c r="X1" s="290"/>
      <c r="Y1" s="290"/>
      <c r="Z1" s="290"/>
      <c r="AA1" s="290"/>
      <c r="AB1" s="290"/>
      <c r="AC1" s="290"/>
      <c r="AD1" s="290"/>
      <c r="AE1" s="290"/>
      <c r="AF1" s="290"/>
      <c r="AG1" s="290"/>
      <c r="AH1" s="290"/>
    </row>
    <row r="2" spans="2:34" ht="13" x14ac:dyDescent="0.2">
      <c r="S2" s="290"/>
      <c r="AH2" s="290"/>
    </row>
    <row r="3" spans="2:34" ht="13" x14ac:dyDescent="0.2">
      <c r="C3" s="290"/>
      <c r="D3" s="290"/>
      <c r="E3" s="290"/>
      <c r="F3" s="290"/>
      <c r="G3" s="290"/>
      <c r="H3" s="290"/>
      <c r="I3" s="290"/>
      <c r="J3" s="290"/>
      <c r="K3" s="290"/>
      <c r="L3" s="290"/>
      <c r="M3" s="290"/>
      <c r="N3" s="290"/>
      <c r="O3" s="290"/>
      <c r="P3" s="290"/>
      <c r="Q3" s="290"/>
      <c r="R3" s="290"/>
      <c r="S3" s="290"/>
      <c r="U3" s="290"/>
      <c r="V3" s="290"/>
      <c r="W3" s="290"/>
      <c r="X3" s="290"/>
      <c r="Y3" s="290"/>
      <c r="Z3" s="290"/>
      <c r="AA3" s="290"/>
      <c r="AB3" s="290"/>
      <c r="AC3" s="290"/>
      <c r="AD3" s="290"/>
      <c r="AE3" s="290"/>
      <c r="AF3" s="290"/>
      <c r="AG3" s="290"/>
      <c r="AH3" s="290"/>
    </row>
    <row r="4" spans="2:34" ht="13" x14ac:dyDescent="0.2"/>
    <row r="5" spans="2:34" ht="13" x14ac:dyDescent="0.2"/>
    <row r="6" spans="2:34" ht="13" x14ac:dyDescent="0.2"/>
    <row r="7" spans="2:34" ht="13" x14ac:dyDescent="0.2"/>
    <row r="8" spans="2:34" ht="13" x14ac:dyDescent="0.2"/>
    <row r="9" spans="2:34" ht="13" x14ac:dyDescent="0.2">
      <c r="AH9" s="290"/>
    </row>
    <row r="10" spans="2:34" ht="13" x14ac:dyDescent="0.2"/>
    <row r="11" spans="2:34" ht="13" x14ac:dyDescent="0.2"/>
    <row r="12" spans="2:34" ht="13" x14ac:dyDescent="0.2"/>
    <row r="13" spans="2:34" ht="13" x14ac:dyDescent="0.2"/>
    <row r="14" spans="2:34" ht="13" x14ac:dyDescent="0.2"/>
    <row r="15" spans="2:34" ht="13" x14ac:dyDescent="0.2"/>
    <row r="16" spans="2:34" ht="13" x14ac:dyDescent="0.2"/>
    <row r="17" spans="12:34" ht="13" x14ac:dyDescent="0.2">
      <c r="AH17" s="290"/>
    </row>
    <row r="18" spans="12:34" ht="13" x14ac:dyDescent="0.2"/>
    <row r="19" spans="12:34" ht="13" x14ac:dyDescent="0.2"/>
    <row r="20" spans="12:34" ht="13" x14ac:dyDescent="0.2">
      <c r="AH20" s="290"/>
    </row>
    <row r="21" spans="12:34" ht="13" x14ac:dyDescent="0.2">
      <c r="AH21" s="290"/>
    </row>
    <row r="22" spans="12:34" ht="13" x14ac:dyDescent="0.2"/>
    <row r="23" spans="12:34" ht="13" x14ac:dyDescent="0.2"/>
    <row r="24" spans="12:34" ht="13" x14ac:dyDescent="0.2">
      <c r="Q24" s="290"/>
    </row>
    <row r="25" spans="12:34" ht="13" x14ac:dyDescent="0.2"/>
    <row r="26" spans="12:34" ht="13" x14ac:dyDescent="0.2"/>
    <row r="27" spans="12:34" ht="13" x14ac:dyDescent="0.2"/>
    <row r="28" spans="12:34" ht="13" x14ac:dyDescent="0.2">
      <c r="O28" s="290"/>
      <c r="T28" s="290"/>
      <c r="AH28" s="290"/>
    </row>
    <row r="29" spans="12:34" ht="13" x14ac:dyDescent="0.2"/>
    <row r="30" spans="12:34" ht="13" x14ac:dyDescent="0.2"/>
    <row r="31" spans="12:34" ht="13" x14ac:dyDescent="0.2">
      <c r="Q31" s="290"/>
    </row>
    <row r="32" spans="12:34" ht="13" x14ac:dyDescent="0.2">
      <c r="L32" s="290"/>
    </row>
    <row r="33" spans="2:34" ht="13" x14ac:dyDescent="0.2">
      <c r="C33" s="290"/>
      <c r="E33" s="290"/>
      <c r="G33" s="290"/>
      <c r="I33" s="290"/>
      <c r="X33" s="290"/>
    </row>
    <row r="34" spans="2:34" ht="13" x14ac:dyDescent="0.2">
      <c r="B34" s="290"/>
      <c r="P34" s="290"/>
      <c r="R34" s="290"/>
      <c r="T34" s="290"/>
    </row>
    <row r="35" spans="2:34" ht="13" x14ac:dyDescent="0.2">
      <c r="D35" s="290"/>
      <c r="W35" s="290"/>
      <c r="AC35" s="290"/>
      <c r="AD35" s="290"/>
      <c r="AE35" s="290"/>
      <c r="AF35" s="290"/>
      <c r="AG35" s="290"/>
      <c r="AH35" s="290"/>
    </row>
    <row r="36" spans="2:34" ht="13" x14ac:dyDescent="0.2">
      <c r="H36" s="290"/>
      <c r="J36" s="290"/>
      <c r="K36" s="290"/>
      <c r="M36" s="290"/>
      <c r="Y36" s="290"/>
      <c r="Z36" s="290"/>
      <c r="AA36" s="290"/>
      <c r="AB36" s="290"/>
      <c r="AC36" s="290"/>
      <c r="AD36" s="290"/>
      <c r="AE36" s="290"/>
      <c r="AF36" s="290"/>
      <c r="AG36" s="290"/>
      <c r="AH36" s="290"/>
    </row>
    <row r="37" spans="2:34" ht="13" x14ac:dyDescent="0.2">
      <c r="AH37" s="290"/>
    </row>
    <row r="38" spans="2:34" ht="13" x14ac:dyDescent="0.2">
      <c r="AG38" s="290"/>
      <c r="AH38" s="290"/>
    </row>
    <row r="39" spans="2:34" ht="13" x14ac:dyDescent="0.2"/>
    <row r="40" spans="2:34" ht="13" x14ac:dyDescent="0.2">
      <c r="X40" s="290"/>
    </row>
    <row r="41" spans="2:34" ht="13" x14ac:dyDescent="0.2">
      <c r="R41" s="290"/>
    </row>
    <row r="42" spans="2:34" ht="13" x14ac:dyDescent="0.2">
      <c r="W42" s="290"/>
    </row>
    <row r="43" spans="2:34" ht="13" x14ac:dyDescent="0.2">
      <c r="Y43" s="290"/>
      <c r="Z43" s="290"/>
      <c r="AA43" s="290"/>
      <c r="AB43" s="290"/>
      <c r="AC43" s="290"/>
      <c r="AD43" s="290"/>
      <c r="AE43" s="290"/>
      <c r="AF43" s="290"/>
      <c r="AG43" s="290"/>
      <c r="AH43" s="290"/>
    </row>
    <row r="44" spans="2:34" ht="13" x14ac:dyDescent="0.2">
      <c r="AH44" s="290"/>
    </row>
    <row r="45" spans="2:34" ht="13" x14ac:dyDescent="0.2">
      <c r="X45" s="290"/>
    </row>
    <row r="46" spans="2:34" ht="13" x14ac:dyDescent="0.2"/>
    <row r="47" spans="2:34" ht="13" x14ac:dyDescent="0.2"/>
    <row r="48" spans="2:34" ht="13" x14ac:dyDescent="0.2">
      <c r="W48" s="290"/>
      <c r="Y48" s="290"/>
      <c r="Z48" s="290"/>
      <c r="AA48" s="290"/>
      <c r="AB48" s="290"/>
      <c r="AC48" s="290"/>
      <c r="AD48" s="290"/>
      <c r="AE48" s="290"/>
      <c r="AF48" s="290"/>
      <c r="AG48" s="290"/>
      <c r="AH48" s="290"/>
    </row>
    <row r="49" spans="28:34" ht="13" x14ac:dyDescent="0.2"/>
    <row r="50" spans="28:34" ht="13" x14ac:dyDescent="0.2">
      <c r="AE50" s="290"/>
      <c r="AF50" s="290"/>
      <c r="AG50" s="290"/>
      <c r="AH50" s="290"/>
    </row>
    <row r="51" spans="28:34" ht="13" x14ac:dyDescent="0.2">
      <c r="AC51" s="290"/>
      <c r="AD51" s="290"/>
      <c r="AE51" s="290"/>
      <c r="AF51" s="290"/>
      <c r="AG51" s="290"/>
      <c r="AH51" s="290"/>
    </row>
    <row r="52" spans="28:34" ht="13" x14ac:dyDescent="0.2"/>
    <row r="53" spans="28:34" ht="13" x14ac:dyDescent="0.2">
      <c r="AF53" s="290"/>
      <c r="AG53" s="290"/>
      <c r="AH53" s="290"/>
    </row>
    <row r="54" spans="28:34" ht="13" x14ac:dyDescent="0.2">
      <c r="AH54" s="290"/>
    </row>
    <row r="55" spans="28:34" ht="13" x14ac:dyDescent="0.2"/>
    <row r="56" spans="28:34" ht="13" x14ac:dyDescent="0.2">
      <c r="AB56" s="290"/>
      <c r="AC56" s="290"/>
      <c r="AD56" s="290"/>
      <c r="AE56" s="290"/>
      <c r="AF56" s="290"/>
      <c r="AG56" s="290"/>
      <c r="AH56" s="290"/>
    </row>
    <row r="57" spans="28:34" ht="13" x14ac:dyDescent="0.2">
      <c r="AH57" s="290"/>
    </row>
    <row r="58" spans="28:34" ht="13" x14ac:dyDescent="0.2">
      <c r="AH58" s="290"/>
    </row>
    <row r="59" spans="28:34" ht="13" x14ac:dyDescent="0.2"/>
    <row r="60" spans="28:34" ht="13" x14ac:dyDescent="0.2"/>
    <row r="61" spans="28:34" ht="13" x14ac:dyDescent="0.2"/>
    <row r="62" spans="28:34" ht="13" x14ac:dyDescent="0.2"/>
    <row r="63" spans="28:34" ht="13" x14ac:dyDescent="0.2">
      <c r="AH63" s="290"/>
    </row>
    <row r="64" spans="28:34" ht="13" x14ac:dyDescent="0.2">
      <c r="AG64" s="290"/>
      <c r="AH64" s="290"/>
    </row>
    <row r="65" spans="28:34" ht="13" x14ac:dyDescent="0.2"/>
    <row r="66" spans="28:34" ht="13" x14ac:dyDescent="0.2"/>
    <row r="67" spans="28:34" ht="13" x14ac:dyDescent="0.2"/>
    <row r="68" spans="28:34" ht="13" x14ac:dyDescent="0.2">
      <c r="AB68" s="290"/>
      <c r="AC68" s="290"/>
      <c r="AD68" s="290"/>
      <c r="AE68" s="290"/>
      <c r="AF68" s="290"/>
      <c r="AG68" s="290"/>
      <c r="AH68" s="290"/>
    </row>
    <row r="69" spans="28:34" ht="13" x14ac:dyDescent="0.2">
      <c r="AF69" s="290"/>
      <c r="AG69" s="290"/>
      <c r="AH69" s="290"/>
    </row>
    <row r="70" spans="28:34" ht="13" x14ac:dyDescent="0.2"/>
    <row r="71" spans="28:34" ht="13" x14ac:dyDescent="0.2"/>
    <row r="72" spans="28:34" ht="13" x14ac:dyDescent="0.2"/>
    <row r="73" spans="28:34" ht="13" x14ac:dyDescent="0.2"/>
    <row r="74" spans="28:34" ht="13" x14ac:dyDescent="0.2"/>
    <row r="75" spans="28:34" ht="13" x14ac:dyDescent="0.2">
      <c r="AH75" s="290"/>
    </row>
    <row r="76" spans="28:34" ht="13" x14ac:dyDescent="0.2">
      <c r="AF76" s="290"/>
      <c r="AG76" s="290"/>
      <c r="AH76" s="290"/>
    </row>
    <row r="77" spans="28:34" ht="13" x14ac:dyDescent="0.2">
      <c r="AG77" s="290"/>
      <c r="AH77" s="290"/>
    </row>
    <row r="78" spans="28:34" ht="13" x14ac:dyDescent="0.2"/>
    <row r="79" spans="28:34" ht="13" x14ac:dyDescent="0.2"/>
    <row r="80" spans="28:34" ht="13" x14ac:dyDescent="0.2"/>
    <row r="81" spans="25:34" ht="13" x14ac:dyDescent="0.2"/>
    <row r="82" spans="25:34" ht="13" x14ac:dyDescent="0.2">
      <c r="Y82" s="290"/>
    </row>
    <row r="83" spans="25:34" ht="13" x14ac:dyDescent="0.2">
      <c r="Y83" s="290"/>
      <c r="Z83" s="290"/>
      <c r="AA83" s="290"/>
      <c r="AB83" s="290"/>
      <c r="AC83" s="290"/>
      <c r="AD83" s="290"/>
      <c r="AE83" s="290"/>
      <c r="AF83" s="290"/>
      <c r="AG83" s="290"/>
      <c r="AH83" s="290"/>
    </row>
    <row r="84" spans="25:34" ht="13" x14ac:dyDescent="0.2"/>
    <row r="85" spans="25:34" ht="13" x14ac:dyDescent="0.2"/>
    <row r="86" spans="25:34" ht="13" x14ac:dyDescent="0.2"/>
    <row r="87" spans="25:34" ht="13" x14ac:dyDescent="0.2"/>
    <row r="88" spans="25:34" ht="13" x14ac:dyDescent="0.2">
      <c r="AH88" s="290"/>
    </row>
    <row r="89" spans="25:34" ht="13" x14ac:dyDescent="0.2"/>
    <row r="90" spans="25:34" ht="13" x14ac:dyDescent="0.2"/>
    <row r="91" spans="25:34" ht="13" x14ac:dyDescent="0.2"/>
    <row r="92" spans="25:34" ht="13.5" customHeight="1" x14ac:dyDescent="0.2"/>
    <row r="93" spans="25:34" ht="13.5" customHeight="1" x14ac:dyDescent="0.2"/>
    <row r="94" spans="25:34" ht="13.5" customHeight="1" x14ac:dyDescent="0.2">
      <c r="AF94" s="290"/>
      <c r="AG94" s="290"/>
      <c r="AH94" s="290"/>
    </row>
    <row r="95" spans="25:34" ht="13.5" customHeight="1" x14ac:dyDescent="0.2">
      <c r="AH95" s="290"/>
    </row>
    <row r="96" spans="25:34" ht="13.5" customHeight="1" x14ac:dyDescent="0.2"/>
    <row r="97" spans="33:34" ht="13.5" customHeight="1" x14ac:dyDescent="0.2"/>
    <row r="98" spans="33:34" ht="13.5" customHeight="1" x14ac:dyDescent="0.2"/>
    <row r="99" spans="33:34" ht="13.5" customHeight="1" x14ac:dyDescent="0.2"/>
    <row r="100" spans="33:34" ht="13.5" customHeight="1" x14ac:dyDescent="0.2"/>
    <row r="101" spans="33:34" ht="13.5" customHeight="1" x14ac:dyDescent="0.2">
      <c r="AH101" s="290"/>
    </row>
    <row r="102" spans="33:34" ht="13.5" customHeight="1" x14ac:dyDescent="0.2"/>
    <row r="103" spans="33:34" ht="13.5" customHeight="1" x14ac:dyDescent="0.2"/>
    <row r="104" spans="33:34" ht="13.5" customHeight="1" x14ac:dyDescent="0.2">
      <c r="AG104" s="290"/>
      <c r="AH104" s="290"/>
    </row>
    <row r="105" spans="33:34" ht="13.5" customHeight="1" x14ac:dyDescent="0.2"/>
    <row r="106" spans="33:34" ht="13.5" customHeight="1" x14ac:dyDescent="0.2"/>
    <row r="107" spans="33:34" ht="13.5" customHeight="1" x14ac:dyDescent="0.2"/>
    <row r="108" spans="33:34" ht="13.5" customHeight="1" x14ac:dyDescent="0.2"/>
    <row r="109" spans="33:34" ht="13.5" customHeight="1" x14ac:dyDescent="0.2"/>
    <row r="110" spans="33:34" ht="13.5" customHeight="1" x14ac:dyDescent="0.2"/>
    <row r="111" spans="33:34" ht="13.5" customHeight="1" x14ac:dyDescent="0.2"/>
    <row r="112" spans="33:34" ht="13.5" customHeight="1" x14ac:dyDescent="0.2"/>
    <row r="113" spans="34:122" ht="13.5" customHeight="1" x14ac:dyDescent="0.2"/>
    <row r="114" spans="34:122" ht="13.5" customHeight="1" x14ac:dyDescent="0.2"/>
    <row r="115" spans="34:122" ht="13.5" customHeight="1" x14ac:dyDescent="0.2"/>
    <row r="116" spans="34:122" ht="13.5" customHeight="1" x14ac:dyDescent="0.2">
      <c r="AH116" s="290"/>
    </row>
    <row r="117" spans="34:122" ht="13.5" customHeight="1" x14ac:dyDescent="0.2"/>
    <row r="118" spans="34:122" ht="13.5" customHeight="1" x14ac:dyDescent="0.2"/>
    <row r="119" spans="34:122" ht="13.5" customHeight="1" x14ac:dyDescent="0.2"/>
    <row r="120" spans="34:122" ht="13.5" customHeight="1" x14ac:dyDescent="0.2">
      <c r="AH120" s="290"/>
    </row>
    <row r="121" spans="34:122" ht="13.5" customHeight="1" x14ac:dyDescent="0.2">
      <c r="AH121" s="290"/>
    </row>
    <row r="122" spans="34:122" ht="13.5" customHeight="1" x14ac:dyDescent="0.2"/>
    <row r="123" spans="34:122" ht="13.5" customHeight="1" x14ac:dyDescent="0.2"/>
    <row r="124" spans="34:122" ht="13.5" customHeight="1" x14ac:dyDescent="0.2"/>
    <row r="125" spans="34:122" ht="13.5" customHeight="1" x14ac:dyDescent="0.2">
      <c r="DR125" s="290" t="s">
        <v>496</v>
      </c>
    </row>
    <row r="126" spans="34:122" ht="13.5" hidden="1" customHeight="1" x14ac:dyDescent="0.2"/>
    <row r="127" spans="34:122" ht="13.5" hidden="1" customHeight="1" x14ac:dyDescent="0.2"/>
    <row r="128" spans="34:122" ht="13.5" hidden="1" customHeight="1" x14ac:dyDescent="0.2"/>
    <row r="129" ht="13.5" hidden="1" customHeight="1" x14ac:dyDescent="0.2"/>
    <row r="130" ht="13.5" hidden="1" customHeight="1" x14ac:dyDescent="0.2"/>
    <row r="131" ht="13.5" hidden="1" customHeight="1" x14ac:dyDescent="0.2"/>
    <row r="132" ht="13.5" hidden="1" customHeight="1" x14ac:dyDescent="0.2"/>
    <row r="133" ht="13.5" hidden="1" customHeight="1" x14ac:dyDescent="0.2"/>
    <row r="134" ht="13.5" hidden="1" customHeight="1" x14ac:dyDescent="0.2"/>
    <row r="135" ht="13.5" hidden="1" customHeight="1" x14ac:dyDescent="0.2"/>
  </sheetData>
  <sheetProtection algorithmName="SHA-512" hashValue="OezRNPYLYLKs3Pjyq1jjBPATxPxCFkp1Lrvyf+59LtL0Sxnw0PvMoH/Hl+FO/MUnB3xuQsIcVPTIMNXiPhTgMw==" saltValue="rDCmFTtsTnpU+wFySYG5eQ==" spinCount="100000" sheet="1" objects="1" scenarios="1"/>
  <dataConsolidate/>
  <phoneticPr fontId="2"/>
  <printOptions horizontalCentered="1" verticalCentered="1"/>
  <pageMargins left="0" right="0" top="0.19685039370078741" bottom="0" header="0.39370078740157483" footer="0"/>
  <pageSetup paperSize="183" scale="35" orientation="landscape" horizontalDpi="300" verticalDpi="300" r:id="rId1"/>
  <headerFooter alignWithMargins="0">
    <oddFooter>&amp;C&amp;P/&amp;N</oddFooter>
  </headerFooter>
  <drawing r:id="rId2"/>
</worksheet>
</file>

<file path=xl/worksheets/sheet1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FAB0BAC0-FCCC-494E-98D2-103E3F6D1B08}">
  <sheetPr>
    <pageSetUpPr fitToPage="1"/>
  </sheetPr>
  <dimension ref="A1:DR135"/>
  <sheetViews>
    <sheetView showGridLines="0" zoomScaleNormal="100" zoomScaleSheetLayoutView="55" workbookViewId="0">
      <selection activeCell="CK8" sqref="CK8"/>
    </sheetView>
  </sheetViews>
  <sheetFormatPr defaultColWidth="0" defaultRowHeight="13.5" customHeight="1" zeroHeight="1" x14ac:dyDescent="0.2"/>
  <cols>
    <col min="1" max="34" width="2.453125" style="291" customWidth="1"/>
    <col min="35" max="122" width="2.453125" style="290" customWidth="1"/>
    <col min="123" max="16384" width="2.453125" style="290" hidden="1"/>
  </cols>
  <sheetData>
    <row r="1" spans="2:34" ht="13.5" customHeight="1" x14ac:dyDescent="0.2">
      <c r="B1" s="290"/>
      <c r="C1" s="290"/>
      <c r="D1" s="290"/>
      <c r="E1" s="290"/>
      <c r="F1" s="290"/>
      <c r="G1" s="290"/>
      <c r="H1" s="290"/>
      <c r="I1" s="290"/>
      <c r="J1" s="290"/>
      <c r="K1" s="290"/>
      <c r="L1" s="290"/>
      <c r="M1" s="290"/>
      <c r="N1" s="290"/>
      <c r="O1" s="290"/>
      <c r="P1" s="290"/>
      <c r="Q1" s="290"/>
      <c r="R1" s="290"/>
      <c r="S1" s="290"/>
      <c r="T1" s="290"/>
      <c r="U1" s="290"/>
      <c r="V1" s="290"/>
      <c r="W1" s="290"/>
      <c r="X1" s="290"/>
      <c r="Y1" s="290"/>
      <c r="Z1" s="290"/>
      <c r="AA1" s="290"/>
      <c r="AB1" s="290"/>
      <c r="AC1" s="290"/>
      <c r="AD1" s="290"/>
      <c r="AE1" s="290"/>
      <c r="AF1" s="290"/>
      <c r="AG1" s="290"/>
      <c r="AH1" s="290"/>
    </row>
    <row r="2" spans="2:34" ht="13" x14ac:dyDescent="0.2">
      <c r="S2" s="290"/>
      <c r="AH2" s="290"/>
    </row>
    <row r="3" spans="2:34" ht="13" x14ac:dyDescent="0.2">
      <c r="C3" s="290"/>
      <c r="D3" s="290"/>
      <c r="E3" s="290"/>
      <c r="F3" s="290"/>
      <c r="G3" s="290"/>
      <c r="H3" s="290"/>
      <c r="I3" s="290"/>
      <c r="J3" s="290"/>
      <c r="K3" s="290"/>
      <c r="L3" s="290"/>
      <c r="M3" s="290"/>
      <c r="N3" s="290"/>
      <c r="O3" s="290"/>
      <c r="P3" s="290"/>
      <c r="Q3" s="290"/>
      <c r="R3" s="290"/>
      <c r="S3" s="290"/>
      <c r="U3" s="290"/>
      <c r="V3" s="290"/>
      <c r="W3" s="290"/>
      <c r="X3" s="290"/>
      <c r="Y3" s="290"/>
      <c r="Z3" s="290"/>
      <c r="AA3" s="290"/>
      <c r="AB3" s="290"/>
      <c r="AC3" s="290"/>
      <c r="AD3" s="290"/>
      <c r="AE3" s="290"/>
      <c r="AF3" s="290"/>
      <c r="AG3" s="290"/>
      <c r="AH3" s="290"/>
    </row>
    <row r="4" spans="2:34" ht="13" x14ac:dyDescent="0.2"/>
    <row r="5" spans="2:34" ht="13" x14ac:dyDescent="0.2"/>
    <row r="6" spans="2:34" ht="13" x14ac:dyDescent="0.2"/>
    <row r="7" spans="2:34" ht="13" x14ac:dyDescent="0.2"/>
    <row r="8" spans="2:34" ht="13" x14ac:dyDescent="0.2"/>
    <row r="9" spans="2:34" ht="13" x14ac:dyDescent="0.2">
      <c r="AH9" s="290"/>
    </row>
    <row r="10" spans="2:34" ht="13" x14ac:dyDescent="0.2"/>
    <row r="11" spans="2:34" ht="13" x14ac:dyDescent="0.2"/>
    <row r="12" spans="2:34" ht="13" x14ac:dyDescent="0.2"/>
    <row r="13" spans="2:34" ht="13" x14ac:dyDescent="0.2"/>
    <row r="14" spans="2:34" ht="13" x14ac:dyDescent="0.2"/>
    <row r="15" spans="2:34" ht="13" x14ac:dyDescent="0.2"/>
    <row r="16" spans="2:34" ht="13" x14ac:dyDescent="0.2"/>
    <row r="17" spans="12:34" ht="13" x14ac:dyDescent="0.2">
      <c r="AH17" s="290"/>
    </row>
    <row r="18" spans="12:34" ht="13" x14ac:dyDescent="0.2"/>
    <row r="19" spans="12:34" ht="13" x14ac:dyDescent="0.2"/>
    <row r="20" spans="12:34" ht="13" x14ac:dyDescent="0.2">
      <c r="AH20" s="290"/>
    </row>
    <row r="21" spans="12:34" ht="13" x14ac:dyDescent="0.2">
      <c r="AH21" s="290"/>
    </row>
    <row r="22" spans="12:34" ht="13" x14ac:dyDescent="0.2"/>
    <row r="23" spans="12:34" ht="13" x14ac:dyDescent="0.2"/>
    <row r="24" spans="12:34" ht="13" x14ac:dyDescent="0.2">
      <c r="Q24" s="290"/>
    </row>
    <row r="25" spans="12:34" ht="13" x14ac:dyDescent="0.2"/>
    <row r="26" spans="12:34" ht="13" x14ac:dyDescent="0.2"/>
    <row r="27" spans="12:34" ht="13" x14ac:dyDescent="0.2"/>
    <row r="28" spans="12:34" ht="13" x14ac:dyDescent="0.2">
      <c r="O28" s="290"/>
      <c r="T28" s="290"/>
      <c r="AH28" s="290"/>
    </row>
    <row r="29" spans="12:34" ht="13" x14ac:dyDescent="0.2"/>
    <row r="30" spans="12:34" ht="13" x14ac:dyDescent="0.2"/>
    <row r="31" spans="12:34" ht="13" x14ac:dyDescent="0.2">
      <c r="Q31" s="290"/>
    </row>
    <row r="32" spans="12:34" ht="13" x14ac:dyDescent="0.2">
      <c r="L32" s="290"/>
    </row>
    <row r="33" spans="2:34" ht="13" x14ac:dyDescent="0.2">
      <c r="C33" s="290"/>
      <c r="E33" s="290"/>
      <c r="G33" s="290"/>
      <c r="I33" s="290"/>
      <c r="X33" s="290"/>
    </row>
    <row r="34" spans="2:34" ht="13" x14ac:dyDescent="0.2">
      <c r="B34" s="290"/>
      <c r="P34" s="290"/>
      <c r="R34" s="290"/>
      <c r="T34" s="290"/>
    </row>
    <row r="35" spans="2:34" ht="13" x14ac:dyDescent="0.2">
      <c r="D35" s="290"/>
      <c r="W35" s="290"/>
      <c r="AC35" s="290"/>
      <c r="AD35" s="290"/>
      <c r="AE35" s="290"/>
      <c r="AF35" s="290"/>
      <c r="AG35" s="290"/>
      <c r="AH35" s="290"/>
    </row>
    <row r="36" spans="2:34" ht="13" x14ac:dyDescent="0.2">
      <c r="H36" s="290"/>
      <c r="J36" s="290"/>
      <c r="K36" s="290"/>
      <c r="M36" s="290"/>
      <c r="Y36" s="290"/>
      <c r="Z36" s="290"/>
      <c r="AA36" s="290"/>
      <c r="AB36" s="290"/>
      <c r="AC36" s="290"/>
      <c r="AD36" s="290"/>
      <c r="AE36" s="290"/>
      <c r="AF36" s="290"/>
      <c r="AG36" s="290"/>
      <c r="AH36" s="290"/>
    </row>
    <row r="37" spans="2:34" ht="13" x14ac:dyDescent="0.2">
      <c r="AH37" s="290"/>
    </row>
    <row r="38" spans="2:34" ht="13" x14ac:dyDescent="0.2">
      <c r="AG38" s="290"/>
      <c r="AH38" s="290"/>
    </row>
    <row r="39" spans="2:34" ht="13" x14ac:dyDescent="0.2"/>
    <row r="40" spans="2:34" ht="13" x14ac:dyDescent="0.2">
      <c r="X40" s="290"/>
    </row>
    <row r="41" spans="2:34" ht="13" x14ac:dyDescent="0.2">
      <c r="R41" s="290"/>
    </row>
    <row r="42" spans="2:34" ht="13" x14ac:dyDescent="0.2">
      <c r="W42" s="290"/>
    </row>
    <row r="43" spans="2:34" ht="13" x14ac:dyDescent="0.2">
      <c r="Y43" s="290"/>
      <c r="Z43" s="290"/>
      <c r="AA43" s="290"/>
      <c r="AB43" s="290"/>
      <c r="AC43" s="290"/>
      <c r="AD43" s="290"/>
      <c r="AE43" s="290"/>
      <c r="AF43" s="290"/>
      <c r="AG43" s="290"/>
      <c r="AH43" s="290"/>
    </row>
    <row r="44" spans="2:34" ht="13" x14ac:dyDescent="0.2">
      <c r="AH44" s="290"/>
    </row>
    <row r="45" spans="2:34" ht="13" x14ac:dyDescent="0.2">
      <c r="X45" s="290"/>
    </row>
    <row r="46" spans="2:34" ht="13" x14ac:dyDescent="0.2"/>
    <row r="47" spans="2:34" ht="13" x14ac:dyDescent="0.2"/>
    <row r="48" spans="2:34" ht="13" x14ac:dyDescent="0.2">
      <c r="W48" s="290"/>
      <c r="Y48" s="290"/>
      <c r="Z48" s="290"/>
      <c r="AA48" s="290"/>
      <c r="AB48" s="290"/>
      <c r="AC48" s="290"/>
      <c r="AD48" s="290"/>
      <c r="AE48" s="290"/>
      <c r="AF48" s="290"/>
      <c r="AG48" s="290"/>
      <c r="AH48" s="290"/>
    </row>
    <row r="49" spans="28:34" ht="13" x14ac:dyDescent="0.2"/>
    <row r="50" spans="28:34" ht="13" x14ac:dyDescent="0.2">
      <c r="AE50" s="290"/>
      <c r="AF50" s="290"/>
      <c r="AG50" s="290"/>
      <c r="AH50" s="290"/>
    </row>
    <row r="51" spans="28:34" ht="13" x14ac:dyDescent="0.2">
      <c r="AC51" s="290"/>
      <c r="AD51" s="290"/>
      <c r="AE51" s="290"/>
      <c r="AF51" s="290"/>
      <c r="AG51" s="290"/>
      <c r="AH51" s="290"/>
    </row>
    <row r="52" spans="28:34" ht="13" x14ac:dyDescent="0.2"/>
    <row r="53" spans="28:34" ht="13" x14ac:dyDescent="0.2">
      <c r="AF53" s="290"/>
      <c r="AG53" s="290"/>
      <c r="AH53" s="290"/>
    </row>
    <row r="54" spans="28:34" ht="13" x14ac:dyDescent="0.2">
      <c r="AH54" s="290"/>
    </row>
    <row r="55" spans="28:34" ht="13" x14ac:dyDescent="0.2"/>
    <row r="56" spans="28:34" ht="13" x14ac:dyDescent="0.2">
      <c r="AB56" s="290"/>
      <c r="AC56" s="290"/>
      <c r="AD56" s="290"/>
      <c r="AE56" s="290"/>
      <c r="AF56" s="290"/>
      <c r="AG56" s="290"/>
      <c r="AH56" s="290"/>
    </row>
    <row r="57" spans="28:34" ht="13" x14ac:dyDescent="0.2">
      <c r="AH57" s="290"/>
    </row>
    <row r="58" spans="28:34" ht="13" x14ac:dyDescent="0.2">
      <c r="AH58" s="290"/>
    </row>
    <row r="59" spans="28:34" ht="13" x14ac:dyDescent="0.2">
      <c r="AG59" s="290"/>
      <c r="AH59" s="290"/>
    </row>
    <row r="60" spans="28:34" ht="13" x14ac:dyDescent="0.2"/>
    <row r="61" spans="28:34" ht="13" x14ac:dyDescent="0.2"/>
    <row r="62" spans="28:34" ht="13" x14ac:dyDescent="0.2"/>
    <row r="63" spans="28:34" ht="13" x14ac:dyDescent="0.2">
      <c r="AH63" s="290"/>
    </row>
    <row r="64" spans="28:34" ht="13" x14ac:dyDescent="0.2">
      <c r="AG64" s="290"/>
      <c r="AH64" s="290"/>
    </row>
    <row r="65" spans="28:34" ht="13" x14ac:dyDescent="0.2"/>
    <row r="66" spans="28:34" ht="13" x14ac:dyDescent="0.2"/>
    <row r="67" spans="28:34" ht="13" x14ac:dyDescent="0.2"/>
    <row r="68" spans="28:34" ht="13" x14ac:dyDescent="0.2">
      <c r="AB68" s="290"/>
      <c r="AC68" s="290"/>
      <c r="AD68" s="290"/>
      <c r="AE68" s="290"/>
      <c r="AF68" s="290"/>
      <c r="AG68" s="290"/>
      <c r="AH68" s="290"/>
    </row>
    <row r="69" spans="28:34" ht="13" x14ac:dyDescent="0.2">
      <c r="AF69" s="290"/>
      <c r="AG69" s="290"/>
      <c r="AH69" s="290"/>
    </row>
    <row r="70" spans="28:34" ht="13" x14ac:dyDescent="0.2"/>
    <row r="71" spans="28:34" ht="13" x14ac:dyDescent="0.2"/>
    <row r="72" spans="28:34" ht="13" x14ac:dyDescent="0.2"/>
    <row r="73" spans="28:34" ht="13" x14ac:dyDescent="0.2"/>
    <row r="74" spans="28:34" ht="13" x14ac:dyDescent="0.2"/>
    <row r="75" spans="28:34" ht="13" x14ac:dyDescent="0.2">
      <c r="AH75" s="290"/>
    </row>
    <row r="76" spans="28:34" ht="13" x14ac:dyDescent="0.2">
      <c r="AF76" s="290"/>
      <c r="AG76" s="290"/>
      <c r="AH76" s="290"/>
    </row>
    <row r="77" spans="28:34" ht="13" x14ac:dyDescent="0.2">
      <c r="AG77" s="290"/>
      <c r="AH77" s="290"/>
    </row>
    <row r="78" spans="28:34" ht="13" x14ac:dyDescent="0.2"/>
    <row r="79" spans="28:34" ht="13" x14ac:dyDescent="0.2"/>
    <row r="80" spans="28:34" ht="13" x14ac:dyDescent="0.2"/>
    <row r="81" spans="25:34" ht="13" x14ac:dyDescent="0.2"/>
    <row r="82" spans="25:34" ht="13" x14ac:dyDescent="0.2">
      <c r="Y82" s="290"/>
    </row>
    <row r="83" spans="25:34" ht="13" x14ac:dyDescent="0.2">
      <c r="Y83" s="290"/>
      <c r="Z83" s="290"/>
      <c r="AA83" s="290"/>
      <c r="AB83" s="290"/>
      <c r="AC83" s="290"/>
      <c r="AD83" s="290"/>
      <c r="AE83" s="290"/>
      <c r="AF83" s="290"/>
      <c r="AG83" s="290"/>
      <c r="AH83" s="290"/>
    </row>
    <row r="84" spans="25:34" ht="13" x14ac:dyDescent="0.2"/>
    <row r="85" spans="25:34" ht="13" x14ac:dyDescent="0.2"/>
    <row r="86" spans="25:34" ht="13" x14ac:dyDescent="0.2"/>
    <row r="87" spans="25:34" ht="13" x14ac:dyDescent="0.2"/>
    <row r="88" spans="25:34" ht="13" x14ac:dyDescent="0.2">
      <c r="AH88" s="290"/>
    </row>
    <row r="89" spans="25:34" ht="13" x14ac:dyDescent="0.2"/>
    <row r="90" spans="25:34" ht="13" x14ac:dyDescent="0.2"/>
    <row r="91" spans="25:34" ht="13" x14ac:dyDescent="0.2"/>
    <row r="92" spans="25:34" ht="13.5" customHeight="1" x14ac:dyDescent="0.2"/>
    <row r="93" spans="25:34" ht="13.5" customHeight="1" x14ac:dyDescent="0.2"/>
    <row r="94" spans="25:34" ht="13.5" customHeight="1" x14ac:dyDescent="0.2">
      <c r="AF94" s="290"/>
      <c r="AG94" s="290"/>
      <c r="AH94" s="290"/>
    </row>
    <row r="95" spans="25:34" ht="13.5" customHeight="1" x14ac:dyDescent="0.2">
      <c r="AH95" s="290"/>
    </row>
    <row r="96" spans="25:34" ht="13.5" customHeight="1" x14ac:dyDescent="0.2"/>
    <row r="97" spans="33:34" ht="13.5" customHeight="1" x14ac:dyDescent="0.2"/>
    <row r="98" spans="33:34" ht="13.5" customHeight="1" x14ac:dyDescent="0.2"/>
    <row r="99" spans="33:34" ht="13.5" customHeight="1" x14ac:dyDescent="0.2"/>
    <row r="100" spans="33:34" ht="13.5" customHeight="1" x14ac:dyDescent="0.2"/>
    <row r="101" spans="33:34" ht="13.5" customHeight="1" x14ac:dyDescent="0.2">
      <c r="AH101" s="290"/>
    </row>
    <row r="102" spans="33:34" ht="13.5" customHeight="1" x14ac:dyDescent="0.2"/>
    <row r="103" spans="33:34" ht="13.5" customHeight="1" x14ac:dyDescent="0.2"/>
    <row r="104" spans="33:34" ht="13.5" customHeight="1" x14ac:dyDescent="0.2">
      <c r="AG104" s="290"/>
      <c r="AH104" s="290"/>
    </row>
    <row r="105" spans="33:34" ht="13.5" customHeight="1" x14ac:dyDescent="0.2"/>
    <row r="106" spans="33:34" ht="13.5" customHeight="1" x14ac:dyDescent="0.2"/>
    <row r="107" spans="33:34" ht="13.5" customHeight="1" x14ac:dyDescent="0.2"/>
    <row r="108" spans="33:34" ht="13.5" customHeight="1" x14ac:dyDescent="0.2"/>
    <row r="109" spans="33:34" ht="13.5" customHeight="1" x14ac:dyDescent="0.2"/>
    <row r="110" spans="33:34" ht="13.5" customHeight="1" x14ac:dyDescent="0.2"/>
    <row r="111" spans="33:34" ht="13.5" customHeight="1" x14ac:dyDescent="0.2"/>
    <row r="112" spans="33:34" ht="13.5" customHeight="1" x14ac:dyDescent="0.2"/>
    <row r="113" spans="34:122" ht="13.5" customHeight="1" x14ac:dyDescent="0.2"/>
    <row r="114" spans="34:122" ht="13.5" customHeight="1" x14ac:dyDescent="0.2"/>
    <row r="115" spans="34:122" ht="13.5" customHeight="1" x14ac:dyDescent="0.2"/>
    <row r="116" spans="34:122" ht="13.5" customHeight="1" x14ac:dyDescent="0.2">
      <c r="AH116" s="290"/>
    </row>
    <row r="117" spans="34:122" ht="13.5" customHeight="1" x14ac:dyDescent="0.2"/>
    <row r="118" spans="34:122" ht="13.5" customHeight="1" x14ac:dyDescent="0.2"/>
    <row r="119" spans="34:122" ht="13.5" customHeight="1" x14ac:dyDescent="0.2"/>
    <row r="120" spans="34:122" ht="13.5" customHeight="1" x14ac:dyDescent="0.2">
      <c r="AH120" s="290"/>
    </row>
    <row r="121" spans="34:122" ht="13.5" customHeight="1" x14ac:dyDescent="0.2">
      <c r="AH121" s="290"/>
    </row>
    <row r="122" spans="34:122" ht="13.5" customHeight="1" x14ac:dyDescent="0.2"/>
    <row r="123" spans="34:122" ht="13.5" customHeight="1" x14ac:dyDescent="0.2"/>
    <row r="124" spans="34:122" ht="13.5" customHeight="1" x14ac:dyDescent="0.2"/>
    <row r="125" spans="34:122" ht="13.5" customHeight="1" x14ac:dyDescent="0.2">
      <c r="DR125" s="290" t="s">
        <v>496</v>
      </c>
    </row>
    <row r="126" spans="34:122" ht="13.5" hidden="1" customHeight="1" x14ac:dyDescent="0.2"/>
    <row r="127" spans="34:122" ht="13.5" hidden="1" customHeight="1" x14ac:dyDescent="0.2"/>
    <row r="128" spans="34:122" ht="13.5" hidden="1" customHeight="1" x14ac:dyDescent="0.2"/>
    <row r="129" ht="13.5" hidden="1" customHeight="1" x14ac:dyDescent="0.2"/>
    <row r="130" ht="13.5" hidden="1" customHeight="1" x14ac:dyDescent="0.2"/>
    <row r="131" ht="13.5" hidden="1" customHeight="1" x14ac:dyDescent="0.2"/>
    <row r="132" ht="13.5" hidden="1" customHeight="1" x14ac:dyDescent="0.2"/>
    <row r="133" ht="13.5" hidden="1" customHeight="1" x14ac:dyDescent="0.2"/>
    <row r="134" ht="13.5" hidden="1" customHeight="1" x14ac:dyDescent="0.2"/>
    <row r="135" ht="13.5" hidden="1" customHeight="1" x14ac:dyDescent="0.2"/>
  </sheetData>
  <sheetProtection algorithmName="SHA-512" hashValue="bqhJ6DaUd400UiDEdMyqpvATfQCHiDNippGJSg4B6QnNe8QbN1onBve0nY5mF3TbBqrt1z2x4R16Dd8wgfOntg==" saltValue="SL3im7uWzmEV1NGWWENmUQ==" spinCount="100000" sheet="1" objects="1" scenarios="1"/>
  <dataConsolidate/>
  <phoneticPr fontId="2"/>
  <printOptions horizontalCentered="1" verticalCentered="1"/>
  <pageMargins left="0" right="0" top="0.19685039370078741" bottom="0" header="0.39370078740157483" footer="0"/>
  <pageSetup paperSize="183" scale="35" orientation="landscape" horizontalDpi="300" verticalDpi="300" r:id="rId1"/>
  <headerFooter alignWithMargins="0">
    <oddFooter>&amp;C&amp;P/&amp;N</oddFooter>
  </headerFooter>
  <drawing r:id="rId2"/>
</worksheet>
</file>

<file path=xl/worksheets/sheet1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D00-000000000000}">
  <sheetPr codeName="DataSheet"/>
  <dimension ref="A1:P74"/>
  <sheetViews>
    <sheetView workbookViewId="0"/>
  </sheetViews>
  <sheetFormatPr defaultColWidth="11.08984375" defaultRowHeight="13" x14ac:dyDescent="0.2"/>
  <cols>
    <col min="1" max="1" width="45.90625" style="149" customWidth="1"/>
    <col min="2" max="8" width="13.36328125" style="149" customWidth="1"/>
    <col min="9" max="16384" width="11.08984375" style="149"/>
  </cols>
  <sheetData>
    <row r="1" spans="1:8" x14ac:dyDescent="0.2">
      <c r="A1" s="143"/>
      <c r="B1" s="144"/>
      <c r="C1" s="145"/>
      <c r="D1" s="146"/>
      <c r="E1" s="147"/>
      <c r="F1" s="147"/>
      <c r="G1" s="147"/>
      <c r="H1" s="148"/>
    </row>
    <row r="2" spans="1:8" x14ac:dyDescent="0.2">
      <c r="A2" s="150"/>
      <c r="B2" s="151"/>
      <c r="C2" s="152"/>
      <c r="D2" s="153" t="s">
        <v>52</v>
      </c>
      <c r="E2" s="154"/>
      <c r="F2" s="155" t="s">
        <v>547</v>
      </c>
      <c r="G2" s="156"/>
      <c r="H2" s="157"/>
    </row>
    <row r="3" spans="1:8" x14ac:dyDescent="0.2">
      <c r="A3" s="153" t="s">
        <v>540</v>
      </c>
      <c r="B3" s="158"/>
      <c r="C3" s="159"/>
      <c r="D3" s="160">
        <v>59394</v>
      </c>
      <c r="E3" s="161"/>
      <c r="F3" s="162">
        <v>66255</v>
      </c>
      <c r="G3" s="163"/>
      <c r="H3" s="164"/>
    </row>
    <row r="4" spans="1:8" x14ac:dyDescent="0.2">
      <c r="A4" s="165"/>
      <c r="B4" s="166"/>
      <c r="C4" s="167"/>
      <c r="D4" s="168">
        <v>24791</v>
      </c>
      <c r="E4" s="169"/>
      <c r="F4" s="170">
        <v>31822</v>
      </c>
      <c r="G4" s="171"/>
      <c r="H4" s="172"/>
    </row>
    <row r="5" spans="1:8" x14ac:dyDescent="0.2">
      <c r="A5" s="153" t="s">
        <v>542</v>
      </c>
      <c r="B5" s="158"/>
      <c r="C5" s="159"/>
      <c r="D5" s="160">
        <v>41980</v>
      </c>
      <c r="E5" s="161"/>
      <c r="F5" s="162">
        <v>47278</v>
      </c>
      <c r="G5" s="163"/>
      <c r="H5" s="164"/>
    </row>
    <row r="6" spans="1:8" x14ac:dyDescent="0.2">
      <c r="A6" s="165"/>
      <c r="B6" s="166"/>
      <c r="C6" s="167"/>
      <c r="D6" s="168">
        <v>21917</v>
      </c>
      <c r="E6" s="169"/>
      <c r="F6" s="170">
        <v>24096</v>
      </c>
      <c r="G6" s="171"/>
      <c r="H6" s="172"/>
    </row>
    <row r="7" spans="1:8" x14ac:dyDescent="0.2">
      <c r="A7" s="153" t="s">
        <v>543</v>
      </c>
      <c r="B7" s="158"/>
      <c r="C7" s="159"/>
      <c r="D7" s="160">
        <v>32893</v>
      </c>
      <c r="E7" s="161"/>
      <c r="F7" s="162">
        <v>44504</v>
      </c>
      <c r="G7" s="163"/>
      <c r="H7" s="164"/>
    </row>
    <row r="8" spans="1:8" x14ac:dyDescent="0.2">
      <c r="A8" s="165"/>
      <c r="B8" s="166"/>
      <c r="C8" s="167"/>
      <c r="D8" s="168">
        <v>26257</v>
      </c>
      <c r="E8" s="169"/>
      <c r="F8" s="170">
        <v>25876</v>
      </c>
      <c r="G8" s="171"/>
      <c r="H8" s="172"/>
    </row>
    <row r="9" spans="1:8" x14ac:dyDescent="0.2">
      <c r="A9" s="153" t="s">
        <v>544</v>
      </c>
      <c r="B9" s="158"/>
      <c r="C9" s="159"/>
      <c r="D9" s="160">
        <v>41981</v>
      </c>
      <c r="E9" s="161"/>
      <c r="F9" s="162">
        <v>47820</v>
      </c>
      <c r="G9" s="163"/>
      <c r="H9" s="164"/>
    </row>
    <row r="10" spans="1:8" x14ac:dyDescent="0.2">
      <c r="A10" s="165"/>
      <c r="B10" s="166"/>
      <c r="C10" s="167"/>
      <c r="D10" s="168">
        <v>36049</v>
      </c>
      <c r="E10" s="169"/>
      <c r="F10" s="170">
        <v>25855</v>
      </c>
      <c r="G10" s="171"/>
      <c r="H10" s="172"/>
    </row>
    <row r="11" spans="1:8" x14ac:dyDescent="0.2">
      <c r="A11" s="153" t="s">
        <v>545</v>
      </c>
      <c r="B11" s="158"/>
      <c r="C11" s="159"/>
      <c r="D11" s="160">
        <v>26678</v>
      </c>
      <c r="E11" s="161"/>
      <c r="F11" s="162">
        <v>41934</v>
      </c>
      <c r="G11" s="163"/>
      <c r="H11" s="164"/>
    </row>
    <row r="12" spans="1:8" x14ac:dyDescent="0.2">
      <c r="A12" s="165"/>
      <c r="B12" s="166"/>
      <c r="C12" s="173"/>
      <c r="D12" s="168">
        <v>13955</v>
      </c>
      <c r="E12" s="169"/>
      <c r="F12" s="170">
        <v>23352</v>
      </c>
      <c r="G12" s="171"/>
      <c r="H12" s="172"/>
    </row>
    <row r="13" spans="1:8" x14ac:dyDescent="0.2">
      <c r="A13" s="153"/>
      <c r="B13" s="158"/>
      <c r="C13" s="174"/>
      <c r="D13" s="175">
        <v>40585</v>
      </c>
      <c r="E13" s="176"/>
      <c r="F13" s="177">
        <v>49558</v>
      </c>
      <c r="G13" s="178"/>
      <c r="H13" s="164"/>
    </row>
    <row r="14" spans="1:8" x14ac:dyDescent="0.2">
      <c r="A14" s="165"/>
      <c r="B14" s="166"/>
      <c r="C14" s="167"/>
      <c r="D14" s="168">
        <v>24594</v>
      </c>
      <c r="E14" s="169"/>
      <c r="F14" s="170">
        <v>26200</v>
      </c>
      <c r="G14" s="171"/>
      <c r="H14" s="172"/>
    </row>
    <row r="17" spans="1:11" x14ac:dyDescent="0.2">
      <c r="A17" s="149" t="s">
        <v>53</v>
      </c>
    </row>
    <row r="18" spans="1:11" x14ac:dyDescent="0.2">
      <c r="A18" s="179"/>
      <c r="B18" s="179" t="str">
        <f>実質収支比率等に係る経年分析!F$46</f>
        <v>H26</v>
      </c>
      <c r="C18" s="179" t="str">
        <f>実質収支比率等に係る経年分析!G$46</f>
        <v>H27</v>
      </c>
      <c r="D18" s="179" t="str">
        <f>実質収支比率等に係る経年分析!H$46</f>
        <v>H28</v>
      </c>
      <c r="E18" s="179" t="str">
        <f>実質収支比率等に係る経年分析!I$46</f>
        <v>H29</v>
      </c>
      <c r="F18" s="179" t="str">
        <f>実質収支比率等に係る経年分析!J$46</f>
        <v>H30</v>
      </c>
    </row>
    <row r="19" spans="1:11" x14ac:dyDescent="0.2">
      <c r="A19" s="179" t="s">
        <v>54</v>
      </c>
      <c r="B19" s="179">
        <f>ROUND(VALUE(SUBSTITUTE(実質収支比率等に係る経年分析!F$48,"▲","-")),2)</f>
        <v>2.63</v>
      </c>
      <c r="C19" s="179">
        <f>ROUND(VALUE(SUBSTITUTE(実質収支比率等に係る経年分析!G$48,"▲","-")),2)</f>
        <v>3.63</v>
      </c>
      <c r="D19" s="179">
        <f>ROUND(VALUE(SUBSTITUTE(実質収支比率等に係る経年分析!H$48,"▲","-")),2)</f>
        <v>1.51</v>
      </c>
      <c r="E19" s="179">
        <f>ROUND(VALUE(SUBSTITUTE(実質収支比率等に係る経年分析!I$48,"▲","-")),2)</f>
        <v>2.4900000000000002</v>
      </c>
      <c r="F19" s="179">
        <f>ROUND(VALUE(SUBSTITUTE(実質収支比率等に係る経年分析!J$48,"▲","-")),2)</f>
        <v>3.45</v>
      </c>
    </row>
    <row r="20" spans="1:11" x14ac:dyDescent="0.2">
      <c r="A20" s="179" t="s">
        <v>55</v>
      </c>
      <c r="B20" s="179">
        <f>ROUND(VALUE(SUBSTITUTE(実質収支比率等に係る経年分析!F$47,"▲","-")),2)</f>
        <v>11.6</v>
      </c>
      <c r="C20" s="179">
        <f>ROUND(VALUE(SUBSTITUTE(実質収支比率等に係る経年分析!G$47,"▲","-")),2)</f>
        <v>11.92</v>
      </c>
      <c r="D20" s="179">
        <f>ROUND(VALUE(SUBSTITUTE(実質収支比率等に係る経年分析!H$47,"▲","-")),2)</f>
        <v>10.37</v>
      </c>
      <c r="E20" s="179">
        <f>ROUND(VALUE(SUBSTITUTE(実質収支比率等に係る経年分析!I$47,"▲","-")),2)</f>
        <v>9.07</v>
      </c>
      <c r="F20" s="179">
        <f>ROUND(VALUE(SUBSTITUTE(実質収支比率等に係る経年分析!J$47,"▲","-")),2)</f>
        <v>10.1</v>
      </c>
    </row>
    <row r="21" spans="1:11" x14ac:dyDescent="0.2">
      <c r="A21" s="179" t="s">
        <v>56</v>
      </c>
      <c r="B21" s="179">
        <f>IF(ISNUMBER(VALUE(SUBSTITUTE(実質収支比率等に係る経年分析!F$49,"▲","-"))),ROUND(VALUE(SUBSTITUTE(実質収支比率等に係る経年分析!F$49,"▲","-")),2),NA())</f>
        <v>-0.84</v>
      </c>
      <c r="C21" s="179">
        <f>IF(ISNUMBER(VALUE(SUBSTITUTE(実質収支比率等に係る経年分析!G$49,"▲","-"))),ROUND(VALUE(SUBSTITUTE(実質収支比率等に係る経年分析!G$49,"▲","-")),2),NA())</f>
        <v>1.67</v>
      </c>
      <c r="D21" s="179">
        <f>IF(ISNUMBER(VALUE(SUBSTITUTE(実質収支比率等に係る経年分析!H$49,"▲","-"))),ROUND(VALUE(SUBSTITUTE(実質収支比率等に係る経年分析!H$49,"▲","-")),2),NA())</f>
        <v>-3.38</v>
      </c>
      <c r="E21" s="179">
        <f>IF(ISNUMBER(VALUE(SUBSTITUTE(実質収支比率等に係る経年分析!I$49,"▲","-"))),ROUND(VALUE(SUBSTITUTE(実質収支比率等に係る経年分析!I$49,"▲","-")),2),NA())</f>
        <v>-0.34</v>
      </c>
      <c r="F21" s="179">
        <f>IF(ISNUMBER(VALUE(SUBSTITUTE(実質収支比率等に係る経年分析!J$49,"▲","-"))),ROUND(VALUE(SUBSTITUTE(実質収支比率等に係る経年分析!J$49,"▲","-")),2),NA())</f>
        <v>2.23</v>
      </c>
    </row>
    <row r="24" spans="1:11" x14ac:dyDescent="0.2">
      <c r="A24" s="149" t="s">
        <v>57</v>
      </c>
    </row>
    <row r="25" spans="1:11" x14ac:dyDescent="0.2">
      <c r="A25" s="180"/>
      <c r="B25" s="180" t="str">
        <f>連結実質赤字比率に係る赤字・黒字の構成分析!F$33</f>
        <v>H26</v>
      </c>
      <c r="C25" s="180"/>
      <c r="D25" s="180" t="str">
        <f>連結実質赤字比率に係る赤字・黒字の構成分析!G$33</f>
        <v>H27</v>
      </c>
      <c r="E25" s="180"/>
      <c r="F25" s="180" t="str">
        <f>連結実質赤字比率に係る赤字・黒字の構成分析!H$33</f>
        <v>H28</v>
      </c>
      <c r="G25" s="180"/>
      <c r="H25" s="180" t="str">
        <f>連結実質赤字比率に係る赤字・黒字の構成分析!I$33</f>
        <v>H29</v>
      </c>
      <c r="I25" s="180"/>
      <c r="J25" s="180" t="str">
        <f>連結実質赤字比率に係る赤字・黒字の構成分析!J$33</f>
        <v>H30</v>
      </c>
      <c r="K25" s="180"/>
    </row>
    <row r="26" spans="1:11" x14ac:dyDescent="0.2">
      <c r="A26" s="180"/>
      <c r="B26" s="180" t="s">
        <v>58</v>
      </c>
      <c r="C26" s="180" t="s">
        <v>59</v>
      </c>
      <c r="D26" s="180" t="s">
        <v>58</v>
      </c>
      <c r="E26" s="180" t="s">
        <v>59</v>
      </c>
      <c r="F26" s="180" t="s">
        <v>58</v>
      </c>
      <c r="G26" s="180" t="s">
        <v>59</v>
      </c>
      <c r="H26" s="180" t="s">
        <v>58</v>
      </c>
      <c r="I26" s="180" t="s">
        <v>59</v>
      </c>
      <c r="J26" s="180" t="s">
        <v>58</v>
      </c>
      <c r="K26" s="180" t="s">
        <v>59</v>
      </c>
    </row>
    <row r="27" spans="1:11" x14ac:dyDescent="0.2">
      <c r="A27" s="180" t="str">
        <f>IF(連結実質赤字比率に係る赤字・黒字の構成分析!C$43="",NA(),連結実質赤字比率に係る赤字・黒字の構成分析!C$43)</f>
        <v>その他会計（黒字）</v>
      </c>
      <c r="B27" s="180" t="e">
        <f>IF(ROUND(VALUE(SUBSTITUTE(連結実質赤字比率に係る赤字・黒字の構成分析!F$43,"▲", "-")), 2) &lt; 0, ABS(ROUND(VALUE(SUBSTITUTE(連結実質赤字比率に係る赤字・黒字の構成分析!F$43,"▲", "-")), 2)), NA())</f>
        <v>#N/A</v>
      </c>
      <c r="C27" s="180">
        <f>IF(ROUND(VALUE(SUBSTITUTE(連結実質赤字比率に係る赤字・黒字の構成分析!F$43,"▲", "-")), 2) &gt;= 0, ABS(ROUND(VALUE(SUBSTITUTE(連結実質赤字比率に係る赤字・黒字の構成分析!F$43,"▲", "-")), 2)), NA())</f>
        <v>0</v>
      </c>
      <c r="D27" s="180" t="e">
        <f>IF(ROUND(VALUE(SUBSTITUTE(連結実質赤字比率に係る赤字・黒字の構成分析!G$43,"▲", "-")), 2) &lt; 0, ABS(ROUND(VALUE(SUBSTITUTE(連結実質赤字比率に係る赤字・黒字の構成分析!G$43,"▲", "-")), 2)), NA())</f>
        <v>#N/A</v>
      </c>
      <c r="E27" s="180">
        <f>IF(ROUND(VALUE(SUBSTITUTE(連結実質赤字比率に係る赤字・黒字の構成分析!G$43,"▲", "-")), 2) &gt;= 0, ABS(ROUND(VALUE(SUBSTITUTE(連結実質赤字比率に係る赤字・黒字の構成分析!G$43,"▲", "-")), 2)), NA())</f>
        <v>0</v>
      </c>
      <c r="F27" s="180" t="e">
        <f>IF(ROUND(VALUE(SUBSTITUTE(連結実質赤字比率に係る赤字・黒字の構成分析!H$43,"▲", "-")), 2) &lt; 0, ABS(ROUND(VALUE(SUBSTITUTE(連結実質赤字比率に係る赤字・黒字の構成分析!H$43,"▲", "-")), 2)), NA())</f>
        <v>#N/A</v>
      </c>
      <c r="G27" s="180">
        <f>IF(ROUND(VALUE(SUBSTITUTE(連結実質赤字比率に係る赤字・黒字の構成分析!H$43,"▲", "-")), 2) &gt;= 0, ABS(ROUND(VALUE(SUBSTITUTE(連結実質赤字比率に係る赤字・黒字の構成分析!H$43,"▲", "-")), 2)), NA())</f>
        <v>0</v>
      </c>
      <c r="H27" s="180" t="e">
        <f>IF(ROUND(VALUE(SUBSTITUTE(連結実質赤字比率に係る赤字・黒字の構成分析!I$43,"▲", "-")), 2) &lt; 0, ABS(ROUND(VALUE(SUBSTITUTE(連結実質赤字比率に係る赤字・黒字の構成分析!I$43,"▲", "-")), 2)), NA())</f>
        <v>#N/A</v>
      </c>
      <c r="I27" s="180">
        <f>IF(ROUND(VALUE(SUBSTITUTE(連結実質赤字比率に係る赤字・黒字の構成分析!I$43,"▲", "-")), 2) &gt;= 0, ABS(ROUND(VALUE(SUBSTITUTE(連結実質赤字比率に係る赤字・黒字の構成分析!I$43,"▲", "-")), 2)), NA())</f>
        <v>1.34</v>
      </c>
      <c r="J27" s="180" t="e">
        <f>IF(ROUND(VALUE(SUBSTITUTE(連結実質赤字比率に係る赤字・黒字の構成分析!J$43,"▲", "-")), 2) &lt; 0, ABS(ROUND(VALUE(SUBSTITUTE(連結実質赤字比率に係る赤字・黒字の構成分析!J$43,"▲", "-")), 2)), NA())</f>
        <v>#VALUE!</v>
      </c>
      <c r="K27" s="180" t="e">
        <f>IF(ROUND(VALUE(SUBSTITUTE(連結実質赤字比率に係る赤字・黒字の構成分析!J$43,"▲", "-")), 2) &gt;= 0, ABS(ROUND(VALUE(SUBSTITUTE(連結実質赤字比率に係る赤字・黒字の構成分析!J$43,"▲", "-")), 2)), NA())</f>
        <v>#VALUE!</v>
      </c>
    </row>
    <row r="28" spans="1:11" x14ac:dyDescent="0.2">
      <c r="A28" s="180" t="str">
        <f>IF(連結実質赤字比率に係る赤字・黒字の構成分析!C$42="",NA(),連結実質赤字比率に係る赤字・黒字の構成分析!C$42)</f>
        <v>その他会計（赤字）</v>
      </c>
      <c r="B28" s="180" t="e">
        <f>IF(ROUND(VALUE(SUBSTITUTE(連結実質赤字比率に係る赤字・黒字の構成分析!F$42,"▲", "-")), 2) &lt; 0, ABS(ROUND(VALUE(SUBSTITUTE(連結実質赤字比率に係る赤字・黒字の構成分析!F$42,"▲", "-")), 2)), NA())</f>
        <v>#VALUE!</v>
      </c>
      <c r="C28" s="180" t="e">
        <f>IF(ROUND(VALUE(SUBSTITUTE(連結実質赤字比率に係る赤字・黒字の構成分析!F$42,"▲", "-")), 2) &gt;= 0, ABS(ROUND(VALUE(SUBSTITUTE(連結実質赤字比率に係る赤字・黒字の構成分析!F$42,"▲", "-")), 2)), NA())</f>
        <v>#VALUE!</v>
      </c>
      <c r="D28" s="180" t="e">
        <f>IF(ROUND(VALUE(SUBSTITUTE(連結実質赤字比率に係る赤字・黒字の構成分析!G$42,"▲", "-")), 2) &lt; 0, ABS(ROUND(VALUE(SUBSTITUTE(連結実質赤字比率に係る赤字・黒字の構成分析!G$42,"▲", "-")), 2)), NA())</f>
        <v>#VALUE!</v>
      </c>
      <c r="E28" s="180" t="e">
        <f>IF(ROUND(VALUE(SUBSTITUTE(連結実質赤字比率に係る赤字・黒字の構成分析!G$42,"▲", "-")), 2) &gt;= 0, ABS(ROUND(VALUE(SUBSTITUTE(連結実質赤字比率に係る赤字・黒字の構成分析!G$42,"▲", "-")), 2)), NA())</f>
        <v>#VALUE!</v>
      </c>
      <c r="F28" s="180" t="e">
        <f>IF(ROUND(VALUE(SUBSTITUTE(連結実質赤字比率に係る赤字・黒字の構成分析!H$42,"▲", "-")), 2) &lt; 0, ABS(ROUND(VALUE(SUBSTITUTE(連結実質赤字比率に係る赤字・黒字の構成分析!H$42,"▲", "-")), 2)), NA())</f>
        <v>#VALUE!</v>
      </c>
      <c r="G28" s="180" t="e">
        <f>IF(ROUND(VALUE(SUBSTITUTE(連結実質赤字比率に係る赤字・黒字の構成分析!H$42,"▲", "-")), 2) &gt;= 0, ABS(ROUND(VALUE(SUBSTITUTE(連結実質赤字比率に係る赤字・黒字の構成分析!H$42,"▲", "-")), 2)), NA())</f>
        <v>#VALUE!</v>
      </c>
      <c r="H28" s="180" t="e">
        <f>IF(ROUND(VALUE(SUBSTITUTE(連結実質赤字比率に係る赤字・黒字の構成分析!I$42,"▲", "-")), 2) &lt; 0, ABS(ROUND(VALUE(SUBSTITUTE(連結実質赤字比率に係る赤字・黒字の構成分析!I$42,"▲", "-")), 2)), NA())</f>
        <v>#VALUE!</v>
      </c>
      <c r="I28" s="180" t="e">
        <f>IF(ROUND(VALUE(SUBSTITUTE(連結実質赤字比率に係る赤字・黒字の構成分析!I$42,"▲", "-")), 2) &gt;= 0, ABS(ROUND(VALUE(SUBSTITUTE(連結実質赤字比率に係る赤字・黒字の構成分析!I$42,"▲", "-")), 2)), NA())</f>
        <v>#VALUE!</v>
      </c>
      <c r="J28" s="180" t="e">
        <f>IF(ROUND(VALUE(SUBSTITUTE(連結実質赤字比率に係る赤字・黒字の構成分析!J$42,"▲", "-")), 2) &lt; 0, ABS(ROUND(VALUE(SUBSTITUTE(連結実質赤字比率に係る赤字・黒字の構成分析!J$42,"▲", "-")), 2)), NA())</f>
        <v>#VALUE!</v>
      </c>
      <c r="K28" s="180" t="e">
        <f>IF(ROUND(VALUE(SUBSTITUTE(連結実質赤字比率に係る赤字・黒字の構成分析!J$42,"▲", "-")), 2) &gt;= 0, ABS(ROUND(VALUE(SUBSTITUTE(連結実質赤字比率に係る赤字・黒字の構成分析!J$42,"▲", "-")), 2)), NA())</f>
        <v>#VALUE!</v>
      </c>
    </row>
    <row r="29" spans="1:11" x14ac:dyDescent="0.2">
      <c r="A29" s="180" t="str">
        <f>IF(連結実質赤字比率に係る赤字・黒字の構成分析!C$41="",NA(),連結実質赤字比率に係る赤字・黒字の構成分析!C$41)</f>
        <v>休日応急診療所特別会計</v>
      </c>
      <c r="B29" s="180" t="e">
        <f>IF(ROUND(VALUE(SUBSTITUTE(連結実質赤字比率に係る赤字・黒字の構成分析!F$41,"▲", "-")), 2) &lt; 0, ABS(ROUND(VALUE(SUBSTITUTE(連結実質赤字比率に係る赤字・黒字の構成分析!F$41,"▲", "-")), 2)), NA())</f>
        <v>#N/A</v>
      </c>
      <c r="C29" s="180">
        <f>IF(ROUND(VALUE(SUBSTITUTE(連結実質赤字比率に係る赤字・黒字の構成分析!F$41,"▲", "-")), 2) &gt;= 0, ABS(ROUND(VALUE(SUBSTITUTE(連結実質赤字比率に係る赤字・黒字の構成分析!F$41,"▲", "-")), 2)), NA())</f>
        <v>0</v>
      </c>
      <c r="D29" s="180" t="e">
        <f>IF(ROUND(VALUE(SUBSTITUTE(連結実質赤字比率に係る赤字・黒字の構成分析!G$41,"▲", "-")), 2) &lt; 0, ABS(ROUND(VALUE(SUBSTITUTE(連結実質赤字比率に係る赤字・黒字の構成分析!G$41,"▲", "-")), 2)), NA())</f>
        <v>#N/A</v>
      </c>
      <c r="E29" s="180">
        <f>IF(ROUND(VALUE(SUBSTITUTE(連結実質赤字比率に係る赤字・黒字の構成分析!G$41,"▲", "-")), 2) &gt;= 0, ABS(ROUND(VALUE(SUBSTITUTE(連結実質赤字比率に係る赤字・黒字の構成分析!G$41,"▲", "-")), 2)), NA())</f>
        <v>0</v>
      </c>
      <c r="F29" s="180" t="e">
        <f>IF(ROUND(VALUE(SUBSTITUTE(連結実質赤字比率に係る赤字・黒字の構成分析!H$41,"▲", "-")), 2) &lt; 0, ABS(ROUND(VALUE(SUBSTITUTE(連結実質赤字比率に係る赤字・黒字の構成分析!H$41,"▲", "-")), 2)), NA())</f>
        <v>#N/A</v>
      </c>
      <c r="G29" s="180">
        <f>IF(ROUND(VALUE(SUBSTITUTE(連結実質赤字比率に係る赤字・黒字の構成分析!H$41,"▲", "-")), 2) &gt;= 0, ABS(ROUND(VALUE(SUBSTITUTE(連結実質赤字比率に係る赤字・黒字の構成分析!H$41,"▲", "-")), 2)), NA())</f>
        <v>0</v>
      </c>
      <c r="H29" s="180" t="e">
        <f>IF(ROUND(VALUE(SUBSTITUTE(連結実質赤字比率に係る赤字・黒字の構成分析!I$41,"▲", "-")), 2) &lt; 0, ABS(ROUND(VALUE(SUBSTITUTE(連結実質赤字比率に係る赤字・黒字の構成分析!I$41,"▲", "-")), 2)), NA())</f>
        <v>#N/A</v>
      </c>
      <c r="I29" s="180">
        <f>IF(ROUND(VALUE(SUBSTITUTE(連結実質赤字比率に係る赤字・黒字の構成分析!I$41,"▲", "-")), 2) &gt;= 0, ABS(ROUND(VALUE(SUBSTITUTE(連結実質赤字比率に係る赤字・黒字の構成分析!I$41,"▲", "-")), 2)), NA())</f>
        <v>0</v>
      </c>
      <c r="J29" s="180" t="e">
        <f>IF(ROUND(VALUE(SUBSTITUTE(連結実質赤字比率に係る赤字・黒字の構成分析!J$41,"▲", "-")), 2) &lt; 0, ABS(ROUND(VALUE(SUBSTITUTE(連結実質赤字比率に係る赤字・黒字の構成分析!J$41,"▲", "-")), 2)), NA())</f>
        <v>#N/A</v>
      </c>
      <c r="K29" s="180">
        <f>IF(ROUND(VALUE(SUBSTITUTE(連結実質赤字比率に係る赤字・黒字の構成分析!J$41,"▲", "-")), 2) &gt;= 0, ABS(ROUND(VALUE(SUBSTITUTE(連結実質赤字比率に係る赤字・黒字の構成分析!J$41,"▲", "-")), 2)), NA())</f>
        <v>0</v>
      </c>
    </row>
    <row r="30" spans="1:11" x14ac:dyDescent="0.2">
      <c r="A30" s="180" t="str">
        <f>IF(連結実質赤字比率に係る赤字・黒字の構成分析!C$40="",NA(),連結実質赤字比率に係る赤字・黒字の構成分析!C$40)</f>
        <v>後期高齢者医療特別会計</v>
      </c>
      <c r="B30" s="180" t="e">
        <f>IF(ROUND(VALUE(SUBSTITUTE(連結実質赤字比率に係る赤字・黒字の構成分析!F$40,"▲", "-")), 2) &lt; 0, ABS(ROUND(VALUE(SUBSTITUTE(連結実質赤字比率に係る赤字・黒字の構成分析!F$40,"▲", "-")), 2)), NA())</f>
        <v>#N/A</v>
      </c>
      <c r="C30" s="180">
        <f>IF(ROUND(VALUE(SUBSTITUTE(連結実質赤字比率に係る赤字・黒字の構成分析!F$40,"▲", "-")), 2) &gt;= 0, ABS(ROUND(VALUE(SUBSTITUTE(連結実質赤字比率に係る赤字・黒字の構成分析!F$40,"▲", "-")), 2)), NA())</f>
        <v>0.01</v>
      </c>
      <c r="D30" s="180" t="e">
        <f>IF(ROUND(VALUE(SUBSTITUTE(連結実質赤字比率に係る赤字・黒字の構成分析!G$40,"▲", "-")), 2) &lt; 0, ABS(ROUND(VALUE(SUBSTITUTE(連結実質赤字比率に係る赤字・黒字の構成分析!G$40,"▲", "-")), 2)), NA())</f>
        <v>#N/A</v>
      </c>
      <c r="E30" s="180">
        <f>IF(ROUND(VALUE(SUBSTITUTE(連結実質赤字比率に係る赤字・黒字の構成分析!G$40,"▲", "-")), 2) &gt;= 0, ABS(ROUND(VALUE(SUBSTITUTE(連結実質赤字比率に係る赤字・黒字の構成分析!G$40,"▲", "-")), 2)), NA())</f>
        <v>0</v>
      </c>
      <c r="F30" s="180" t="e">
        <f>IF(ROUND(VALUE(SUBSTITUTE(連結実質赤字比率に係る赤字・黒字の構成分析!H$40,"▲", "-")), 2) &lt; 0, ABS(ROUND(VALUE(SUBSTITUTE(連結実質赤字比率に係る赤字・黒字の構成分析!H$40,"▲", "-")), 2)), NA())</f>
        <v>#N/A</v>
      </c>
      <c r="G30" s="180">
        <f>IF(ROUND(VALUE(SUBSTITUTE(連結実質赤字比率に係る赤字・黒字の構成分析!H$40,"▲", "-")), 2) &gt;= 0, ABS(ROUND(VALUE(SUBSTITUTE(連結実質赤字比率に係る赤字・黒字の構成分析!H$40,"▲", "-")), 2)), NA())</f>
        <v>0</v>
      </c>
      <c r="H30" s="180" t="e">
        <f>IF(ROUND(VALUE(SUBSTITUTE(連結実質赤字比率に係る赤字・黒字の構成分析!I$40,"▲", "-")), 2) &lt; 0, ABS(ROUND(VALUE(SUBSTITUTE(連結実質赤字比率に係る赤字・黒字の構成分析!I$40,"▲", "-")), 2)), NA())</f>
        <v>#N/A</v>
      </c>
      <c r="I30" s="180">
        <f>IF(ROUND(VALUE(SUBSTITUTE(連結実質赤字比率に係る赤字・黒字の構成分析!I$40,"▲", "-")), 2) &gt;= 0, ABS(ROUND(VALUE(SUBSTITUTE(連結実質赤字比率に係る赤字・黒字の構成分析!I$40,"▲", "-")), 2)), NA())</f>
        <v>0</v>
      </c>
      <c r="J30" s="180" t="e">
        <f>IF(ROUND(VALUE(SUBSTITUTE(連結実質赤字比率に係る赤字・黒字の構成分析!J$40,"▲", "-")), 2) &lt; 0, ABS(ROUND(VALUE(SUBSTITUTE(連結実質赤字比率に係る赤字・黒字の構成分析!J$40,"▲", "-")), 2)), NA())</f>
        <v>#N/A</v>
      </c>
      <c r="K30" s="180">
        <f>IF(ROUND(VALUE(SUBSTITUTE(連結実質赤字比率に係る赤字・黒字の構成分析!J$40,"▲", "-")), 2) &gt;= 0, ABS(ROUND(VALUE(SUBSTITUTE(連結実質赤字比率に係る赤字・黒字の構成分析!J$40,"▲", "-")), 2)), NA())</f>
        <v>0</v>
      </c>
    </row>
    <row r="31" spans="1:11" x14ac:dyDescent="0.2">
      <c r="A31" s="180" t="str">
        <f>IF(連結実質赤字比率に係る赤字・黒字の構成分析!C$39="",NA(),連結実質赤字比率に係る赤字・黒字の構成分析!C$39)</f>
        <v>農業集落排水事業会計</v>
      </c>
      <c r="B31" s="180" t="e">
        <f>IF(ROUND(VALUE(SUBSTITUTE(連結実質赤字比率に係る赤字・黒字の構成分析!F$39,"▲", "-")), 2) &lt; 0, ABS(ROUND(VALUE(SUBSTITUTE(連結実質赤字比率に係る赤字・黒字の構成分析!F$39,"▲", "-")), 2)), NA())</f>
        <v>#VALUE!</v>
      </c>
      <c r="C31" s="180" t="e">
        <f>IF(ROUND(VALUE(SUBSTITUTE(連結実質赤字比率に係る赤字・黒字の構成分析!F$39,"▲", "-")), 2) &gt;= 0, ABS(ROUND(VALUE(SUBSTITUTE(連結実質赤字比率に係る赤字・黒字の構成分析!F$39,"▲", "-")), 2)), NA())</f>
        <v>#VALUE!</v>
      </c>
      <c r="D31" s="180" t="e">
        <f>IF(ROUND(VALUE(SUBSTITUTE(連結実質赤字比率に係る赤字・黒字の構成分析!G$39,"▲", "-")), 2) &lt; 0, ABS(ROUND(VALUE(SUBSTITUTE(連結実質赤字比率に係る赤字・黒字の構成分析!G$39,"▲", "-")), 2)), NA())</f>
        <v>#VALUE!</v>
      </c>
      <c r="E31" s="180" t="e">
        <f>IF(ROUND(VALUE(SUBSTITUTE(連結実質赤字比率に係る赤字・黒字の構成分析!G$39,"▲", "-")), 2) &gt;= 0, ABS(ROUND(VALUE(SUBSTITUTE(連結実質赤字比率に係る赤字・黒字の構成分析!G$39,"▲", "-")), 2)), NA())</f>
        <v>#VALUE!</v>
      </c>
      <c r="F31" s="180" t="e">
        <f>IF(ROUND(VALUE(SUBSTITUTE(連結実質赤字比率に係る赤字・黒字の構成分析!H$39,"▲", "-")), 2) &lt; 0, ABS(ROUND(VALUE(SUBSTITUTE(連結実質赤字比率に係る赤字・黒字の構成分析!H$39,"▲", "-")), 2)), NA())</f>
        <v>#VALUE!</v>
      </c>
      <c r="G31" s="180" t="e">
        <f>IF(ROUND(VALUE(SUBSTITUTE(連結実質赤字比率に係る赤字・黒字の構成分析!H$39,"▲", "-")), 2) &gt;= 0, ABS(ROUND(VALUE(SUBSTITUTE(連結実質赤字比率に係る赤字・黒字の構成分析!H$39,"▲", "-")), 2)), NA())</f>
        <v>#VALUE!</v>
      </c>
      <c r="H31" s="180" t="e">
        <f>IF(ROUND(VALUE(SUBSTITUTE(連結実質赤字比率に係る赤字・黒字の構成分析!I$39,"▲", "-")), 2) &lt; 0, ABS(ROUND(VALUE(SUBSTITUTE(連結実質赤字比率に係る赤字・黒字の構成分析!I$39,"▲", "-")), 2)), NA())</f>
        <v>#VALUE!</v>
      </c>
      <c r="I31" s="180" t="e">
        <f>IF(ROUND(VALUE(SUBSTITUTE(連結実質赤字比率に係る赤字・黒字の構成分析!I$39,"▲", "-")), 2) &gt;= 0, ABS(ROUND(VALUE(SUBSTITUTE(連結実質赤字比率に係る赤字・黒字の構成分析!I$39,"▲", "-")), 2)), NA())</f>
        <v>#VALUE!</v>
      </c>
      <c r="J31" s="180" t="e">
        <f>IF(ROUND(VALUE(SUBSTITUTE(連結実質赤字比率に係る赤字・黒字の構成分析!J$39,"▲", "-")), 2) &lt; 0, ABS(ROUND(VALUE(SUBSTITUTE(連結実質赤字比率に係る赤字・黒字の構成分析!J$39,"▲", "-")), 2)), NA())</f>
        <v>#N/A</v>
      </c>
      <c r="K31" s="180">
        <f>IF(ROUND(VALUE(SUBSTITUTE(連結実質赤字比率に係る赤字・黒字の構成分析!J$39,"▲", "-")), 2) &gt;= 0, ABS(ROUND(VALUE(SUBSTITUTE(連結実質赤字比率に係る赤字・黒字の構成分析!J$39,"▲", "-")), 2)), NA())</f>
        <v>0.04</v>
      </c>
    </row>
    <row r="32" spans="1:11" x14ac:dyDescent="0.2">
      <c r="A32" s="180" t="str">
        <f>IF(連結実質赤字比率に係る赤字・黒字の構成分析!C$38="",NA(),連結実質赤字比率に係る赤字・黒字の構成分析!C$38)</f>
        <v>国民健康保険特別会計</v>
      </c>
      <c r="B32" s="180" t="e">
        <f>IF(ROUND(VALUE(SUBSTITUTE(連結実質赤字比率に係る赤字・黒字の構成分析!F$38,"▲", "-")), 2) &lt; 0, ABS(ROUND(VALUE(SUBSTITUTE(連結実質赤字比率に係る赤字・黒字の構成分析!F$38,"▲", "-")), 2)), NA())</f>
        <v>#N/A</v>
      </c>
      <c r="C32" s="180">
        <f>IF(ROUND(VALUE(SUBSTITUTE(連結実質赤字比率に係る赤字・黒字の構成分析!F$38,"▲", "-")), 2) &gt;= 0, ABS(ROUND(VALUE(SUBSTITUTE(連結実質赤字比率に係る赤字・黒字の構成分析!F$38,"▲", "-")), 2)), NA())</f>
        <v>0.03</v>
      </c>
      <c r="D32" s="180" t="e">
        <f>IF(ROUND(VALUE(SUBSTITUTE(連結実質赤字比率に係る赤字・黒字の構成分析!G$38,"▲", "-")), 2) &lt; 0, ABS(ROUND(VALUE(SUBSTITUTE(連結実質赤字比率に係る赤字・黒字の構成分析!G$38,"▲", "-")), 2)), NA())</f>
        <v>#N/A</v>
      </c>
      <c r="E32" s="180">
        <f>IF(ROUND(VALUE(SUBSTITUTE(連結実質赤字比率に係る赤字・黒字の構成分析!G$38,"▲", "-")), 2) &gt;= 0, ABS(ROUND(VALUE(SUBSTITUTE(連結実質赤字比率に係る赤字・黒字の構成分析!G$38,"▲", "-")), 2)), NA())</f>
        <v>0.83</v>
      </c>
      <c r="F32" s="180" t="e">
        <f>IF(ROUND(VALUE(SUBSTITUTE(連結実質赤字比率に係る赤字・黒字の構成分析!H$38,"▲", "-")), 2) &lt; 0, ABS(ROUND(VALUE(SUBSTITUTE(連結実質赤字比率に係る赤字・黒字の構成分析!H$38,"▲", "-")), 2)), NA())</f>
        <v>#N/A</v>
      </c>
      <c r="G32" s="180">
        <f>IF(ROUND(VALUE(SUBSTITUTE(連結実質赤字比率に係る赤字・黒字の構成分析!H$38,"▲", "-")), 2) &gt;= 0, ABS(ROUND(VALUE(SUBSTITUTE(連結実質赤字比率に係る赤字・黒字の構成分析!H$38,"▲", "-")), 2)), NA())</f>
        <v>0.82</v>
      </c>
      <c r="H32" s="180" t="e">
        <f>IF(ROUND(VALUE(SUBSTITUTE(連結実質赤字比率に係る赤字・黒字の構成分析!I$38,"▲", "-")), 2) &lt; 0, ABS(ROUND(VALUE(SUBSTITUTE(連結実質赤字比率に係る赤字・黒字の構成分析!I$38,"▲", "-")), 2)), NA())</f>
        <v>#N/A</v>
      </c>
      <c r="I32" s="180">
        <f>IF(ROUND(VALUE(SUBSTITUTE(連結実質赤字比率に係る赤字・黒字の構成分析!I$38,"▲", "-")), 2) &gt;= 0, ABS(ROUND(VALUE(SUBSTITUTE(連結実質赤字比率に係る赤字・黒字の構成分析!I$38,"▲", "-")), 2)), NA())</f>
        <v>0.88</v>
      </c>
      <c r="J32" s="180" t="e">
        <f>IF(ROUND(VALUE(SUBSTITUTE(連結実質赤字比率に係る赤字・黒字の構成分析!J$38,"▲", "-")), 2) &lt; 0, ABS(ROUND(VALUE(SUBSTITUTE(連結実質赤字比率に係る赤字・黒字の構成分析!J$38,"▲", "-")), 2)), NA())</f>
        <v>#N/A</v>
      </c>
      <c r="K32" s="180">
        <f>IF(ROUND(VALUE(SUBSTITUTE(連結実質赤字比率に係る赤字・黒字の構成分析!J$38,"▲", "-")), 2) &gt;= 0, ABS(ROUND(VALUE(SUBSTITUTE(連結実質赤字比率に係る赤字・黒字の構成分析!J$38,"▲", "-")), 2)), NA())</f>
        <v>0.26</v>
      </c>
    </row>
    <row r="33" spans="1:16" x14ac:dyDescent="0.2">
      <c r="A33" s="180" t="str">
        <f>IF(連結実質赤字比率に係る赤字・黒字の構成分析!C$37="",NA(),連結実質赤字比率に係る赤字・黒字の構成分析!C$37)</f>
        <v>公共下水道事業会計</v>
      </c>
      <c r="B33" s="180" t="e">
        <f>IF(ROUND(VALUE(SUBSTITUTE(連結実質赤字比率に係る赤字・黒字の構成分析!F$37,"▲", "-")), 2) &lt; 0, ABS(ROUND(VALUE(SUBSTITUTE(連結実質赤字比率に係る赤字・黒字の構成分析!F$37,"▲", "-")), 2)), NA())</f>
        <v>#VALUE!</v>
      </c>
      <c r="C33" s="180" t="e">
        <f>IF(ROUND(VALUE(SUBSTITUTE(連結実質赤字比率に係る赤字・黒字の構成分析!F$37,"▲", "-")), 2) &gt;= 0, ABS(ROUND(VALUE(SUBSTITUTE(連結実質赤字比率に係る赤字・黒字の構成分析!F$37,"▲", "-")), 2)), NA())</f>
        <v>#VALUE!</v>
      </c>
      <c r="D33" s="180" t="e">
        <f>IF(ROUND(VALUE(SUBSTITUTE(連結実質赤字比率に係る赤字・黒字の構成分析!G$37,"▲", "-")), 2) &lt; 0, ABS(ROUND(VALUE(SUBSTITUTE(連結実質赤字比率に係る赤字・黒字の構成分析!G$37,"▲", "-")), 2)), NA())</f>
        <v>#VALUE!</v>
      </c>
      <c r="E33" s="180" t="e">
        <f>IF(ROUND(VALUE(SUBSTITUTE(連結実質赤字比率に係る赤字・黒字の構成分析!G$37,"▲", "-")), 2) &gt;= 0, ABS(ROUND(VALUE(SUBSTITUTE(連結実質赤字比率に係る赤字・黒字の構成分析!G$37,"▲", "-")), 2)), NA())</f>
        <v>#VALUE!</v>
      </c>
      <c r="F33" s="180" t="e">
        <f>IF(ROUND(VALUE(SUBSTITUTE(連結実質赤字比率に係る赤字・黒字の構成分析!H$37,"▲", "-")), 2) &lt; 0, ABS(ROUND(VALUE(SUBSTITUTE(連結実質赤字比率に係る赤字・黒字の構成分析!H$37,"▲", "-")), 2)), NA())</f>
        <v>#VALUE!</v>
      </c>
      <c r="G33" s="180" t="e">
        <f>IF(ROUND(VALUE(SUBSTITUTE(連結実質赤字比率に係る赤字・黒字の構成分析!H$37,"▲", "-")), 2) &gt;= 0, ABS(ROUND(VALUE(SUBSTITUTE(連結実質赤字比率に係る赤字・黒字の構成分析!H$37,"▲", "-")), 2)), NA())</f>
        <v>#VALUE!</v>
      </c>
      <c r="H33" s="180" t="e">
        <f>IF(ROUND(VALUE(SUBSTITUTE(連結実質赤字比率に係る赤字・黒字の構成分析!I$37,"▲", "-")), 2) &lt; 0, ABS(ROUND(VALUE(SUBSTITUTE(連結実質赤字比率に係る赤字・黒字の構成分析!I$37,"▲", "-")), 2)), NA())</f>
        <v>#VALUE!</v>
      </c>
      <c r="I33" s="180" t="e">
        <f>IF(ROUND(VALUE(SUBSTITUTE(連結実質赤字比率に係る赤字・黒字の構成分析!I$37,"▲", "-")), 2) &gt;= 0, ABS(ROUND(VALUE(SUBSTITUTE(連結実質赤字比率に係る赤字・黒字の構成分析!I$37,"▲", "-")), 2)), NA())</f>
        <v>#VALUE!</v>
      </c>
      <c r="J33" s="180" t="e">
        <f>IF(ROUND(VALUE(SUBSTITUTE(連結実質赤字比率に係る赤字・黒字の構成分析!J$37,"▲", "-")), 2) &lt; 0, ABS(ROUND(VALUE(SUBSTITUTE(連結実質赤字比率に係る赤字・黒字の構成分析!J$37,"▲", "-")), 2)), NA())</f>
        <v>#N/A</v>
      </c>
      <c r="K33" s="180">
        <f>IF(ROUND(VALUE(SUBSTITUTE(連結実質赤字比率に係る赤字・黒字の構成分析!J$37,"▲", "-")), 2) &gt;= 0, ABS(ROUND(VALUE(SUBSTITUTE(連結実質赤字比率に係る赤字・黒字の構成分析!J$37,"▲", "-")), 2)), NA())</f>
        <v>0.47</v>
      </c>
    </row>
    <row r="34" spans="1:16" x14ac:dyDescent="0.2">
      <c r="A34" s="180" t="str">
        <f>IF(連結実質赤字比率に係る赤字・黒字の構成分析!C$36="",NA(),連結実質赤字比率に係る赤字・黒字の構成分析!C$36)</f>
        <v>介護保険特別会計</v>
      </c>
      <c r="B34" s="180" t="e">
        <f>IF(ROUND(VALUE(SUBSTITUTE(連結実質赤字比率に係る赤字・黒字の構成分析!F$36,"▲", "-")), 2) &lt; 0, ABS(ROUND(VALUE(SUBSTITUTE(連結実質赤字比率に係る赤字・黒字の構成分析!F$36,"▲", "-")), 2)), NA())</f>
        <v>#N/A</v>
      </c>
      <c r="C34" s="180">
        <f>IF(ROUND(VALUE(SUBSTITUTE(連結実質赤字比率に係る赤字・黒字の構成分析!F$36,"▲", "-")), 2) &gt;= 0, ABS(ROUND(VALUE(SUBSTITUTE(連結実質赤字比率に係る赤字・黒字の構成分析!F$36,"▲", "-")), 2)), NA())</f>
        <v>0.76</v>
      </c>
      <c r="D34" s="180" t="e">
        <f>IF(ROUND(VALUE(SUBSTITUTE(連結実質赤字比率に係る赤字・黒字の構成分析!G$36,"▲", "-")), 2) &lt; 0, ABS(ROUND(VALUE(SUBSTITUTE(連結実質赤字比率に係る赤字・黒字の構成分析!G$36,"▲", "-")), 2)), NA())</f>
        <v>#N/A</v>
      </c>
      <c r="E34" s="180">
        <f>IF(ROUND(VALUE(SUBSTITUTE(連結実質赤字比率に係る赤字・黒字の構成分析!G$36,"▲", "-")), 2) &gt;= 0, ABS(ROUND(VALUE(SUBSTITUTE(連結実質赤字比率に係る赤字・黒字の構成分析!G$36,"▲", "-")), 2)), NA())</f>
        <v>1.31</v>
      </c>
      <c r="F34" s="180" t="e">
        <f>IF(ROUND(VALUE(SUBSTITUTE(連結実質赤字比率に係る赤字・黒字の構成分析!H$36,"▲", "-")), 2) &lt; 0, ABS(ROUND(VALUE(SUBSTITUTE(連結実質赤字比率に係る赤字・黒字の構成分析!H$36,"▲", "-")), 2)), NA())</f>
        <v>#N/A</v>
      </c>
      <c r="G34" s="180">
        <f>IF(ROUND(VALUE(SUBSTITUTE(連結実質赤字比率に係る赤字・黒字の構成分析!H$36,"▲", "-")), 2) &gt;= 0, ABS(ROUND(VALUE(SUBSTITUTE(連結実質赤字比率に係る赤字・黒字の構成分析!H$36,"▲", "-")), 2)), NA())</f>
        <v>1.78</v>
      </c>
      <c r="H34" s="180" t="e">
        <f>IF(ROUND(VALUE(SUBSTITUTE(連結実質赤字比率に係る赤字・黒字の構成分析!I$36,"▲", "-")), 2) &lt; 0, ABS(ROUND(VALUE(SUBSTITUTE(連結実質赤字比率に係る赤字・黒字の構成分析!I$36,"▲", "-")), 2)), NA())</f>
        <v>#N/A</v>
      </c>
      <c r="I34" s="180">
        <f>IF(ROUND(VALUE(SUBSTITUTE(連結実質赤字比率に係る赤字・黒字の構成分析!I$36,"▲", "-")), 2) &gt;= 0, ABS(ROUND(VALUE(SUBSTITUTE(連結実質赤字比率に係る赤字・黒字の構成分析!I$36,"▲", "-")), 2)), NA())</f>
        <v>2.02</v>
      </c>
      <c r="J34" s="180" t="e">
        <f>IF(ROUND(VALUE(SUBSTITUTE(連結実質赤字比率に係る赤字・黒字の構成分析!J$36,"▲", "-")), 2) &lt; 0, ABS(ROUND(VALUE(SUBSTITUTE(連結実質赤字比率に係る赤字・黒字の構成分析!J$36,"▲", "-")), 2)), NA())</f>
        <v>#N/A</v>
      </c>
      <c r="K34" s="180">
        <f>IF(ROUND(VALUE(SUBSTITUTE(連結実質赤字比率に係る赤字・黒字の構成分析!J$36,"▲", "-")), 2) &gt;= 0, ABS(ROUND(VALUE(SUBSTITUTE(連結実質赤字比率に係る赤字・黒字の構成分析!J$36,"▲", "-")), 2)), NA())</f>
        <v>0.69</v>
      </c>
    </row>
    <row r="35" spans="1:16" x14ac:dyDescent="0.2">
      <c r="A35" s="180" t="str">
        <f>IF(連結実質赤字比率に係る赤字・黒字の構成分析!C$35="",NA(),連結実質赤字比率に係る赤字・黒字の構成分析!C$35)</f>
        <v>一般会計</v>
      </c>
      <c r="B35" s="180" t="e">
        <f>IF(ROUND(VALUE(SUBSTITUTE(連結実質赤字比率に係る赤字・黒字の構成分析!F$35,"▲", "-")), 2) &lt; 0, ABS(ROUND(VALUE(SUBSTITUTE(連結実質赤字比率に係る赤字・黒字の構成分析!F$35,"▲", "-")), 2)), NA())</f>
        <v>#N/A</v>
      </c>
      <c r="C35" s="180">
        <f>IF(ROUND(VALUE(SUBSTITUTE(連結実質赤字比率に係る赤字・黒字の構成分析!F$35,"▲", "-")), 2) &gt;= 0, ABS(ROUND(VALUE(SUBSTITUTE(連結実質赤字比率に係る赤字・黒字の構成分析!F$35,"▲", "-")), 2)), NA())</f>
        <v>2.62</v>
      </c>
      <c r="D35" s="180" t="e">
        <f>IF(ROUND(VALUE(SUBSTITUTE(連結実質赤字比率に係る赤字・黒字の構成分析!G$35,"▲", "-")), 2) &lt; 0, ABS(ROUND(VALUE(SUBSTITUTE(連結実質赤字比率に係る赤字・黒字の構成分析!G$35,"▲", "-")), 2)), NA())</f>
        <v>#N/A</v>
      </c>
      <c r="E35" s="180">
        <f>IF(ROUND(VALUE(SUBSTITUTE(連結実質赤字比率に係る赤字・黒字の構成分析!G$35,"▲", "-")), 2) &gt;= 0, ABS(ROUND(VALUE(SUBSTITUTE(連結実質赤字比率に係る赤字・黒字の構成分析!G$35,"▲", "-")), 2)), NA())</f>
        <v>3.62</v>
      </c>
      <c r="F35" s="180" t="e">
        <f>IF(ROUND(VALUE(SUBSTITUTE(連結実質赤字比率に係る赤字・黒字の構成分析!H$35,"▲", "-")), 2) &lt; 0, ABS(ROUND(VALUE(SUBSTITUTE(連結実質赤字比率に係る赤字・黒字の構成分析!H$35,"▲", "-")), 2)), NA())</f>
        <v>#N/A</v>
      </c>
      <c r="G35" s="180">
        <f>IF(ROUND(VALUE(SUBSTITUTE(連結実質赤字比率に係る赤字・黒字の構成分析!H$35,"▲", "-")), 2) &gt;= 0, ABS(ROUND(VALUE(SUBSTITUTE(連結実質赤字比率に係る赤字・黒字の構成分析!H$35,"▲", "-")), 2)), NA())</f>
        <v>1.5</v>
      </c>
      <c r="H35" s="180" t="e">
        <f>IF(ROUND(VALUE(SUBSTITUTE(連結実質赤字比率に係る赤字・黒字の構成分析!I$35,"▲", "-")), 2) &lt; 0, ABS(ROUND(VALUE(SUBSTITUTE(連結実質赤字比率に係る赤字・黒字の構成分析!I$35,"▲", "-")), 2)), NA())</f>
        <v>#N/A</v>
      </c>
      <c r="I35" s="180">
        <f>IF(ROUND(VALUE(SUBSTITUTE(連結実質赤字比率に係る赤字・黒字の構成分析!I$35,"▲", "-")), 2) &gt;= 0, ABS(ROUND(VALUE(SUBSTITUTE(連結実質赤字比率に係る赤字・黒字の構成分析!I$35,"▲", "-")), 2)), NA())</f>
        <v>2.4900000000000002</v>
      </c>
      <c r="J35" s="180" t="e">
        <f>IF(ROUND(VALUE(SUBSTITUTE(連結実質赤字比率に係る赤字・黒字の構成分析!J$35,"▲", "-")), 2) &lt; 0, ABS(ROUND(VALUE(SUBSTITUTE(連結実質赤字比率に係る赤字・黒字の構成分析!J$35,"▲", "-")), 2)), NA())</f>
        <v>#N/A</v>
      </c>
      <c r="K35" s="180">
        <f>IF(ROUND(VALUE(SUBSTITUTE(連結実質赤字比率に係る赤字・黒字の構成分析!J$35,"▲", "-")), 2) &gt;= 0, ABS(ROUND(VALUE(SUBSTITUTE(連結実質赤字比率に係る赤字・黒字の構成分析!J$35,"▲", "-")), 2)), NA())</f>
        <v>3.44</v>
      </c>
    </row>
    <row r="36" spans="1:16" x14ac:dyDescent="0.2">
      <c r="A36" s="180" t="str">
        <f>IF(連結実質赤字比率に係る赤字・黒字の構成分析!C$34="",NA(),連結実質赤字比率に係る赤字・黒字の構成分析!C$34)</f>
        <v>水道事業会計</v>
      </c>
      <c r="B36" s="180" t="e">
        <f>IF(ROUND(VALUE(SUBSTITUTE(連結実質赤字比率に係る赤字・黒字の構成分析!F$34,"▲", "-")), 2) &lt; 0, ABS(ROUND(VALUE(SUBSTITUTE(連結実質赤字比率に係る赤字・黒字の構成分析!F$34,"▲", "-")), 2)), NA())</f>
        <v>#N/A</v>
      </c>
      <c r="C36" s="180">
        <f>IF(ROUND(VALUE(SUBSTITUTE(連結実質赤字比率に係る赤字・黒字の構成分析!F$34,"▲", "-")), 2) &gt;= 0, ABS(ROUND(VALUE(SUBSTITUTE(連結実質赤字比率に係る赤字・黒字の構成分析!F$34,"▲", "-")), 2)), NA())</f>
        <v>31.22</v>
      </c>
      <c r="D36" s="180" t="e">
        <f>IF(ROUND(VALUE(SUBSTITUTE(連結実質赤字比率に係る赤字・黒字の構成分析!G$34,"▲", "-")), 2) &lt; 0, ABS(ROUND(VALUE(SUBSTITUTE(連結実質赤字比率に係る赤字・黒字の構成分析!G$34,"▲", "-")), 2)), NA())</f>
        <v>#N/A</v>
      </c>
      <c r="E36" s="180">
        <f>IF(ROUND(VALUE(SUBSTITUTE(連結実質赤字比率に係る赤字・黒字の構成分析!G$34,"▲", "-")), 2) &gt;= 0, ABS(ROUND(VALUE(SUBSTITUTE(連結実質赤字比率に係る赤字・黒字の構成分析!G$34,"▲", "-")), 2)), NA())</f>
        <v>31.27</v>
      </c>
      <c r="F36" s="180" t="e">
        <f>IF(ROUND(VALUE(SUBSTITUTE(連結実質赤字比率に係る赤字・黒字の構成分析!H$34,"▲", "-")), 2) &lt; 0, ABS(ROUND(VALUE(SUBSTITUTE(連結実質赤字比率に係る赤字・黒字の構成分析!H$34,"▲", "-")), 2)), NA())</f>
        <v>#N/A</v>
      </c>
      <c r="G36" s="180">
        <f>IF(ROUND(VALUE(SUBSTITUTE(連結実質赤字比率に係る赤字・黒字の構成分析!H$34,"▲", "-")), 2) &gt;= 0, ABS(ROUND(VALUE(SUBSTITUTE(連結実質赤字比率に係る赤字・黒字の構成分析!H$34,"▲", "-")), 2)), NA())</f>
        <v>31.58</v>
      </c>
      <c r="H36" s="180" t="e">
        <f>IF(ROUND(VALUE(SUBSTITUTE(連結実質赤字比率に係る赤字・黒字の構成分析!I$34,"▲", "-")), 2) &lt; 0, ABS(ROUND(VALUE(SUBSTITUTE(連結実質赤字比率に係る赤字・黒字の構成分析!I$34,"▲", "-")), 2)), NA())</f>
        <v>#N/A</v>
      </c>
      <c r="I36" s="180">
        <f>IF(ROUND(VALUE(SUBSTITUTE(連結実質赤字比率に係る赤字・黒字の構成分析!I$34,"▲", "-")), 2) &gt;= 0, ABS(ROUND(VALUE(SUBSTITUTE(連結実質赤字比率に係る赤字・黒字の構成分析!I$34,"▲", "-")), 2)), NA())</f>
        <v>29.63</v>
      </c>
      <c r="J36" s="180" t="e">
        <f>IF(ROUND(VALUE(SUBSTITUTE(連結実質赤字比率に係る赤字・黒字の構成分析!J$34,"▲", "-")), 2) &lt; 0, ABS(ROUND(VALUE(SUBSTITUTE(連結実質赤字比率に係る赤字・黒字の構成分析!J$34,"▲", "-")), 2)), NA())</f>
        <v>#N/A</v>
      </c>
      <c r="K36" s="180">
        <f>IF(ROUND(VALUE(SUBSTITUTE(連結実質赤字比率に係る赤字・黒字の構成分析!J$34,"▲", "-")), 2) &gt;= 0, ABS(ROUND(VALUE(SUBSTITUTE(連結実質赤字比率に係る赤字・黒字の構成分析!J$34,"▲", "-")), 2)), NA())</f>
        <v>26.52</v>
      </c>
    </row>
    <row r="39" spans="1:16" x14ac:dyDescent="0.2">
      <c r="A39" s="149" t="s">
        <v>60</v>
      </c>
    </row>
    <row r="40" spans="1:16" x14ac:dyDescent="0.2">
      <c r="A40" s="181"/>
      <c r="B40" s="181" t="str">
        <f>'実質公債費比率（分子）の構造'!K$44</f>
        <v>H26</v>
      </c>
      <c r="C40" s="181"/>
      <c r="D40" s="181"/>
      <c r="E40" s="181" t="str">
        <f>'実質公債費比率（分子）の構造'!L$44</f>
        <v>H27</v>
      </c>
      <c r="F40" s="181"/>
      <c r="G40" s="181"/>
      <c r="H40" s="181" t="str">
        <f>'実質公債費比率（分子）の構造'!M$44</f>
        <v>H28</v>
      </c>
      <c r="I40" s="181"/>
      <c r="J40" s="181"/>
      <c r="K40" s="181" t="str">
        <f>'実質公債費比率（分子）の構造'!N$44</f>
        <v>H29</v>
      </c>
      <c r="L40" s="181"/>
      <c r="M40" s="181"/>
      <c r="N40" s="181" t="str">
        <f>'実質公債費比率（分子）の構造'!O$44</f>
        <v>H30</v>
      </c>
      <c r="O40" s="181"/>
      <c r="P40" s="181"/>
    </row>
    <row r="41" spans="1:16" x14ac:dyDescent="0.2">
      <c r="A41" s="181"/>
      <c r="B41" s="181" t="s">
        <v>61</v>
      </c>
      <c r="C41" s="181"/>
      <c r="D41" s="181" t="s">
        <v>62</v>
      </c>
      <c r="E41" s="181" t="s">
        <v>61</v>
      </c>
      <c r="F41" s="181"/>
      <c r="G41" s="181" t="s">
        <v>62</v>
      </c>
      <c r="H41" s="181" t="s">
        <v>61</v>
      </c>
      <c r="I41" s="181"/>
      <c r="J41" s="181" t="s">
        <v>62</v>
      </c>
      <c r="K41" s="181" t="s">
        <v>61</v>
      </c>
      <c r="L41" s="181"/>
      <c r="M41" s="181" t="s">
        <v>62</v>
      </c>
      <c r="N41" s="181" t="s">
        <v>61</v>
      </c>
      <c r="O41" s="181"/>
      <c r="P41" s="181" t="s">
        <v>62</v>
      </c>
    </row>
    <row r="42" spans="1:16" x14ac:dyDescent="0.2">
      <c r="A42" s="181" t="s">
        <v>63</v>
      </c>
      <c r="B42" s="181"/>
      <c r="C42" s="181"/>
      <c r="D42" s="181">
        <f>'実質公債費比率（分子）の構造'!K$52</f>
        <v>2635</v>
      </c>
      <c r="E42" s="181"/>
      <c r="F42" s="181"/>
      <c r="G42" s="181">
        <f>'実質公債費比率（分子）の構造'!L$52</f>
        <v>2623</v>
      </c>
      <c r="H42" s="181"/>
      <c r="I42" s="181"/>
      <c r="J42" s="181">
        <f>'実質公債費比率（分子）の構造'!M$52</f>
        <v>2591</v>
      </c>
      <c r="K42" s="181"/>
      <c r="L42" s="181"/>
      <c r="M42" s="181">
        <f>'実質公債費比率（分子）の構造'!N$52</f>
        <v>2635</v>
      </c>
      <c r="N42" s="181"/>
      <c r="O42" s="181"/>
      <c r="P42" s="181">
        <f>'実質公債費比率（分子）の構造'!O$52</f>
        <v>2540</v>
      </c>
    </row>
    <row r="43" spans="1:16" x14ac:dyDescent="0.2">
      <c r="A43" s="181" t="s">
        <v>64</v>
      </c>
      <c r="B43" s="181" t="str">
        <f>'実質公債費比率（分子）の構造'!K$51</f>
        <v>-</v>
      </c>
      <c r="C43" s="181"/>
      <c r="D43" s="181"/>
      <c r="E43" s="181" t="str">
        <f>'実質公債費比率（分子）の構造'!L$51</f>
        <v>-</v>
      </c>
      <c r="F43" s="181"/>
      <c r="G43" s="181"/>
      <c r="H43" s="181" t="str">
        <f>'実質公債費比率（分子）の構造'!M$51</f>
        <v>-</v>
      </c>
      <c r="I43" s="181"/>
      <c r="J43" s="181"/>
      <c r="K43" s="181" t="str">
        <f>'実質公債費比率（分子）の構造'!N$51</f>
        <v>-</v>
      </c>
      <c r="L43" s="181"/>
      <c r="M43" s="181"/>
      <c r="N43" s="181" t="str">
        <f>'実質公債費比率（分子）の構造'!O$51</f>
        <v>-</v>
      </c>
      <c r="O43" s="181"/>
      <c r="P43" s="181"/>
    </row>
    <row r="44" spans="1:16" x14ac:dyDescent="0.2">
      <c r="A44" s="181" t="s">
        <v>65</v>
      </c>
      <c r="B44" s="181">
        <f>'実質公債費比率（分子）の構造'!K$50</f>
        <v>7</v>
      </c>
      <c r="C44" s="181"/>
      <c r="D44" s="181"/>
      <c r="E44" s="181">
        <f>'実質公債費比率（分子）の構造'!L$50</f>
        <v>7</v>
      </c>
      <c r="F44" s="181"/>
      <c r="G44" s="181"/>
      <c r="H44" s="181">
        <f>'実質公債費比率（分子）の構造'!M$50</f>
        <v>7</v>
      </c>
      <c r="I44" s="181"/>
      <c r="J44" s="181"/>
      <c r="K44" s="181">
        <f>'実質公債費比率（分子）の構造'!N$50</f>
        <v>7</v>
      </c>
      <c r="L44" s="181"/>
      <c r="M44" s="181"/>
      <c r="N44" s="181">
        <f>'実質公債費比率（分子）の構造'!O$50</f>
        <v>22</v>
      </c>
      <c r="O44" s="181"/>
      <c r="P44" s="181"/>
    </row>
    <row r="45" spans="1:16" x14ac:dyDescent="0.2">
      <c r="A45" s="181" t="s">
        <v>66</v>
      </c>
      <c r="B45" s="181" t="str">
        <f>'実質公債費比率（分子）の構造'!K$49</f>
        <v>-</v>
      </c>
      <c r="C45" s="181"/>
      <c r="D45" s="181"/>
      <c r="E45" s="181" t="str">
        <f>'実質公債費比率（分子）の構造'!L$49</f>
        <v>-</v>
      </c>
      <c r="F45" s="181"/>
      <c r="G45" s="181"/>
      <c r="H45" s="181" t="str">
        <f>'実質公債費比率（分子）の構造'!M$49</f>
        <v>-</v>
      </c>
      <c r="I45" s="181"/>
      <c r="J45" s="181"/>
      <c r="K45" s="181" t="str">
        <f>'実質公債費比率（分子）の構造'!N$49</f>
        <v>-</v>
      </c>
      <c r="L45" s="181"/>
      <c r="M45" s="181"/>
      <c r="N45" s="181" t="str">
        <f>'実質公債費比率（分子）の構造'!O$49</f>
        <v>-</v>
      </c>
      <c r="O45" s="181"/>
      <c r="P45" s="181"/>
    </row>
    <row r="46" spans="1:16" x14ac:dyDescent="0.2">
      <c r="A46" s="181" t="s">
        <v>67</v>
      </c>
      <c r="B46" s="181">
        <f>'実質公債費比率（分子）の構造'!K$48</f>
        <v>588</v>
      </c>
      <c r="C46" s="181"/>
      <c r="D46" s="181"/>
      <c r="E46" s="181">
        <f>'実質公債費比率（分子）の構造'!L$48</f>
        <v>614</v>
      </c>
      <c r="F46" s="181"/>
      <c r="G46" s="181"/>
      <c r="H46" s="181">
        <f>'実質公債費比率（分子）の構造'!M$48</f>
        <v>615</v>
      </c>
      <c r="I46" s="181"/>
      <c r="J46" s="181"/>
      <c r="K46" s="181">
        <f>'実質公債費比率（分子）の構造'!N$48</f>
        <v>572</v>
      </c>
      <c r="L46" s="181"/>
      <c r="M46" s="181"/>
      <c r="N46" s="181">
        <f>'実質公債費比率（分子）の構造'!O$48</f>
        <v>318</v>
      </c>
      <c r="O46" s="181"/>
      <c r="P46" s="181"/>
    </row>
    <row r="47" spans="1:16" x14ac:dyDescent="0.2">
      <c r="A47" s="181" t="s">
        <v>68</v>
      </c>
      <c r="B47" s="181" t="str">
        <f>'実質公債費比率（分子）の構造'!K$47</f>
        <v>-</v>
      </c>
      <c r="C47" s="181"/>
      <c r="D47" s="181"/>
      <c r="E47" s="181" t="str">
        <f>'実質公債費比率（分子）の構造'!L$47</f>
        <v>-</v>
      </c>
      <c r="F47" s="181"/>
      <c r="G47" s="181"/>
      <c r="H47" s="181" t="str">
        <f>'実質公債費比率（分子）の構造'!M$47</f>
        <v>-</v>
      </c>
      <c r="I47" s="181"/>
      <c r="J47" s="181"/>
      <c r="K47" s="181" t="str">
        <f>'実質公債費比率（分子）の構造'!N$47</f>
        <v>-</v>
      </c>
      <c r="L47" s="181"/>
      <c r="M47" s="181"/>
      <c r="N47" s="181" t="str">
        <f>'実質公債費比率（分子）の構造'!O$47</f>
        <v>-</v>
      </c>
      <c r="O47" s="181"/>
      <c r="P47" s="181"/>
    </row>
    <row r="48" spans="1:16" x14ac:dyDescent="0.2">
      <c r="A48" s="181" t="s">
        <v>69</v>
      </c>
      <c r="B48" s="181" t="str">
        <f>'実質公債費比率（分子）の構造'!K$46</f>
        <v>-</v>
      </c>
      <c r="C48" s="181"/>
      <c r="D48" s="181"/>
      <c r="E48" s="181" t="str">
        <f>'実質公債費比率（分子）の構造'!L$46</f>
        <v>-</v>
      </c>
      <c r="F48" s="181"/>
      <c r="G48" s="181"/>
      <c r="H48" s="181" t="str">
        <f>'実質公債費比率（分子）の構造'!M$46</f>
        <v>-</v>
      </c>
      <c r="I48" s="181"/>
      <c r="J48" s="181"/>
      <c r="K48" s="181" t="str">
        <f>'実質公債費比率（分子）の構造'!N$46</f>
        <v>-</v>
      </c>
      <c r="L48" s="181"/>
      <c r="M48" s="181"/>
      <c r="N48" s="181" t="str">
        <f>'実質公債費比率（分子）の構造'!O$46</f>
        <v>-</v>
      </c>
      <c r="O48" s="181"/>
      <c r="P48" s="181"/>
    </row>
    <row r="49" spans="1:16" x14ac:dyDescent="0.2">
      <c r="A49" s="181" t="s">
        <v>70</v>
      </c>
      <c r="B49" s="181">
        <f>'実質公債費比率（分子）の構造'!K$45</f>
        <v>2633</v>
      </c>
      <c r="C49" s="181"/>
      <c r="D49" s="181"/>
      <c r="E49" s="181">
        <f>'実質公債費比率（分子）の構造'!L$45</f>
        <v>2518</v>
      </c>
      <c r="F49" s="181"/>
      <c r="G49" s="181"/>
      <c r="H49" s="181">
        <f>'実質公債費比率（分子）の構造'!M$45</f>
        <v>2560</v>
      </c>
      <c r="I49" s="181"/>
      <c r="J49" s="181"/>
      <c r="K49" s="181">
        <f>'実質公債費比率（分子）の構造'!N$45</f>
        <v>2513</v>
      </c>
      <c r="L49" s="181"/>
      <c r="M49" s="181"/>
      <c r="N49" s="181">
        <f>'実質公債費比率（分子）の構造'!O$45</f>
        <v>2285</v>
      </c>
      <c r="O49" s="181"/>
      <c r="P49" s="181"/>
    </row>
    <row r="50" spans="1:16" x14ac:dyDescent="0.2">
      <c r="A50" s="181" t="s">
        <v>71</v>
      </c>
      <c r="B50" s="181" t="e">
        <f>NA()</f>
        <v>#N/A</v>
      </c>
      <c r="C50" s="181">
        <f>IF(ISNUMBER('実質公債費比率（分子）の構造'!K$53),'実質公債費比率（分子）の構造'!K$53,NA())</f>
        <v>593</v>
      </c>
      <c r="D50" s="181" t="e">
        <f>NA()</f>
        <v>#N/A</v>
      </c>
      <c r="E50" s="181" t="e">
        <f>NA()</f>
        <v>#N/A</v>
      </c>
      <c r="F50" s="181">
        <f>IF(ISNUMBER('実質公債費比率（分子）の構造'!L$53),'実質公債費比率（分子）の構造'!L$53,NA())</f>
        <v>516</v>
      </c>
      <c r="G50" s="181" t="e">
        <f>NA()</f>
        <v>#N/A</v>
      </c>
      <c r="H50" s="181" t="e">
        <f>NA()</f>
        <v>#N/A</v>
      </c>
      <c r="I50" s="181">
        <f>IF(ISNUMBER('実質公債費比率（分子）の構造'!M$53),'実質公債費比率（分子）の構造'!M$53,NA())</f>
        <v>591</v>
      </c>
      <c r="J50" s="181" t="e">
        <f>NA()</f>
        <v>#N/A</v>
      </c>
      <c r="K50" s="181" t="e">
        <f>NA()</f>
        <v>#N/A</v>
      </c>
      <c r="L50" s="181">
        <f>IF(ISNUMBER('実質公債費比率（分子）の構造'!N$53),'実質公債費比率（分子）の構造'!N$53,NA())</f>
        <v>457</v>
      </c>
      <c r="M50" s="181" t="e">
        <f>NA()</f>
        <v>#N/A</v>
      </c>
      <c r="N50" s="181" t="e">
        <f>NA()</f>
        <v>#N/A</v>
      </c>
      <c r="O50" s="181">
        <f>IF(ISNUMBER('実質公債費比率（分子）の構造'!O$53),'実質公債費比率（分子）の構造'!O$53,NA())</f>
        <v>85</v>
      </c>
      <c r="P50" s="181" t="e">
        <f>NA()</f>
        <v>#N/A</v>
      </c>
    </row>
    <row r="53" spans="1:16" x14ac:dyDescent="0.2">
      <c r="A53" s="149" t="s">
        <v>72</v>
      </c>
    </row>
    <row r="54" spans="1:16" x14ac:dyDescent="0.2">
      <c r="A54" s="180"/>
      <c r="B54" s="180" t="str">
        <f>'将来負担比率（分子）の構造'!I$40</f>
        <v>H26</v>
      </c>
      <c r="C54" s="180"/>
      <c r="D54" s="180"/>
      <c r="E54" s="180" t="str">
        <f>'将来負担比率（分子）の構造'!J$40</f>
        <v>H27</v>
      </c>
      <c r="F54" s="180"/>
      <c r="G54" s="180"/>
      <c r="H54" s="180" t="str">
        <f>'将来負担比率（分子）の構造'!K$40</f>
        <v>H28</v>
      </c>
      <c r="I54" s="180"/>
      <c r="J54" s="180"/>
      <c r="K54" s="180" t="str">
        <f>'将来負担比率（分子）の構造'!L$40</f>
        <v>H29</v>
      </c>
      <c r="L54" s="180"/>
      <c r="M54" s="180"/>
      <c r="N54" s="180" t="str">
        <f>'将来負担比率（分子）の構造'!M$40</f>
        <v>H30</v>
      </c>
      <c r="O54" s="180"/>
      <c r="P54" s="180"/>
    </row>
    <row r="55" spans="1:16" x14ac:dyDescent="0.2">
      <c r="A55" s="180"/>
      <c r="B55" s="180" t="s">
        <v>73</v>
      </c>
      <c r="C55" s="180"/>
      <c r="D55" s="180" t="s">
        <v>74</v>
      </c>
      <c r="E55" s="180" t="s">
        <v>73</v>
      </c>
      <c r="F55" s="180"/>
      <c r="G55" s="180" t="s">
        <v>74</v>
      </c>
      <c r="H55" s="180" t="s">
        <v>73</v>
      </c>
      <c r="I55" s="180"/>
      <c r="J55" s="180" t="s">
        <v>74</v>
      </c>
      <c r="K55" s="180" t="s">
        <v>73</v>
      </c>
      <c r="L55" s="180"/>
      <c r="M55" s="180" t="s">
        <v>74</v>
      </c>
      <c r="N55" s="180" t="s">
        <v>73</v>
      </c>
      <c r="O55" s="180"/>
      <c r="P55" s="180" t="s">
        <v>74</v>
      </c>
    </row>
    <row r="56" spans="1:16" x14ac:dyDescent="0.2">
      <c r="A56" s="180" t="s">
        <v>43</v>
      </c>
      <c r="B56" s="180"/>
      <c r="C56" s="180"/>
      <c r="D56" s="180">
        <f>'将来負担比率（分子）の構造'!I$52</f>
        <v>22924</v>
      </c>
      <c r="E56" s="180"/>
      <c r="F56" s="180"/>
      <c r="G56" s="180">
        <f>'将来負担比率（分子）の構造'!J$52</f>
        <v>22709</v>
      </c>
      <c r="H56" s="180"/>
      <c r="I56" s="180"/>
      <c r="J56" s="180">
        <f>'将来負担比率（分子）の構造'!K$52</f>
        <v>21930</v>
      </c>
      <c r="K56" s="180"/>
      <c r="L56" s="180"/>
      <c r="M56" s="180">
        <f>'将来負担比率（分子）の構造'!L$52</f>
        <v>21577</v>
      </c>
      <c r="N56" s="180"/>
      <c r="O56" s="180"/>
      <c r="P56" s="180">
        <f>'将来負担比率（分子）の構造'!M$52</f>
        <v>21107</v>
      </c>
    </row>
    <row r="57" spans="1:16" x14ac:dyDescent="0.2">
      <c r="A57" s="180" t="s">
        <v>42</v>
      </c>
      <c r="B57" s="180"/>
      <c r="C57" s="180"/>
      <c r="D57" s="180">
        <f>'将来負担比率（分子）の構造'!I$51</f>
        <v>5467</v>
      </c>
      <c r="E57" s="180"/>
      <c r="F57" s="180"/>
      <c r="G57" s="180">
        <f>'将来負担比率（分子）の構造'!J$51</f>
        <v>5358</v>
      </c>
      <c r="H57" s="180"/>
      <c r="I57" s="180"/>
      <c r="J57" s="180">
        <f>'将来負担比率（分子）の構造'!K$51</f>
        <v>5035</v>
      </c>
      <c r="K57" s="180"/>
      <c r="L57" s="180"/>
      <c r="M57" s="180">
        <f>'将来負担比率（分子）の構造'!L$51</f>
        <v>4893</v>
      </c>
      <c r="N57" s="180"/>
      <c r="O57" s="180"/>
      <c r="P57" s="180">
        <f>'将来負担比率（分子）の構造'!M$51</f>
        <v>4824</v>
      </c>
    </row>
    <row r="58" spans="1:16" x14ac:dyDescent="0.2">
      <c r="A58" s="180" t="s">
        <v>41</v>
      </c>
      <c r="B58" s="180"/>
      <c r="C58" s="180"/>
      <c r="D58" s="180">
        <f>'将来負担比率（分子）の構造'!I$50</f>
        <v>7195</v>
      </c>
      <c r="E58" s="180"/>
      <c r="F58" s="180"/>
      <c r="G58" s="180">
        <f>'将来負担比率（分子）の構造'!J$50</f>
        <v>7130</v>
      </c>
      <c r="H58" s="180"/>
      <c r="I58" s="180"/>
      <c r="J58" s="180">
        <f>'将来負担比率（分子）の構造'!K$50</f>
        <v>7006</v>
      </c>
      <c r="K58" s="180"/>
      <c r="L58" s="180"/>
      <c r="M58" s="180">
        <f>'将来負担比率（分子）の構造'!L$50</f>
        <v>6817</v>
      </c>
      <c r="N58" s="180"/>
      <c r="O58" s="180"/>
      <c r="P58" s="180">
        <f>'将来負担比率（分子）の構造'!M$50</f>
        <v>7035</v>
      </c>
    </row>
    <row r="59" spans="1:16" x14ac:dyDescent="0.2">
      <c r="A59" s="180" t="s">
        <v>39</v>
      </c>
      <c r="B59" s="180" t="str">
        <f>'将来負担比率（分子）の構造'!I$49</f>
        <v>-</v>
      </c>
      <c r="C59" s="180"/>
      <c r="D59" s="180"/>
      <c r="E59" s="180" t="str">
        <f>'将来負担比率（分子）の構造'!J$49</f>
        <v>-</v>
      </c>
      <c r="F59" s="180"/>
      <c r="G59" s="180"/>
      <c r="H59" s="180" t="str">
        <f>'将来負担比率（分子）の構造'!K$49</f>
        <v>-</v>
      </c>
      <c r="I59" s="180"/>
      <c r="J59" s="180"/>
      <c r="K59" s="180" t="str">
        <f>'将来負担比率（分子）の構造'!L$49</f>
        <v>-</v>
      </c>
      <c r="L59" s="180"/>
      <c r="M59" s="180"/>
      <c r="N59" s="180" t="str">
        <f>'将来負担比率（分子）の構造'!M$49</f>
        <v>-</v>
      </c>
      <c r="O59" s="180"/>
      <c r="P59" s="180"/>
    </row>
    <row r="60" spans="1:16" x14ac:dyDescent="0.2">
      <c r="A60" s="180" t="s">
        <v>38</v>
      </c>
      <c r="B60" s="180" t="str">
        <f>'将来負担比率（分子）の構造'!I$48</f>
        <v>-</v>
      </c>
      <c r="C60" s="180"/>
      <c r="D60" s="180"/>
      <c r="E60" s="180" t="str">
        <f>'将来負担比率（分子）の構造'!J$48</f>
        <v>-</v>
      </c>
      <c r="F60" s="180"/>
      <c r="G60" s="180"/>
      <c r="H60" s="180" t="str">
        <f>'将来負担比率（分子）の構造'!K$48</f>
        <v>-</v>
      </c>
      <c r="I60" s="180"/>
      <c r="J60" s="180"/>
      <c r="K60" s="180" t="str">
        <f>'将来負担比率（分子）の構造'!L$48</f>
        <v>-</v>
      </c>
      <c r="L60" s="180"/>
      <c r="M60" s="180"/>
      <c r="N60" s="180" t="str">
        <f>'将来負担比率（分子）の構造'!M$48</f>
        <v>-</v>
      </c>
      <c r="O60" s="180"/>
      <c r="P60" s="180"/>
    </row>
    <row r="61" spans="1:16" x14ac:dyDescent="0.2">
      <c r="A61" s="180" t="s">
        <v>36</v>
      </c>
      <c r="B61" s="180" t="str">
        <f>'将来負担比率（分子）の構造'!I$46</f>
        <v>-</v>
      </c>
      <c r="C61" s="180"/>
      <c r="D61" s="180"/>
      <c r="E61" s="180" t="str">
        <f>'将来負担比率（分子）の構造'!J$46</f>
        <v>-</v>
      </c>
      <c r="F61" s="180"/>
      <c r="G61" s="180"/>
      <c r="H61" s="180" t="str">
        <f>'将来負担比率（分子）の構造'!K$46</f>
        <v>-</v>
      </c>
      <c r="I61" s="180"/>
      <c r="J61" s="180"/>
      <c r="K61" s="180" t="str">
        <f>'将来負担比率（分子）の構造'!L$46</f>
        <v>-</v>
      </c>
      <c r="L61" s="180"/>
      <c r="M61" s="180"/>
      <c r="N61" s="180" t="str">
        <f>'将来負担比率（分子）の構造'!M$46</f>
        <v>-</v>
      </c>
      <c r="O61" s="180"/>
      <c r="P61" s="180"/>
    </row>
    <row r="62" spans="1:16" x14ac:dyDescent="0.2">
      <c r="A62" s="180" t="s">
        <v>35</v>
      </c>
      <c r="B62" s="180">
        <f>'将来負担比率（分子）の構造'!I$45</f>
        <v>3311</v>
      </c>
      <c r="C62" s="180"/>
      <c r="D62" s="180"/>
      <c r="E62" s="180">
        <f>'将来負担比率（分子）の構造'!J$45</f>
        <v>3121</v>
      </c>
      <c r="F62" s="180"/>
      <c r="G62" s="180"/>
      <c r="H62" s="180">
        <f>'将来負担比率（分子）の構造'!K$45</f>
        <v>3089</v>
      </c>
      <c r="I62" s="180"/>
      <c r="J62" s="180"/>
      <c r="K62" s="180">
        <f>'将来負担比率（分子）の構造'!L$45</f>
        <v>3012</v>
      </c>
      <c r="L62" s="180"/>
      <c r="M62" s="180"/>
      <c r="N62" s="180">
        <f>'将来負担比率（分子）の構造'!M$45</f>
        <v>2818</v>
      </c>
      <c r="O62" s="180"/>
      <c r="P62" s="180"/>
    </row>
    <row r="63" spans="1:16" x14ac:dyDescent="0.2">
      <c r="A63" s="180" t="s">
        <v>34</v>
      </c>
      <c r="B63" s="180">
        <f>'将来負担比率（分子）の構造'!I$44</f>
        <v>6</v>
      </c>
      <c r="C63" s="180"/>
      <c r="D63" s="180"/>
      <c r="E63" s="180">
        <f>'将来負担比率（分子）の構造'!J$44</f>
        <v>4</v>
      </c>
      <c r="F63" s="180"/>
      <c r="G63" s="180"/>
      <c r="H63" s="180">
        <f>'将来負担比率（分子）の構造'!K$44</f>
        <v>2</v>
      </c>
      <c r="I63" s="180"/>
      <c r="J63" s="180"/>
      <c r="K63" s="180">
        <f>'将来負担比率（分子）の構造'!L$44</f>
        <v>1</v>
      </c>
      <c r="L63" s="180"/>
      <c r="M63" s="180"/>
      <c r="N63" s="180">
        <f>'将来負担比率（分子）の構造'!M$44</f>
        <v>0</v>
      </c>
      <c r="O63" s="180"/>
      <c r="P63" s="180"/>
    </row>
    <row r="64" spans="1:16" x14ac:dyDescent="0.2">
      <c r="A64" s="180" t="s">
        <v>33</v>
      </c>
      <c r="B64" s="180">
        <f>'将来負担比率（分子）の構造'!I$43</f>
        <v>7904</v>
      </c>
      <c r="C64" s="180"/>
      <c r="D64" s="180"/>
      <c r="E64" s="180">
        <f>'将来負担比率（分子）の構造'!J$43</f>
        <v>7816</v>
      </c>
      <c r="F64" s="180"/>
      <c r="G64" s="180"/>
      <c r="H64" s="180">
        <f>'将来負担比率（分子）の構造'!K$43</f>
        <v>7646</v>
      </c>
      <c r="I64" s="180"/>
      <c r="J64" s="180"/>
      <c r="K64" s="180">
        <f>'将来負担比率（分子）の構造'!L$43</f>
        <v>7164</v>
      </c>
      <c r="L64" s="180"/>
      <c r="M64" s="180"/>
      <c r="N64" s="180">
        <f>'将来負担比率（分子）の構造'!M$43</f>
        <v>5366</v>
      </c>
      <c r="O64" s="180"/>
      <c r="P64" s="180"/>
    </row>
    <row r="65" spans="1:16" x14ac:dyDescent="0.2">
      <c r="A65" s="180" t="s">
        <v>32</v>
      </c>
      <c r="B65" s="180">
        <f>'将来負担比率（分子）の構造'!I$42</f>
        <v>367</v>
      </c>
      <c r="C65" s="180"/>
      <c r="D65" s="180"/>
      <c r="E65" s="180">
        <f>'将来負担比率（分子）の構造'!J$42</f>
        <v>510</v>
      </c>
      <c r="F65" s="180"/>
      <c r="G65" s="180"/>
      <c r="H65" s="180">
        <f>'将来負担比率（分子）の構造'!K$42</f>
        <v>213</v>
      </c>
      <c r="I65" s="180"/>
      <c r="J65" s="180"/>
      <c r="K65" s="180">
        <f>'将来負担比率（分子）の構造'!L$42</f>
        <v>382</v>
      </c>
      <c r="L65" s="180"/>
      <c r="M65" s="180"/>
      <c r="N65" s="180">
        <f>'将来負担比率（分子）の構造'!M$42</f>
        <v>573</v>
      </c>
      <c r="O65" s="180"/>
      <c r="P65" s="180"/>
    </row>
    <row r="66" spans="1:16" x14ac:dyDescent="0.2">
      <c r="A66" s="180" t="s">
        <v>31</v>
      </c>
      <c r="B66" s="180">
        <f>'将来負担比率（分子）の構造'!I$41</f>
        <v>21566</v>
      </c>
      <c r="C66" s="180"/>
      <c r="D66" s="180"/>
      <c r="E66" s="180">
        <f>'将来負担比率（分子）の構造'!J$41</f>
        <v>21321</v>
      </c>
      <c r="F66" s="180"/>
      <c r="G66" s="180"/>
      <c r="H66" s="180">
        <f>'将来負担比率（分子）の構造'!K$41</f>
        <v>20603</v>
      </c>
      <c r="I66" s="180"/>
      <c r="J66" s="180"/>
      <c r="K66" s="180">
        <f>'将来負担比率（分子）の構造'!L$41</f>
        <v>20283</v>
      </c>
      <c r="L66" s="180"/>
      <c r="M66" s="180"/>
      <c r="N66" s="180">
        <f>'将来負担比率（分子）の構造'!M$41</f>
        <v>19783</v>
      </c>
      <c r="O66" s="180"/>
      <c r="P66" s="180"/>
    </row>
    <row r="67" spans="1:16" x14ac:dyDescent="0.2">
      <c r="A67" s="180" t="s">
        <v>75</v>
      </c>
      <c r="B67" s="180" t="e">
        <f>NA()</f>
        <v>#N/A</v>
      </c>
      <c r="C67" s="180">
        <f>IF(ISNUMBER('将来負担比率（分子）の構造'!I$53), IF('将来負担比率（分子）の構造'!I$53 &lt; 0, 0, '将来負担比率（分子）の構造'!I$53), NA())</f>
        <v>0</v>
      </c>
      <c r="D67" s="180" t="e">
        <f>NA()</f>
        <v>#N/A</v>
      </c>
      <c r="E67" s="180" t="e">
        <f>NA()</f>
        <v>#N/A</v>
      </c>
      <c r="F67" s="180">
        <f>IF(ISNUMBER('将来負担比率（分子）の構造'!J$53), IF('将来負担比率（分子）の構造'!J$53 &lt; 0, 0, '将来負担比率（分子）の構造'!J$53), NA())</f>
        <v>0</v>
      </c>
      <c r="G67" s="180" t="e">
        <f>NA()</f>
        <v>#N/A</v>
      </c>
      <c r="H67" s="180" t="e">
        <f>NA()</f>
        <v>#N/A</v>
      </c>
      <c r="I67" s="180">
        <f>IF(ISNUMBER('将来負担比率（分子）の構造'!K$53), IF('将来負担比率（分子）の構造'!K$53 &lt; 0, 0, '将来負担比率（分子）の構造'!K$53), NA())</f>
        <v>0</v>
      </c>
      <c r="J67" s="180" t="e">
        <f>NA()</f>
        <v>#N/A</v>
      </c>
      <c r="K67" s="180" t="e">
        <f>NA()</f>
        <v>#N/A</v>
      </c>
      <c r="L67" s="180">
        <f>IF(ISNUMBER('将来負担比率（分子）の構造'!L$53), IF('将来負担比率（分子）の構造'!L$53 &lt; 0, 0, '将来負担比率（分子）の構造'!L$53), NA())</f>
        <v>0</v>
      </c>
      <c r="M67" s="180" t="e">
        <f>NA()</f>
        <v>#N/A</v>
      </c>
      <c r="N67" s="180" t="e">
        <f>NA()</f>
        <v>#N/A</v>
      </c>
      <c r="O67" s="180">
        <f>IF(ISNUMBER('将来負担比率（分子）の構造'!M$53), IF('将来負担比率（分子）の構造'!M$53 &lt; 0, 0, '将来負担比率（分子）の構造'!M$53), NA())</f>
        <v>0</v>
      </c>
      <c r="P67" s="180" t="e">
        <f>NA()</f>
        <v>#N/A</v>
      </c>
    </row>
    <row r="70" spans="1:16" x14ac:dyDescent="0.2">
      <c r="A70" s="182" t="s">
        <v>76</v>
      </c>
      <c r="B70" s="182"/>
      <c r="C70" s="182"/>
      <c r="D70" s="182"/>
      <c r="E70" s="182"/>
      <c r="F70" s="182"/>
    </row>
    <row r="71" spans="1:16" x14ac:dyDescent="0.2">
      <c r="A71" s="183"/>
      <c r="B71" s="183" t="str">
        <f>基金残高に係る経年分析!F54</f>
        <v>H28</v>
      </c>
      <c r="C71" s="183" t="str">
        <f>基金残高に係る経年分析!G54</f>
        <v>H29</v>
      </c>
      <c r="D71" s="183" t="str">
        <f>基金残高に係る経年分析!H54</f>
        <v>H30</v>
      </c>
    </row>
    <row r="72" spans="1:16" x14ac:dyDescent="0.2">
      <c r="A72" s="183" t="s">
        <v>77</v>
      </c>
      <c r="B72" s="184">
        <f>基金残高に係る経年分析!F55</f>
        <v>1500</v>
      </c>
      <c r="C72" s="184">
        <f>基金残高に係る経年分析!G55</f>
        <v>1309</v>
      </c>
      <c r="D72" s="184">
        <f>基金残高に係る経年分析!H55</f>
        <v>1489</v>
      </c>
    </row>
    <row r="73" spans="1:16" x14ac:dyDescent="0.2">
      <c r="A73" s="183" t="s">
        <v>78</v>
      </c>
      <c r="B73" s="184">
        <f>基金残高に係る経年分析!F56</f>
        <v>241</v>
      </c>
      <c r="C73" s="184">
        <f>基金残高に係る経年分析!G56</f>
        <v>241</v>
      </c>
      <c r="D73" s="184">
        <f>基金残高に係る経年分析!H56</f>
        <v>241</v>
      </c>
    </row>
    <row r="74" spans="1:16" x14ac:dyDescent="0.2">
      <c r="A74" s="183" t="s">
        <v>79</v>
      </c>
      <c r="B74" s="184">
        <f>基金残高に係る経年分析!F57</f>
        <v>4629</v>
      </c>
      <c r="C74" s="184">
        <f>基金残高に係る経年分析!G57</f>
        <v>4447</v>
      </c>
      <c r="D74" s="184">
        <f>基金残高に係る経年分析!H57</f>
        <v>4445</v>
      </c>
    </row>
  </sheetData>
  <sheetProtection algorithmName="SHA-512" hashValue="lDgpUuLVSt7U6Euu9OWqOfMyI1JHw60gVLIJeMGh0oAIUJMqfxqB6zb36Ab3X1QLRsuPegsqLqY14FzXeqhVTw==" saltValue="+65UqLGGCYDtZYhOSL5y4g==" spinCount="100000" sheet="1" objects="1" scenarios="1"/>
  <phoneticPr fontId="2"/>
  <pageMargins left="0.78700000000000003" right="0.78700000000000003" top="0.98399999999999999" bottom="0.98399999999999999" header="0.51200000000000001" footer="0.51200000000000001"/>
  <pageSetup paperSize="9" orientation="portrait" r:id="rId1"/>
  <headerFooter alignWithMargins="0"/>
</worksheet>
</file>