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3840" windowHeight="2895" activeTab="0"/>
  </bookViews>
  <sheets>
    <sheet name="社会保障・社会福祉" sheetId="1" r:id="rId1"/>
  </sheets>
  <definedNames>
    <definedName name="_xlnm.Print_Area" localSheetId="0">'社会保障・社会福祉'!$A$1:$AG$422</definedName>
  </definedNames>
  <calcPr fullCalcOnLoad="1"/>
</workbook>
</file>

<file path=xl/sharedStrings.xml><?xml version="1.0" encoding="utf-8"?>
<sst xmlns="http://schemas.openxmlformats.org/spreadsheetml/2006/main" count="663" uniqueCount="414">
  <si>
    <t>（世帯）</t>
  </si>
  <si>
    <t>（人）</t>
  </si>
  <si>
    <t>（‰）</t>
  </si>
  <si>
    <t>〔　社会保障　〕</t>
  </si>
  <si>
    <t>１．国民健康保険事業の状況</t>
  </si>
  <si>
    <t>（１）決算額</t>
  </si>
  <si>
    <t>単位：千円</t>
  </si>
  <si>
    <t>年度</t>
  </si>
  <si>
    <t>区分</t>
  </si>
  <si>
    <t>資料：国保医療課</t>
  </si>
  <si>
    <t>（２）加入状況</t>
  </si>
  <si>
    <t>単位：世帯、人</t>
  </si>
  <si>
    <t>その他</t>
  </si>
  <si>
    <t>（３）給付状況</t>
  </si>
  <si>
    <t>①保険給付費のうち療養給付費（老人保健分除く）</t>
  </si>
  <si>
    <t>②保険給付費のうち療養費</t>
  </si>
  <si>
    <t>２．国民年金被保険者等の状況</t>
  </si>
  <si>
    <t>単位：人</t>
  </si>
  <si>
    <t>〔　社会福祉　〕</t>
  </si>
  <si>
    <t>（各年度末現在調）</t>
  </si>
  <si>
    <t>三山木</t>
  </si>
  <si>
    <t>普賢寺</t>
  </si>
  <si>
    <t>資料：社会福祉課</t>
  </si>
  <si>
    <t>単位：円、％</t>
  </si>
  <si>
    <t>目標額</t>
  </si>
  <si>
    <t>募金実績</t>
  </si>
  <si>
    <t>達成率</t>
  </si>
  <si>
    <t>総　額</t>
  </si>
  <si>
    <t>戸別募金</t>
  </si>
  <si>
    <t>街頭募金</t>
  </si>
  <si>
    <t>単位：人、千円</t>
  </si>
  <si>
    <t>福祉年金支給状況</t>
  </si>
  <si>
    <t>敬老祝金支給状況</t>
  </si>
  <si>
    <t>対象者</t>
  </si>
  <si>
    <t>老　齢</t>
  </si>
  <si>
    <t>支給額</t>
  </si>
  <si>
    <t>（各年４月１日現在調）</t>
  </si>
  <si>
    <t>単位：人</t>
  </si>
  <si>
    <t>単位：日、人</t>
  </si>
  <si>
    <t>(各年度末現在調）</t>
  </si>
  <si>
    <t>就業人員</t>
  </si>
  <si>
    <t>延べ人員</t>
  </si>
  <si>
    <t>受注件数（件）</t>
  </si>
  <si>
    <t>計</t>
  </si>
  <si>
    <t>公共事業</t>
  </si>
  <si>
    <t>民間事業</t>
  </si>
  <si>
    <t>資料：（社）京田辺市シルバー人材センター</t>
  </si>
  <si>
    <t>（１）市立保育所</t>
  </si>
  <si>
    <t>（２）私立保育所</t>
  </si>
  <si>
    <t>単位：件</t>
  </si>
  <si>
    <t>取扱延件数</t>
  </si>
  <si>
    <t>処理状況</t>
  </si>
  <si>
    <t>相談所内で解決</t>
  </si>
  <si>
    <t>相談所内で              継続指導中</t>
  </si>
  <si>
    <t>他の機関に紹介</t>
  </si>
  <si>
    <t>資料：市社会福祉協議会</t>
  </si>
  <si>
    <t>資料：人権啓発推進課</t>
  </si>
  <si>
    <t>（各年８月１日現在調）</t>
  </si>
  <si>
    <t>単位：世帯</t>
  </si>
  <si>
    <t>普通会員</t>
  </si>
  <si>
    <t>特別会員</t>
  </si>
  <si>
    <t>賛助会員</t>
  </si>
  <si>
    <t>登録者合計</t>
  </si>
  <si>
    <t>個人</t>
  </si>
  <si>
    <t>グループ人数</t>
  </si>
  <si>
    <t>男女別</t>
  </si>
  <si>
    <t>男</t>
  </si>
  <si>
    <t>女</t>
  </si>
  <si>
    <t>階層別合計</t>
  </si>
  <si>
    <t>学生</t>
  </si>
  <si>
    <t>勤労者</t>
  </si>
  <si>
    <t>自営業</t>
  </si>
  <si>
    <t>主婦</t>
  </si>
  <si>
    <t>資料：市社会福祉協議会</t>
  </si>
  <si>
    <t>（１）社会福祉センター</t>
  </si>
  <si>
    <t>単位：件、人</t>
  </si>
  <si>
    <t>（２）福祉センター</t>
  </si>
  <si>
    <t>要介護１</t>
  </si>
  <si>
    <t>要介護２</t>
  </si>
  <si>
    <t>要介護３</t>
  </si>
  <si>
    <t>要介護４</t>
  </si>
  <si>
    <t>要介護５</t>
  </si>
  <si>
    <t>年度</t>
  </si>
  <si>
    <t>区分</t>
  </si>
  <si>
    <t>歳入合計</t>
  </si>
  <si>
    <t>国民健康保険税</t>
  </si>
  <si>
    <t>一部負担金</t>
  </si>
  <si>
    <t>使用料及び手数料</t>
  </si>
  <si>
    <t>国庫支出金</t>
  </si>
  <si>
    <t>府支出金</t>
  </si>
  <si>
    <t>財産収入</t>
  </si>
  <si>
    <t>諸収入</t>
  </si>
  <si>
    <t>繰入金</t>
  </si>
  <si>
    <t>共同事業交付金</t>
  </si>
  <si>
    <t>連合会支出金</t>
  </si>
  <si>
    <t>繰越金</t>
  </si>
  <si>
    <t>歳出合計</t>
  </si>
  <si>
    <t>総務費</t>
  </si>
  <si>
    <t>保険給付費</t>
  </si>
  <si>
    <t>保健事業費</t>
  </si>
  <si>
    <t>拠出金（老健）</t>
  </si>
  <si>
    <t>介護納付金</t>
  </si>
  <si>
    <t>拠出金（共同事業）</t>
  </si>
  <si>
    <t>公債費</t>
  </si>
  <si>
    <t>基金積立金</t>
  </si>
  <si>
    <t>諸支出金</t>
  </si>
  <si>
    <t>繰上充用金</t>
  </si>
  <si>
    <t>歳入歳出差引残高</t>
  </si>
  <si>
    <t>種別</t>
  </si>
  <si>
    <t>被保険世帯数</t>
  </si>
  <si>
    <t>被保険者数</t>
  </si>
  <si>
    <t>資格取得者数</t>
  </si>
  <si>
    <t>出生・転入</t>
  </si>
  <si>
    <t>社会保険離脱</t>
  </si>
  <si>
    <t>その他</t>
  </si>
  <si>
    <t>資格喪失者数</t>
  </si>
  <si>
    <t>死亡・転出</t>
  </si>
  <si>
    <t>社会保険加入</t>
  </si>
  <si>
    <t>療養費用合計</t>
  </si>
  <si>
    <t>入院外</t>
  </si>
  <si>
    <t>件     数</t>
  </si>
  <si>
    <t>費用額</t>
  </si>
  <si>
    <t>療養費</t>
  </si>
  <si>
    <t>高額療養費</t>
  </si>
  <si>
    <t>出産育児一時金</t>
  </si>
  <si>
    <t>葬祭費</t>
  </si>
  <si>
    <t>免除者数</t>
  </si>
  <si>
    <t>総　数</t>
  </si>
  <si>
    <t>任意加入者</t>
  </si>
  <si>
    <t>法定免除者</t>
  </si>
  <si>
    <t>申請免除者</t>
  </si>
  <si>
    <t>定　員</t>
  </si>
  <si>
    <t>現在員</t>
  </si>
  <si>
    <t>民生委員１人当たり</t>
  </si>
  <si>
    <t>大　住</t>
  </si>
  <si>
    <t>田　辺</t>
  </si>
  <si>
    <t>草　内</t>
  </si>
  <si>
    <t>三山木</t>
  </si>
  <si>
    <t>普賢寺</t>
  </si>
  <si>
    <t>保護世帯</t>
  </si>
  <si>
    <t>保護人員</t>
  </si>
  <si>
    <t>被保護世帯数</t>
  </si>
  <si>
    <t>被保護人員</t>
  </si>
  <si>
    <t xml:space="preserve">保護率        </t>
  </si>
  <si>
    <t>（千円）</t>
  </si>
  <si>
    <t>総額</t>
  </si>
  <si>
    <t>生活</t>
  </si>
  <si>
    <t>住宅</t>
  </si>
  <si>
    <t>教育</t>
  </si>
  <si>
    <t>医療</t>
  </si>
  <si>
    <t>介護</t>
  </si>
  <si>
    <t>出産</t>
  </si>
  <si>
    <t>生業</t>
  </si>
  <si>
    <t>葬祭</t>
  </si>
  <si>
    <t>老人保健</t>
  </si>
  <si>
    <t>対象者</t>
  </si>
  <si>
    <t>件　数</t>
  </si>
  <si>
    <t>助成額</t>
  </si>
  <si>
    <t>（件）</t>
  </si>
  <si>
    <t>国の児童手当</t>
  </si>
  <si>
    <t>特別児童福祉手当</t>
  </si>
  <si>
    <t>支給総額</t>
  </si>
  <si>
    <t>生活福祉資金一般貸付</t>
  </si>
  <si>
    <t>生活更生資金貸付</t>
  </si>
  <si>
    <t>くらしの資金</t>
  </si>
  <si>
    <t>合計</t>
  </si>
  <si>
    <t>件数</t>
  </si>
  <si>
    <t>人数</t>
  </si>
  <si>
    <t>第１研修室</t>
  </si>
  <si>
    <t>第２研修室</t>
  </si>
  <si>
    <t>第３研修室</t>
  </si>
  <si>
    <t>第４研修室</t>
  </si>
  <si>
    <t>共同企画室</t>
  </si>
  <si>
    <t>和室</t>
  </si>
  <si>
    <t>給食調理室</t>
  </si>
  <si>
    <t>相談室</t>
  </si>
  <si>
    <t>録音室</t>
  </si>
  <si>
    <t>洋室</t>
  </si>
  <si>
    <t>講堂</t>
  </si>
  <si>
    <t>要支援１</t>
  </si>
  <si>
    <t>要支援２</t>
  </si>
  <si>
    <t>総人数</t>
  </si>
  <si>
    <t>訪問介護</t>
  </si>
  <si>
    <t>訪問入浴</t>
  </si>
  <si>
    <t>訪問看護</t>
  </si>
  <si>
    <t>訪問リハビリ</t>
  </si>
  <si>
    <t>通所介護</t>
  </si>
  <si>
    <t>通所リハビリ</t>
  </si>
  <si>
    <t>福祉用具貸与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</si>
  <si>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</si>
  <si>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</si>
  <si>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</si>
  <si>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</si>
  <si>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</si>
  <si>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居宅療養管理指導</t>
  </si>
  <si>
    <t>認知症対応型共同生活介護</t>
  </si>
  <si>
    <t>特定施設入所者生活介護</t>
  </si>
  <si>
    <t>居宅介護支援</t>
  </si>
  <si>
    <t>福祉用具購入</t>
  </si>
  <si>
    <t>住宅改修</t>
  </si>
  <si>
    <t>特別給付</t>
  </si>
  <si>
    <t>市町村特別給付</t>
  </si>
  <si>
    <t>ホームヘルプ
サービス事業</t>
  </si>
  <si>
    <t>利用状況</t>
  </si>
  <si>
    <t>登録</t>
  </si>
  <si>
    <t>給食サービス</t>
  </si>
  <si>
    <t>無料</t>
  </si>
  <si>
    <t>有料</t>
  </si>
  <si>
    <t>緊急通報装置・　　　　　　福祉電話貸与数</t>
  </si>
  <si>
    <t>老人ホーム　　　　　　　　入所状況</t>
  </si>
  <si>
    <t>施設数</t>
  </si>
  <si>
    <t>公立</t>
  </si>
  <si>
    <t>私立</t>
  </si>
  <si>
    <t>入所者数</t>
  </si>
  <si>
    <t>老人医療</t>
  </si>
  <si>
    <t>受給者数（人）</t>
  </si>
  <si>
    <t>歯科</t>
  </si>
  <si>
    <t>調剤</t>
  </si>
  <si>
    <t>医療費給付額（千円）</t>
  </si>
  <si>
    <t>母子医療</t>
  </si>
  <si>
    <t>資料：国保医療課、こども福祉課</t>
  </si>
  <si>
    <t>５．共同募金実績状況</t>
  </si>
  <si>
    <r>
      <t>６．福祉年金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敬老祝金支給状況</t>
    </r>
  </si>
  <si>
    <t>７．老人クラブ会員数</t>
  </si>
  <si>
    <t>９．老人医療費助成状況</t>
  </si>
  <si>
    <t>１０．シルバー人材センター就業状況</t>
  </si>
  <si>
    <t>１１．戦没者遺族数</t>
  </si>
  <si>
    <t>１４．身体障害者状況</t>
  </si>
  <si>
    <t>１５．各資金貸付状況</t>
  </si>
  <si>
    <r>
      <t>１６．心配ごと相談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ふれあい相談室実施状況</t>
    </r>
  </si>
  <si>
    <t>２０．施設利用状況</t>
  </si>
  <si>
    <t>単位：件、千円</t>
  </si>
  <si>
    <t>単位：件、千円</t>
  </si>
  <si>
    <t>資料：市社会福祉協議会</t>
  </si>
  <si>
    <t>（人）</t>
  </si>
  <si>
    <t>８．老人福祉センター利用状況</t>
  </si>
  <si>
    <t>その他</t>
  </si>
  <si>
    <t>給付額（千円）</t>
  </si>
  <si>
    <t>年度・区分</t>
  </si>
  <si>
    <t>総　数</t>
  </si>
  <si>
    <t>大　住</t>
  </si>
  <si>
    <t>田　辺</t>
  </si>
  <si>
    <t>草　内</t>
  </si>
  <si>
    <t>戦没者遺族数</t>
  </si>
  <si>
    <t>単位:回、人</t>
  </si>
  <si>
    <t>会員
（人）</t>
  </si>
  <si>
    <t>就業人員（人）</t>
  </si>
  <si>
    <t>契約金額（千円）</t>
  </si>
  <si>
    <t>年</t>
  </si>
  <si>
    <t>件　数</t>
  </si>
  <si>
    <t>総　額</t>
  </si>
  <si>
    <t>人　員</t>
  </si>
  <si>
    <t>資料：社会福祉課、市社会福祉協議会</t>
  </si>
  <si>
    <t>地区</t>
  </si>
  <si>
    <t>年・区分</t>
  </si>
  <si>
    <t>普通会員</t>
  </si>
  <si>
    <t>特別会員</t>
  </si>
  <si>
    <t>賛助会員</t>
  </si>
  <si>
    <t>-</t>
  </si>
  <si>
    <t>年度・区分</t>
  </si>
  <si>
    <t>件数</t>
  </si>
  <si>
    <t>人数</t>
  </si>
  <si>
    <t>65歳～75歳未満</t>
  </si>
  <si>
    <t>注１）　平成１８年度より、６５歳以上についての事業は、介護予防に</t>
  </si>
  <si>
    <t>（各年度末現在調）</t>
  </si>
  <si>
    <t>４．生活保護状況</t>
  </si>
  <si>
    <t>１２．保育所の状況</t>
  </si>
  <si>
    <t>１３．児童福祉諸手当支給状況</t>
  </si>
  <si>
    <t>１７．市なやみごと相談・市民無料法律相談実施状況</t>
  </si>
  <si>
    <t>１８．市社会福祉協議会会員数</t>
  </si>
  <si>
    <t>１９．ボランティア登録者数</t>
  </si>
  <si>
    <t>２１．要介護（要支援）認定者数</t>
  </si>
  <si>
    <t>２３．介護保険サービス利用状況</t>
  </si>
  <si>
    <t>２４．介護予防事業実施状況</t>
  </si>
  <si>
    <t>２５．医療費助成</t>
  </si>
  <si>
    <t>はり・きゅう・マッサージ
施術費助成費</t>
  </si>
  <si>
    <t>居　宅</t>
  </si>
  <si>
    <t>（回）</t>
  </si>
  <si>
    <t>（日）</t>
  </si>
  <si>
    <t>施　設</t>
  </si>
  <si>
    <t>小規模多機能型居宅介護</t>
  </si>
  <si>
    <t>運動器の機能向上</t>
  </si>
  <si>
    <t>実施回数</t>
  </si>
  <si>
    <t>参加延人数</t>
  </si>
  <si>
    <t>栄養改善</t>
  </si>
  <si>
    <t>口腔機能の向上</t>
  </si>
  <si>
    <t>認知症予防</t>
  </si>
  <si>
    <t>教室等</t>
  </si>
  <si>
    <t>開催回数</t>
  </si>
  <si>
    <t>相談等</t>
  </si>
  <si>
    <t>ボランティア育成等</t>
  </si>
  <si>
    <t>地域活動組織への支援等</t>
  </si>
  <si>
    <t>資料：国保医療課</t>
  </si>
  <si>
    <t>入院</t>
  </si>
  <si>
    <t>薬剤</t>
  </si>
  <si>
    <t>第１号
被保険者数</t>
  </si>
  <si>
    <t>第３号
被保険者数</t>
  </si>
  <si>
    <t>資料：市民年金課</t>
  </si>
  <si>
    <t>単位：人、世帯</t>
  </si>
  <si>
    <t>注１　世帯数は各年度末現在を基準としている。</t>
  </si>
  <si>
    <t>資料：社会福祉課</t>
  </si>
  <si>
    <t>扶助別保護費（千円）</t>
  </si>
  <si>
    <t>注１　被保護世帯数、被保護人員及び保護率は年度平均の数値である。</t>
  </si>
  <si>
    <t>注2　世帯、人員は停止中を含む。</t>
  </si>
  <si>
    <t>注3　パーミル（‰）は千分率を表す。</t>
  </si>
  <si>
    <t>年</t>
  </si>
  <si>
    <t>常磐苑</t>
  </si>
  <si>
    <t>宝生苑</t>
  </si>
  <si>
    <t>開館日数</t>
  </si>
  <si>
    <t>利用者数</t>
  </si>
  <si>
    <t>１日平均利用者数</t>
  </si>
  <si>
    <t>1日平均利用者数</t>
  </si>
  <si>
    <t>６５～７０歳未満　
（府２／３，市１／３）所得制限あり</t>
  </si>
  <si>
    <t>保育所数</t>
  </si>
  <si>
    <t>保育の実施数</t>
  </si>
  <si>
    <t>保育士数</t>
  </si>
  <si>
    <t>収容率</t>
  </si>
  <si>
    <t>（所）</t>
  </si>
  <si>
    <t>（％）</t>
  </si>
  <si>
    <t>資料：こども福祉課</t>
  </si>
  <si>
    <t>心身障害児特別手当</t>
  </si>
  <si>
    <t>身体障害者協会</t>
  </si>
  <si>
    <t>身体障害者手帳</t>
  </si>
  <si>
    <t>身体障害者</t>
  </si>
  <si>
    <t>会員数</t>
  </si>
  <si>
    <t>交付者数</t>
  </si>
  <si>
    <t>扶養共済加入者数</t>
  </si>
  <si>
    <t>区分</t>
  </si>
  <si>
    <t>講習室</t>
  </si>
  <si>
    <t>テレフォンサービス室</t>
  </si>
  <si>
    <t>65歳～74歳未満</t>
  </si>
  <si>
    <t>75歳以上</t>
  </si>
  <si>
    <t>－</t>
  </si>
  <si>
    <t>総人数</t>
  </si>
  <si>
    <t>（再掲）
外国人被保険者</t>
  </si>
  <si>
    <r>
      <t xml:space="preserve">（再掲）
</t>
    </r>
    <r>
      <rPr>
        <sz val="9"/>
        <rFont val="ＭＳ Ｐ明朝"/>
        <family val="1"/>
      </rPr>
      <t>住所地特例被保険者</t>
    </r>
  </si>
  <si>
    <t>-</t>
  </si>
  <si>
    <t>件数　（件）</t>
  </si>
  <si>
    <t>医 科</t>
  </si>
  <si>
    <t>入　院</t>
  </si>
  <si>
    <t>件数　（件）</t>
  </si>
  <si>
    <t>薬剤一部負担
助成費</t>
  </si>
  <si>
    <t>障害者医療</t>
  </si>
  <si>
    <t>２６．在宅福祉サービス利用状況</t>
  </si>
  <si>
    <t>利用者実人員</t>
  </si>
  <si>
    <t>（人）</t>
  </si>
  <si>
    <t>延べ利用回数</t>
  </si>
  <si>
    <t>（回）</t>
  </si>
  <si>
    <t>ホームヘルパー
人数</t>
  </si>
  <si>
    <t>常勤</t>
  </si>
  <si>
    <t>デイサービス事業</t>
  </si>
  <si>
    <t>利用実人数</t>
  </si>
  <si>
    <t>居住設備改善費
支給事業</t>
  </si>
  <si>
    <t>件数</t>
  </si>
  <si>
    <t>（件）</t>
  </si>
  <si>
    <t>支給総額</t>
  </si>
  <si>
    <t>（千円）</t>
  </si>
  <si>
    <t>延べ食数</t>
  </si>
  <si>
    <t>（食）</t>
  </si>
  <si>
    <t>緊急通報装置設置数</t>
  </si>
  <si>
    <t>（台）</t>
  </si>
  <si>
    <t>福祉電話貸与数</t>
  </si>
  <si>
    <t>重度心身障害者
老人健康管理事業</t>
  </si>
  <si>
    <t>受給対象者</t>
  </si>
  <si>
    <t>給付額</t>
  </si>
  <si>
    <t>申請者数</t>
  </si>
  <si>
    <t>助成額</t>
  </si>
  <si>
    <t>受注状況</t>
  </si>
  <si>
    <t>単位：人、千円</t>
  </si>
  <si>
    <t>取扱延件数</t>
  </si>
  <si>
    <t>市民相談</t>
  </si>
  <si>
    <t>なやみごと
（人権・行政）相談</t>
  </si>
  <si>
    <t>市民無料法律相談</t>
  </si>
  <si>
    <t>総数</t>
  </si>
  <si>
    <t>大住</t>
  </si>
  <si>
    <t>田辺</t>
  </si>
  <si>
    <t>草内</t>
  </si>
  <si>
    <t>第１号被保険者数</t>
  </si>
  <si>
    <t>75歳以上</t>
  </si>
  <si>
    <t>第２号被保険者数</t>
  </si>
  <si>
    <t>65歳～75歳未満</t>
  </si>
  <si>
    <t>　 　　　資する事業として位置づけられた。</t>
  </si>
  <si>
    <t>前期高齢者交付金</t>
  </si>
  <si>
    <t>後期高齢者支援金等</t>
  </si>
  <si>
    <t>前期高齢者納付金等</t>
  </si>
  <si>
    <t>後期高齢医療離脱</t>
  </si>
  <si>
    <t>後期高齢医療加入</t>
  </si>
  <si>
    <t>療養給付費等交付金</t>
  </si>
  <si>
    <t>子育て支援医療</t>
  </si>
  <si>
    <t>注１　老人保健制度は平成20年3月31日で終了。</t>
  </si>
  <si>
    <t>３．民生児童委員状況</t>
  </si>
  <si>
    <t>注2　民生委員は児童委員を兼ねる。</t>
  </si>
  <si>
    <t>三山木・普賢寺</t>
  </si>
  <si>
    <t>松井山手</t>
  </si>
  <si>
    <t>施設事務費</t>
  </si>
  <si>
    <t>資料：市民年金課、高齢介護課</t>
  </si>
  <si>
    <t>資料：高齢介護課</t>
  </si>
  <si>
    <t>（平成２２年４月１日現在調）</t>
  </si>
  <si>
    <t>資料：障害福祉課</t>
  </si>
  <si>
    <t>※平成２１年８月末に閉館。２１年は４月から８月までの利用者数。</t>
  </si>
  <si>
    <t>２２．介護保険第１号被保険者数</t>
  </si>
  <si>
    <t>認知症対応型通所介護</t>
  </si>
  <si>
    <t>－</t>
  </si>
  <si>
    <t>資料：高齢介護課</t>
  </si>
  <si>
    <t>二次予防事業</t>
  </si>
  <si>
    <t>一次予防事業</t>
  </si>
  <si>
    <t>資料：健康衛生課</t>
  </si>
  <si>
    <t>資料：高齢介護課、国保医療課</t>
  </si>
  <si>
    <t>-</t>
  </si>
  <si>
    <t>-</t>
  </si>
  <si>
    <t>第１号被保険者数</t>
  </si>
  <si>
    <t>65歳～75歳未満</t>
  </si>
  <si>
    <t>75歳以上</t>
  </si>
  <si>
    <t>第２号被保険者数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</si>
</sst>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.0_);[Red]\(#,##0.0\)"/>
    <numFmt numFmtId="180" formatCode="0.0%"/>
    <numFmt numFmtId="181" formatCode="#,##0.000_);[Red]\(#,##0.000\)"/>
    <numFmt numFmtId="182" formatCode="#,##0;[Red]#,##0"/>
    <numFmt numFmtId="183" formatCode="#,##0_ ;[Red]\-#,##0\ "/>
    <numFmt numFmtId="184" formatCode="0&quot; 年&quot;"/>
    <numFmt numFmtId="185" formatCode="&quot;平成&quot;0&quot;年&quot;"/>
    <numFmt numFmtId="186" formatCode="0&quot;年&quot;"/>
    <numFmt numFmtId="187" formatCode="&quot;平成 &quot;0&quot;年&quot;"/>
    <numFmt numFmtId="188" formatCode="&quot;平成 &quot;0&quot; 年&quot;"/>
    <numFmt numFmtId="189" formatCode="&quot;平成  &quot;0&quot;年&quot;"/>
    <numFmt numFmtId="190" formatCode="#,##0\ ;&quot;△&quot;\ #,##0\ ;@\ "/>
    <numFmt numFmtId="191" formatCode="@_;"/>
    <numFmt numFmtId="192" formatCode="&quot;平成 &quot;0&quot;年　&quot;"/>
    <numFmt numFmtId="193" formatCode="0&quot;年　&quot;"/>
    <numFmt numFmtId="194" formatCode="#,##0\ ;@\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strike/>
      <sz val="9"/>
      <color indexed="10"/>
      <name val="ＭＳ Ｐ明朝"/>
      <family val="1"/>
    </font>
    <font>
      <strike/>
      <sz val="11"/>
      <color indexed="10"/>
      <name val="ＭＳ Ｐ明朝"/>
      <family val="1"/>
    </font>
    <font>
      <strike/>
      <sz val="11"/>
      <name val="ＭＳ Ｐ明朝"/>
      <family val="1"/>
    </font>
    <font>
      <strike/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98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/>
      <protection/>
    </xf>
    <xf numFmtId="178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8" fontId="6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79" fontId="4" fillId="0" borderId="0" xfId="0" applyNumberFormat="1" applyFont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1" xfId="0" applyNumberFormat="1" applyFont="1" applyFill="1" applyBorder="1" applyAlignment="1" applyProtection="1">
      <alignment horizontal="distributed" vertical="center"/>
      <protection/>
    </xf>
    <xf numFmtId="178" fontId="6" fillId="0" borderId="11" xfId="0" applyNumberFormat="1" applyFont="1" applyFill="1" applyBorder="1" applyAlignment="1" applyProtection="1">
      <alignment horizontal="distributed" vertical="center" indent="3"/>
      <protection/>
    </xf>
    <xf numFmtId="178" fontId="10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distributed" vertical="center"/>
      <protection/>
    </xf>
    <xf numFmtId="178" fontId="4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78" fontId="6" fillId="0" borderId="13" xfId="0" applyNumberFormat="1" applyFont="1" applyFill="1" applyBorder="1" applyAlignment="1" applyProtection="1">
      <alignment vertical="center"/>
      <protection/>
    </xf>
    <xf numFmtId="178" fontId="6" fillId="0" borderId="14" xfId="0" applyNumberFormat="1" applyFont="1" applyFill="1" applyBorder="1" applyAlignment="1" applyProtection="1">
      <alignment vertical="center"/>
      <protection/>
    </xf>
    <xf numFmtId="178" fontId="6" fillId="0" borderId="12" xfId="0" applyNumberFormat="1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80" fontId="4" fillId="0" borderId="0" xfId="42" applyNumberFormat="1" applyFont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 wrapText="1"/>
      <protection/>
    </xf>
    <xf numFmtId="178" fontId="6" fillId="0" borderId="0" xfId="0" applyNumberFormat="1" applyFont="1" applyFill="1" applyBorder="1" applyAlignment="1" applyProtection="1">
      <alignment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6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distributed" vertical="center" wrapText="1"/>
    </xf>
    <xf numFmtId="178" fontId="9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left" vertical="center"/>
    </xf>
    <xf numFmtId="178" fontId="4" fillId="0" borderId="0" xfId="0" applyNumberFormat="1" applyFont="1" applyAlignment="1">
      <alignment horizontal="left" vertical="center"/>
    </xf>
    <xf numFmtId="178" fontId="5" fillId="0" borderId="0" xfId="0" applyNumberFormat="1" applyFont="1" applyFill="1" applyAlignment="1" applyProtection="1">
      <alignment horizontal="left" vertical="center"/>
      <protection/>
    </xf>
    <xf numFmtId="178" fontId="4" fillId="0" borderId="0" xfId="0" applyNumberFormat="1" applyFont="1" applyAlignment="1" applyProtection="1">
      <alignment horizontal="left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178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Alignment="1" applyProtection="1">
      <alignment horizontal="left" vertical="center"/>
      <protection/>
    </xf>
    <xf numFmtId="178" fontId="6" fillId="0" borderId="0" xfId="0" applyNumberFormat="1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178" fontId="6" fillId="0" borderId="0" xfId="0" applyNumberFormat="1" applyFont="1" applyFill="1" applyBorder="1" applyAlignment="1" applyProtection="1">
      <alignment horizontal="distributed" vertical="center" wrapText="1"/>
      <protection/>
    </xf>
    <xf numFmtId="178" fontId="9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78" fontId="8" fillId="0" borderId="0" xfId="0" applyNumberFormat="1" applyFont="1" applyAlignment="1" applyProtection="1">
      <alignment vertical="center"/>
      <protection/>
    </xf>
    <xf numFmtId="179" fontId="14" fillId="0" borderId="0" xfId="0" applyNumberFormat="1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0" fontId="5" fillId="0" borderId="0" xfId="62" applyFont="1" applyFill="1" applyAlignment="1" applyProtection="1">
      <alignment horizontal="left" vertical="center"/>
      <protection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right"/>
      <protection/>
    </xf>
    <xf numFmtId="0" fontId="0" fillId="0" borderId="13" xfId="62" applyFont="1" applyFill="1" applyBorder="1" applyProtection="1">
      <alignment vertical="center"/>
      <protection/>
    </xf>
    <xf numFmtId="0" fontId="0" fillId="0" borderId="0" xfId="62" applyFont="1" applyFill="1" applyBorder="1" applyProtection="1">
      <alignment vertical="center"/>
      <protection/>
    </xf>
    <xf numFmtId="178" fontId="6" fillId="0" borderId="0" xfId="62" applyNumberFormat="1" applyFont="1" applyFill="1" applyAlignment="1" applyProtection="1">
      <alignment vertical="center"/>
      <protection/>
    </xf>
    <xf numFmtId="178" fontId="4" fillId="0" borderId="0" xfId="62" applyNumberFormat="1" applyFont="1" applyFill="1" applyAlignment="1" applyProtection="1">
      <alignment vertical="center"/>
      <protection/>
    </xf>
    <xf numFmtId="178" fontId="6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8" fontId="15" fillId="0" borderId="0" xfId="0" applyNumberFormat="1" applyFont="1" applyFill="1" applyAlignment="1" applyProtection="1">
      <alignment vertical="center"/>
      <protection/>
    </xf>
    <xf numFmtId="178" fontId="16" fillId="0" borderId="0" xfId="0" applyNumberFormat="1" applyFont="1" applyFill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Alignment="1" applyProtection="1">
      <alignment vertical="center"/>
      <protection/>
    </xf>
    <xf numFmtId="178" fontId="6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8" fontId="5" fillId="33" borderId="0" xfId="0" applyNumberFormat="1" applyFont="1" applyFill="1" applyAlignment="1">
      <alignment horizontal="left" vertical="center"/>
    </xf>
    <xf numFmtId="178" fontId="4" fillId="33" borderId="0" xfId="0" applyNumberFormat="1" applyFont="1" applyFill="1" applyBorder="1" applyAlignment="1">
      <alignment horizontal="left" vertical="center"/>
    </xf>
    <xf numFmtId="178" fontId="8" fillId="33" borderId="0" xfId="0" applyNumberFormat="1" applyFont="1" applyFill="1" applyAlignment="1">
      <alignment vertical="center"/>
    </xf>
    <xf numFmtId="178" fontId="4" fillId="33" borderId="0" xfId="0" applyNumberFormat="1" applyFont="1" applyFill="1" applyAlignment="1">
      <alignment vertical="center"/>
    </xf>
    <xf numFmtId="178" fontId="4" fillId="33" borderId="0" xfId="0" applyNumberFormat="1" applyFont="1" applyFill="1" applyAlignment="1">
      <alignment horizontal="right" vertical="center"/>
    </xf>
    <xf numFmtId="178" fontId="4" fillId="33" borderId="0" xfId="0" applyNumberFormat="1" applyFont="1" applyFill="1" applyAlignment="1">
      <alignment horizontal="right"/>
    </xf>
    <xf numFmtId="178" fontId="4" fillId="33" borderId="0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/>
    </xf>
    <xf numFmtId="178" fontId="4" fillId="33" borderId="13" xfId="0" applyNumberFormat="1" applyFont="1" applyFill="1" applyBorder="1" applyAlignment="1" applyProtection="1">
      <alignment vertical="center"/>
      <protection/>
    </xf>
    <xf numFmtId="178" fontId="6" fillId="33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6" fillId="33" borderId="11" xfId="0" applyNumberFormat="1" applyFont="1" applyFill="1" applyBorder="1" applyAlignment="1" applyProtection="1">
      <alignment horizontal="distributed" vertical="center" indent="2" shrinkToFit="1"/>
      <protection/>
    </xf>
    <xf numFmtId="178" fontId="6" fillId="33" borderId="0" xfId="0" applyNumberFormat="1" applyFont="1" applyFill="1" applyBorder="1" applyAlignment="1" applyProtection="1">
      <alignment horizontal="distributed" vertical="center" indent="2"/>
      <protection/>
    </xf>
    <xf numFmtId="178" fontId="6" fillId="33" borderId="11" xfId="0" applyNumberFormat="1" applyFont="1" applyFill="1" applyBorder="1" applyAlignment="1" applyProtection="1">
      <alignment horizontal="distributed" vertical="center" indent="2"/>
      <protection/>
    </xf>
    <xf numFmtId="178" fontId="4" fillId="33" borderId="14" xfId="0" applyNumberFormat="1" applyFont="1" applyFill="1" applyBorder="1" applyAlignment="1" applyProtection="1">
      <alignment vertical="center"/>
      <protection/>
    </xf>
    <xf numFmtId="178" fontId="6" fillId="33" borderId="12" xfId="0" applyNumberFormat="1" applyFont="1" applyFill="1" applyBorder="1" applyAlignment="1" applyProtection="1">
      <alignment horizontal="distributed" vertical="center" indent="2"/>
      <protection/>
    </xf>
    <xf numFmtId="178" fontId="6" fillId="33" borderId="15" xfId="0" applyNumberFormat="1" applyFont="1" applyFill="1" applyBorder="1" applyAlignment="1" applyProtection="1">
      <alignment horizontal="distributed" vertical="center" indent="2"/>
      <protection/>
    </xf>
    <xf numFmtId="178" fontId="6" fillId="33" borderId="0" xfId="0" applyNumberFormat="1" applyFont="1" applyFill="1" applyBorder="1" applyAlignment="1">
      <alignment horizontal="right" vertical="center"/>
    </xf>
    <xf numFmtId="178" fontId="4" fillId="33" borderId="12" xfId="0" applyNumberFormat="1" applyFont="1" applyFill="1" applyBorder="1" applyAlignment="1">
      <alignment horizontal="right" vertical="center"/>
    </xf>
    <xf numFmtId="178" fontId="4" fillId="33" borderId="12" xfId="0" applyNumberFormat="1" applyFont="1" applyFill="1" applyBorder="1" applyAlignment="1">
      <alignment horizontal="right"/>
    </xf>
    <xf numFmtId="178" fontId="4" fillId="33" borderId="0" xfId="0" applyNumberFormat="1" applyFont="1" applyFill="1" applyBorder="1" applyAlignment="1">
      <alignment horizontal="right"/>
    </xf>
    <xf numFmtId="178" fontId="5" fillId="33" borderId="0" xfId="0" applyNumberFormat="1" applyFont="1" applyFill="1" applyAlignment="1" applyProtection="1">
      <alignment horizontal="left" vertical="center"/>
      <protection/>
    </xf>
    <xf numFmtId="178" fontId="4" fillId="33" borderId="0" xfId="0" applyNumberFormat="1" applyFont="1" applyFill="1" applyAlignment="1" applyProtection="1">
      <alignment horizontal="left" vertical="center"/>
      <protection/>
    </xf>
    <xf numFmtId="178" fontId="4" fillId="33" borderId="0" xfId="0" applyNumberFormat="1" applyFont="1" applyFill="1" applyAlignment="1" applyProtection="1">
      <alignment horizontal="right"/>
      <protection/>
    </xf>
    <xf numFmtId="178" fontId="4" fillId="33" borderId="0" xfId="0" applyNumberFormat="1" applyFont="1" applyFill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178" fontId="0" fillId="33" borderId="0" xfId="0" applyNumberFormat="1" applyFont="1" applyFill="1" applyAlignment="1">
      <alignment horizontal="left" vertical="center"/>
    </xf>
    <xf numFmtId="178" fontId="0" fillId="33" borderId="0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vertical="center"/>
    </xf>
    <xf numFmtId="178" fontId="0" fillId="33" borderId="0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78" fontId="6" fillId="0" borderId="15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>
      <alignment horizontal="distributed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19" xfId="0" applyNumberFormat="1" applyFont="1" applyFill="1" applyBorder="1" applyAlignment="1" applyProtection="1">
      <alignment vertical="center"/>
      <protection locked="0"/>
    </xf>
    <xf numFmtId="178" fontId="10" fillId="33" borderId="0" xfId="0" applyNumberFormat="1" applyFont="1" applyFill="1" applyBorder="1" applyAlignment="1" applyProtection="1">
      <alignment horizontal="distributed" vertical="center" shrinkToFit="1"/>
      <protection/>
    </xf>
    <xf numFmtId="186" fontId="6" fillId="0" borderId="13" xfId="0" applyNumberFormat="1" applyFont="1" applyFill="1" applyBorder="1" applyAlignment="1" applyProtection="1">
      <alignment horizontal="right" vertical="center" indent="1"/>
      <protection/>
    </xf>
    <xf numFmtId="186" fontId="6" fillId="0" borderId="0" xfId="0" applyNumberFormat="1" applyFont="1" applyFill="1" applyBorder="1" applyAlignment="1" applyProtection="1">
      <alignment horizontal="right" vertical="center" indent="1"/>
      <protection/>
    </xf>
    <xf numFmtId="186" fontId="6" fillId="0" borderId="11" xfId="0" applyNumberFormat="1" applyFont="1" applyFill="1" applyBorder="1" applyAlignment="1" applyProtection="1">
      <alignment horizontal="right" vertical="center" indent="1"/>
      <protection/>
    </xf>
    <xf numFmtId="186" fontId="12" fillId="0" borderId="14" xfId="0" applyNumberFormat="1" applyFont="1" applyFill="1" applyBorder="1" applyAlignment="1" applyProtection="1">
      <alignment horizontal="right" vertical="center" indent="1"/>
      <protection/>
    </xf>
    <xf numFmtId="186" fontId="12" fillId="0" borderId="12" xfId="0" applyNumberFormat="1" applyFont="1" applyFill="1" applyBorder="1" applyAlignment="1" applyProtection="1">
      <alignment horizontal="right" vertical="center" indent="1"/>
      <protection/>
    </xf>
    <xf numFmtId="186" fontId="12" fillId="0" borderId="15" xfId="0" applyNumberFormat="1" applyFont="1" applyFill="1" applyBorder="1" applyAlignment="1" applyProtection="1">
      <alignment horizontal="right" vertical="center" indent="1"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 indent="1"/>
      <protection/>
    </xf>
    <xf numFmtId="178" fontId="6" fillId="0" borderId="23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0" fontId="6" fillId="0" borderId="24" xfId="0" applyFont="1" applyFill="1" applyBorder="1" applyAlignment="1" applyProtection="1">
      <alignment horizontal="distributed" vertical="center" wrapText="1" indent="1"/>
      <protection/>
    </xf>
    <xf numFmtId="0" fontId="6" fillId="0" borderId="16" xfId="0" applyFont="1" applyFill="1" applyBorder="1" applyAlignment="1" applyProtection="1">
      <alignment horizontal="distributed" vertical="center" wrapText="1" indent="1"/>
      <protection/>
    </xf>
    <xf numFmtId="178" fontId="6" fillId="0" borderId="16" xfId="0" applyNumberFormat="1" applyFont="1" applyFill="1" applyBorder="1" applyAlignment="1" applyProtection="1">
      <alignment horizontal="distributed" vertical="center"/>
      <protection/>
    </xf>
    <xf numFmtId="178" fontId="6" fillId="0" borderId="17" xfId="0" applyNumberFormat="1" applyFont="1" applyFill="1" applyBorder="1" applyAlignment="1" applyProtection="1">
      <alignment horizontal="distributed" vertical="center"/>
      <protection/>
    </xf>
    <xf numFmtId="190" fontId="6" fillId="33" borderId="0" xfId="51" applyNumberFormat="1" applyFont="1" applyFill="1" applyBorder="1" applyAlignment="1" applyProtection="1">
      <alignment horizontal="right" vertical="center"/>
      <protection locked="0"/>
    </xf>
    <xf numFmtId="178" fontId="6" fillId="33" borderId="25" xfId="0" applyNumberFormat="1" applyFont="1" applyFill="1" applyBorder="1" applyAlignment="1">
      <alignment horizontal="right" vertical="center"/>
    </xf>
    <xf numFmtId="178" fontId="6" fillId="33" borderId="26" xfId="0" applyNumberFormat="1" applyFont="1" applyFill="1" applyBorder="1" applyAlignment="1">
      <alignment horizontal="right" vertical="center"/>
    </xf>
    <xf numFmtId="189" fontId="6" fillId="0" borderId="13" xfId="0" applyNumberFormat="1" applyFont="1" applyFill="1" applyBorder="1" applyAlignment="1" applyProtection="1">
      <alignment horizontal="right" vertical="center" indent="1"/>
      <protection/>
    </xf>
    <xf numFmtId="189" fontId="6" fillId="0" borderId="0" xfId="0" applyNumberFormat="1" applyFont="1" applyFill="1" applyBorder="1" applyAlignment="1" applyProtection="1">
      <alignment horizontal="right" vertical="center" indent="1"/>
      <protection/>
    </xf>
    <xf numFmtId="189" fontId="6" fillId="0" borderId="11" xfId="0" applyNumberFormat="1" applyFont="1" applyFill="1" applyBorder="1" applyAlignment="1" applyProtection="1">
      <alignment horizontal="right" vertical="center" indent="1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17" xfId="0" applyNumberFormat="1" applyFont="1" applyFill="1" applyBorder="1" applyAlignment="1" applyProtection="1">
      <alignment vertical="center"/>
      <protection/>
    </xf>
    <xf numFmtId="178" fontId="6" fillId="0" borderId="18" xfId="0" applyNumberFormat="1" applyFont="1" applyFill="1" applyBorder="1" applyAlignment="1" applyProtection="1">
      <alignment vertical="center"/>
      <protection/>
    </xf>
    <xf numFmtId="178" fontId="6" fillId="0" borderId="24" xfId="0" applyNumberFormat="1" applyFont="1" applyFill="1" applyBorder="1" applyAlignment="1" applyProtection="1">
      <alignment horizontal="distributed" vertical="center" indent="1"/>
      <protection/>
    </xf>
    <xf numFmtId="0" fontId="6" fillId="0" borderId="27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left" vertical="center" indent="1"/>
      <protection/>
    </xf>
    <xf numFmtId="0" fontId="6" fillId="0" borderId="29" xfId="0" applyFont="1" applyFill="1" applyBorder="1" applyAlignment="1" applyProtection="1">
      <alignment horizontal="left" vertical="center" indent="1"/>
      <protection/>
    </xf>
    <xf numFmtId="0" fontId="6" fillId="0" borderId="30" xfId="0" applyFont="1" applyFill="1" applyBorder="1" applyAlignment="1" applyProtection="1">
      <alignment horizontal="left" vertical="center" indent="1"/>
      <protection/>
    </xf>
    <xf numFmtId="0" fontId="6" fillId="0" borderId="31" xfId="0" applyFont="1" applyFill="1" applyBorder="1" applyAlignment="1" applyProtection="1">
      <alignment horizontal="left" vertical="center" indent="1"/>
      <protection/>
    </xf>
    <xf numFmtId="178" fontId="6" fillId="0" borderId="24" xfId="0" applyNumberFormat="1" applyFont="1" applyFill="1" applyBorder="1" applyAlignment="1" applyProtection="1">
      <alignment horizontal="distributed" vertical="center" indent="2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32" xfId="0" applyNumberFormat="1" applyFont="1" applyFill="1" applyBorder="1" applyAlignment="1" applyProtection="1">
      <alignment horizontal="distributed" vertical="center" indent="1"/>
      <protection/>
    </xf>
    <xf numFmtId="178" fontId="6" fillId="0" borderId="33" xfId="0" applyNumberFormat="1" applyFont="1" applyFill="1" applyBorder="1" applyAlignment="1" applyProtection="1">
      <alignment horizontal="distributed" vertical="center" indent="1"/>
      <protection/>
    </xf>
    <xf numFmtId="178" fontId="6" fillId="0" borderId="33" xfId="0" applyNumberFormat="1" applyFont="1" applyFill="1" applyBorder="1" applyAlignment="1" applyProtection="1">
      <alignment horizontal="left" vertical="center"/>
      <protection/>
    </xf>
    <xf numFmtId="178" fontId="6" fillId="0" borderId="34" xfId="0" applyNumberFormat="1" applyFont="1" applyFill="1" applyBorder="1" applyAlignment="1" applyProtection="1">
      <alignment horizontal="left" vertical="center"/>
      <protection/>
    </xf>
    <xf numFmtId="178" fontId="6" fillId="0" borderId="16" xfId="0" applyNumberFormat="1" applyFont="1" applyFill="1" applyBorder="1" applyAlignment="1" applyProtection="1">
      <alignment horizontal="distributed" vertical="center" indent="1"/>
      <protection/>
    </xf>
    <xf numFmtId="178" fontId="6" fillId="0" borderId="17" xfId="0" applyNumberFormat="1" applyFont="1" applyFill="1" applyBorder="1" applyAlignment="1" applyProtection="1">
      <alignment horizontal="distributed" vertical="center" indent="1"/>
      <protection/>
    </xf>
    <xf numFmtId="178" fontId="6" fillId="0" borderId="17" xfId="0" applyNumberFormat="1" applyFont="1" applyFill="1" applyBorder="1" applyAlignment="1" applyProtection="1">
      <alignment horizontal="left" vertical="center"/>
      <protection/>
    </xf>
    <xf numFmtId="178" fontId="6" fillId="0" borderId="18" xfId="0" applyNumberFormat="1" applyFont="1" applyFill="1" applyBorder="1" applyAlignment="1" applyProtection="1">
      <alignment horizontal="left" vertical="center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35" xfId="0" applyNumberFormat="1" applyFont="1" applyFill="1" applyBorder="1" applyAlignment="1" applyProtection="1">
      <alignment horizontal="distributed" vertical="center" indent="1"/>
      <protection/>
    </xf>
    <xf numFmtId="178" fontId="6" fillId="0" borderId="36" xfId="0" applyNumberFormat="1" applyFont="1" applyFill="1" applyBorder="1" applyAlignment="1" applyProtection="1">
      <alignment horizontal="distributed" vertical="center" indent="1"/>
      <protection/>
    </xf>
    <xf numFmtId="178" fontId="6" fillId="0" borderId="37" xfId="0" applyNumberFormat="1" applyFont="1" applyFill="1" applyBorder="1" applyAlignment="1" applyProtection="1">
      <alignment horizontal="distributed" vertical="center" indent="1"/>
      <protection/>
    </xf>
    <xf numFmtId="178" fontId="6" fillId="0" borderId="21" xfId="0" applyNumberFormat="1" applyFont="1" applyFill="1" applyBorder="1" applyAlignment="1" applyProtection="1">
      <alignment horizontal="distributed" vertical="center" inden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distributed" vertical="center" wrapText="1" indent="1"/>
      <protection/>
    </xf>
    <xf numFmtId="0" fontId="10" fillId="0" borderId="16" xfId="0" applyFont="1" applyFill="1" applyBorder="1" applyAlignment="1" applyProtection="1">
      <alignment horizontal="distributed" vertical="center" wrapText="1" indent="1"/>
      <protection/>
    </xf>
    <xf numFmtId="178" fontId="6" fillId="0" borderId="23" xfId="0" applyNumberFormat="1" applyFont="1" applyFill="1" applyBorder="1" applyAlignment="1" applyProtection="1">
      <alignment horizontal="distributed" vertical="center" indent="1"/>
      <protection/>
    </xf>
    <xf numFmtId="178" fontId="6" fillId="0" borderId="12" xfId="0" applyNumberFormat="1" applyFont="1" applyFill="1" applyBorder="1" applyAlignment="1" applyProtection="1">
      <alignment vertical="center"/>
      <protection/>
    </xf>
    <xf numFmtId="190" fontId="6" fillId="0" borderId="36" xfId="0" applyNumberFormat="1" applyFont="1" applyFill="1" applyBorder="1" applyAlignment="1" applyProtection="1">
      <alignment horizontal="right" vertical="center"/>
      <protection locked="0"/>
    </xf>
    <xf numFmtId="190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33" xfId="0" applyNumberFormat="1" applyFont="1" applyFill="1" applyBorder="1" applyAlignment="1" applyProtection="1">
      <alignment horizontal="center" vertical="center"/>
      <protection/>
    </xf>
    <xf numFmtId="178" fontId="6" fillId="0" borderId="34" xfId="0" applyNumberFormat="1" applyFont="1" applyFill="1" applyBorder="1" applyAlignment="1" applyProtection="1">
      <alignment horizontal="center" vertical="center"/>
      <protection/>
    </xf>
    <xf numFmtId="187" fontId="6" fillId="0" borderId="40" xfId="0" applyNumberFormat="1" applyFont="1" applyFill="1" applyBorder="1" applyAlignment="1" applyProtection="1">
      <alignment horizontal="center" vertical="center"/>
      <protection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28" xfId="0" applyNumberFormat="1" applyFont="1" applyFill="1" applyBorder="1" applyAlignment="1" applyProtection="1">
      <alignment horizontal="center" vertical="center"/>
      <protection/>
    </xf>
    <xf numFmtId="187" fontId="6" fillId="0" borderId="37" xfId="0" applyNumberFormat="1" applyFont="1" applyFill="1" applyBorder="1" applyAlignment="1" applyProtection="1">
      <alignment horizontal="center" vertical="center"/>
      <protection/>
    </xf>
    <xf numFmtId="187" fontId="6" fillId="0" borderId="21" xfId="0" applyNumberFormat="1" applyFont="1" applyFill="1" applyBorder="1" applyAlignment="1" applyProtection="1">
      <alignment horizontal="center" vertical="center"/>
      <protection/>
    </xf>
    <xf numFmtId="187" fontId="6" fillId="0" borderId="22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distributed" vertical="center" indent="1"/>
      <protection/>
    </xf>
    <xf numFmtId="178" fontId="12" fillId="0" borderId="41" xfId="0" applyNumberFormat="1" applyFont="1" applyFill="1" applyBorder="1" applyAlignment="1" applyProtection="1">
      <alignment horizontal="right" vertical="center"/>
      <protection/>
    </xf>
    <xf numFmtId="178" fontId="12" fillId="0" borderId="12" xfId="0" applyNumberFormat="1" applyFont="1" applyFill="1" applyBorder="1" applyAlignment="1" applyProtection="1">
      <alignment horizontal="right" vertical="center"/>
      <protection/>
    </xf>
    <xf numFmtId="178" fontId="12" fillId="0" borderId="12" xfId="0" applyNumberFormat="1" applyFont="1" applyFill="1" applyBorder="1" applyAlignment="1" applyProtection="1">
      <alignment horizontal="right" vertical="center"/>
      <protection locked="0"/>
    </xf>
    <xf numFmtId="178" fontId="6" fillId="0" borderId="27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28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12" fillId="0" borderId="42" xfId="0" applyNumberFormat="1" applyFont="1" applyFill="1" applyBorder="1" applyAlignment="1" applyProtection="1">
      <alignment horizontal="right" vertical="center"/>
      <protection locked="0"/>
    </xf>
    <xf numFmtId="178" fontId="6" fillId="0" borderId="20" xfId="0" applyNumberFormat="1" applyFont="1" applyFill="1" applyBorder="1" applyAlignment="1" applyProtection="1">
      <alignment horizontal="left" vertical="center"/>
      <protection/>
    </xf>
    <xf numFmtId="178" fontId="6" fillId="0" borderId="21" xfId="0" applyNumberFormat="1" applyFont="1" applyFill="1" applyBorder="1" applyAlignment="1" applyProtection="1">
      <alignment horizontal="left" vertical="center"/>
      <protection/>
    </xf>
    <xf numFmtId="178" fontId="6" fillId="0" borderId="22" xfId="0" applyNumberFormat="1" applyFont="1" applyFill="1" applyBorder="1" applyAlignment="1" applyProtection="1">
      <alignment horizontal="left" vertical="center"/>
      <protection/>
    </xf>
    <xf numFmtId="178" fontId="6" fillId="0" borderId="43" xfId="0" applyNumberFormat="1" applyFont="1" applyFill="1" applyBorder="1" applyAlignment="1" applyProtection="1">
      <alignment horizontal="center" vertical="center"/>
      <protection/>
    </xf>
    <xf numFmtId="178" fontId="6" fillId="0" borderId="36" xfId="0" applyNumberFormat="1" applyFont="1" applyFill="1" applyBorder="1" applyAlignment="1" applyProtection="1">
      <alignment horizontal="center" vertical="center"/>
      <protection/>
    </xf>
    <xf numFmtId="178" fontId="6" fillId="0" borderId="30" xfId="0" applyNumberFormat="1" applyFont="1" applyFill="1" applyBorder="1" applyAlignment="1" applyProtection="1">
      <alignment horizontal="center" vertical="center"/>
      <protection/>
    </xf>
    <xf numFmtId="186" fontId="12" fillId="0" borderId="14" xfId="0" applyNumberFormat="1" applyFont="1" applyFill="1" applyBorder="1" applyAlignment="1" applyProtection="1">
      <alignment horizontal="right" vertical="center"/>
      <protection/>
    </xf>
    <xf numFmtId="186" fontId="12" fillId="0" borderId="12" xfId="0" applyNumberFormat="1" applyFont="1" applyFill="1" applyBorder="1" applyAlignment="1" applyProtection="1">
      <alignment horizontal="right" vertical="center"/>
      <protection/>
    </xf>
    <xf numFmtId="186" fontId="12" fillId="0" borderId="15" xfId="0" applyNumberFormat="1" applyFont="1" applyFill="1" applyBorder="1" applyAlignment="1" applyProtection="1">
      <alignment horizontal="right" vertical="center"/>
      <protection/>
    </xf>
    <xf numFmtId="178" fontId="6" fillId="0" borderId="19" xfId="0" applyNumberFormat="1" applyFont="1" applyFill="1" applyBorder="1" applyAlignment="1" applyProtection="1">
      <alignment horizontal="right" vertical="center"/>
      <protection/>
    </xf>
    <xf numFmtId="186" fontId="6" fillId="0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23" xfId="0" applyNumberFormat="1" applyFont="1" applyFill="1" applyBorder="1" applyAlignment="1" applyProtection="1">
      <alignment horizontal="right" vertical="center"/>
      <protection/>
    </xf>
    <xf numFmtId="178" fontId="6" fillId="0" borderId="19" xfId="0" applyNumberFormat="1" applyFont="1" applyFill="1" applyBorder="1" applyAlignment="1" applyProtection="1">
      <alignment horizontal="right" vertical="center"/>
      <protection locked="0"/>
    </xf>
    <xf numFmtId="187" fontId="6" fillId="0" borderId="43" xfId="0" applyNumberFormat="1" applyFont="1" applyFill="1" applyBorder="1" applyAlignment="1" applyProtection="1">
      <alignment horizontal="right" vertical="center" shrinkToFit="1"/>
      <protection/>
    </xf>
    <xf numFmtId="187" fontId="6" fillId="0" borderId="36" xfId="0" applyNumberFormat="1" applyFont="1" applyFill="1" applyBorder="1" applyAlignment="1" applyProtection="1">
      <alignment horizontal="right" vertical="center" shrinkToFit="1"/>
      <protection/>
    </xf>
    <xf numFmtId="187" fontId="6" fillId="0" borderId="30" xfId="0" applyNumberFormat="1" applyFont="1" applyFill="1" applyBorder="1" applyAlignment="1" applyProtection="1">
      <alignment horizontal="right" vertical="center" shrinkToFi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44" xfId="0" applyNumberFormat="1" applyFont="1" applyFill="1" applyBorder="1" applyAlignment="1" applyProtection="1">
      <alignment horizontal="center" vertical="center" wrapText="1"/>
      <protection/>
    </xf>
    <xf numFmtId="178" fontId="6" fillId="0" borderId="21" xfId="0" applyNumberFormat="1" applyFont="1" applyFill="1" applyBorder="1" applyAlignment="1" applyProtection="1">
      <alignment horizontal="center" vertical="center" wrapText="1"/>
      <protection/>
    </xf>
    <xf numFmtId="178" fontId="6" fillId="0" borderId="45" xfId="0" applyNumberFormat="1" applyFont="1" applyFill="1" applyBorder="1" applyAlignment="1" applyProtection="1">
      <alignment horizontal="center" vertical="center" wrapText="1"/>
      <protection/>
    </xf>
    <xf numFmtId="194" fontId="6" fillId="0" borderId="36" xfId="0" applyNumberFormat="1" applyFont="1" applyFill="1" applyBorder="1" applyAlignment="1" applyProtection="1">
      <alignment horizontal="right" vertical="center"/>
      <protection locked="0"/>
    </xf>
    <xf numFmtId="194" fontId="12" fillId="0" borderId="0" xfId="0" applyNumberFormat="1" applyFont="1" applyFill="1" applyBorder="1" applyAlignment="1" applyProtection="1">
      <alignment horizontal="right" vertical="center"/>
      <protection locked="0"/>
    </xf>
    <xf numFmtId="194" fontId="12" fillId="0" borderId="12" xfId="0" applyNumberFormat="1" applyFont="1" applyFill="1" applyBorder="1" applyAlignment="1" applyProtection="1">
      <alignment horizontal="right" vertical="center"/>
      <protection locked="0"/>
    </xf>
    <xf numFmtId="194" fontId="12" fillId="0" borderId="42" xfId="0" applyNumberFormat="1" applyFont="1" applyFill="1" applyBorder="1" applyAlignment="1" applyProtection="1">
      <alignment horizontal="right" vertical="center"/>
      <protection locked="0"/>
    </xf>
    <xf numFmtId="194" fontId="12" fillId="0" borderId="19" xfId="0" applyNumberFormat="1" applyFont="1" applyFill="1" applyBorder="1" applyAlignment="1" applyProtection="1">
      <alignment horizontal="right" vertical="center"/>
      <protection locked="0"/>
    </xf>
    <xf numFmtId="194" fontId="6" fillId="0" borderId="46" xfId="0" applyNumberFormat="1" applyFont="1" applyFill="1" applyBorder="1" applyAlignment="1" applyProtection="1">
      <alignment horizontal="right" vertical="center"/>
      <protection locked="0"/>
    </xf>
    <xf numFmtId="178" fontId="12" fillId="0" borderId="12" xfId="0" applyNumberFormat="1" applyFont="1" applyFill="1" applyBorder="1" applyAlignment="1" applyProtection="1">
      <alignment vertical="center"/>
      <protection locked="0"/>
    </xf>
    <xf numFmtId="194" fontId="6" fillId="0" borderId="0" xfId="0" applyNumberFormat="1" applyFont="1" applyFill="1" applyBorder="1" applyAlignment="1" applyProtection="1">
      <alignment horizontal="right" vertical="center"/>
      <protection locked="0"/>
    </xf>
    <xf numFmtId="194" fontId="6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27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horizontal="right" vertical="center"/>
      <protection/>
    </xf>
    <xf numFmtId="178" fontId="6" fillId="0" borderId="40" xfId="0" applyNumberFormat="1" applyFont="1" applyBorder="1" applyAlignment="1" applyProtection="1">
      <alignment horizontal="center" vertical="center"/>
      <protection/>
    </xf>
    <xf numFmtId="178" fontId="6" fillId="0" borderId="10" xfId="0" applyNumberFormat="1" applyFont="1" applyBorder="1" applyAlignment="1" applyProtection="1">
      <alignment horizontal="center" vertical="center"/>
      <protection/>
    </xf>
    <xf numFmtId="178" fontId="6" fillId="0" borderId="28" xfId="0" applyNumberFormat="1" applyFont="1" applyBorder="1" applyAlignment="1" applyProtection="1">
      <alignment horizontal="center" vertical="center"/>
      <protection/>
    </xf>
    <xf numFmtId="178" fontId="6" fillId="0" borderId="37" xfId="0" applyNumberFormat="1" applyFont="1" applyBorder="1" applyAlignment="1" applyProtection="1">
      <alignment horizontal="center" vertical="center"/>
      <protection/>
    </xf>
    <xf numFmtId="178" fontId="6" fillId="0" borderId="21" xfId="0" applyNumberFormat="1" applyFont="1" applyBorder="1" applyAlignment="1" applyProtection="1">
      <alignment horizontal="center" vertical="center"/>
      <protection/>
    </xf>
    <xf numFmtId="178" fontId="6" fillId="0" borderId="22" xfId="0" applyNumberFormat="1" applyFont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8" fontId="6" fillId="0" borderId="37" xfId="0" applyNumberFormat="1" applyFont="1" applyFill="1" applyBorder="1" applyAlignment="1" applyProtection="1">
      <alignment horizontal="center" vertical="center"/>
      <protection/>
    </xf>
    <xf numFmtId="194" fontId="6" fillId="0" borderId="23" xfId="0" applyNumberFormat="1" applyFont="1" applyFill="1" applyBorder="1" applyAlignment="1" applyProtection="1">
      <alignment horizontal="right" vertical="center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194" fontId="6" fillId="0" borderId="21" xfId="0" applyNumberFormat="1" applyFont="1" applyFill="1" applyBorder="1" applyAlignment="1" applyProtection="1">
      <alignment horizontal="right" vertical="center"/>
      <protection locked="0"/>
    </xf>
    <xf numFmtId="178" fontId="6" fillId="0" borderId="24" xfId="0" applyNumberFormat="1" applyFont="1" applyFill="1" applyBorder="1" applyAlignment="1" applyProtection="1">
      <alignment horizontal="left" vertical="center" indent="2" shrinkToFit="1"/>
      <protection/>
    </xf>
    <xf numFmtId="194" fontId="12" fillId="0" borderId="23" xfId="0" applyNumberFormat="1" applyFont="1" applyFill="1" applyBorder="1" applyAlignment="1" applyProtection="1">
      <alignment horizontal="right" vertical="center"/>
      <protection/>
    </xf>
    <xf numFmtId="194" fontId="12" fillId="0" borderId="0" xfId="0" applyNumberFormat="1" applyFont="1" applyFill="1" applyBorder="1" applyAlignment="1" applyProtection="1">
      <alignment horizontal="right" vertical="center"/>
      <protection/>
    </xf>
    <xf numFmtId="194" fontId="6" fillId="0" borderId="35" xfId="0" applyNumberFormat="1" applyFont="1" applyFill="1" applyBorder="1" applyAlignment="1" applyProtection="1">
      <alignment horizontal="right" vertical="center"/>
      <protection/>
    </xf>
    <xf numFmtId="194" fontId="6" fillId="0" borderId="36" xfId="0" applyNumberFormat="1" applyFont="1" applyFill="1" applyBorder="1" applyAlignment="1" applyProtection="1">
      <alignment horizontal="right" vertical="center"/>
      <protection/>
    </xf>
    <xf numFmtId="178" fontId="6" fillId="0" borderId="19" xfId="0" applyNumberFormat="1" applyFont="1" applyFill="1" applyBorder="1" applyAlignment="1" applyProtection="1">
      <alignment vertical="center"/>
      <protection locked="0"/>
    </xf>
    <xf numFmtId="178" fontId="12" fillId="0" borderId="41" xfId="0" applyNumberFormat="1" applyFont="1" applyFill="1" applyBorder="1" applyAlignment="1" applyProtection="1">
      <alignment vertical="center"/>
      <protection locked="0"/>
    </xf>
    <xf numFmtId="178" fontId="12" fillId="0" borderId="12" xfId="0" applyNumberFormat="1" applyFont="1" applyFill="1" applyBorder="1" applyAlignment="1" applyProtection="1">
      <alignment vertical="center"/>
      <protection/>
    </xf>
    <xf numFmtId="178" fontId="12" fillId="0" borderId="42" xfId="0" applyNumberFormat="1" applyFont="1" applyFill="1" applyBorder="1" applyAlignment="1" applyProtection="1">
      <alignment vertical="center"/>
      <protection locked="0"/>
    </xf>
    <xf numFmtId="178" fontId="6" fillId="0" borderId="23" xfId="0" applyNumberFormat="1" applyFont="1" applyFill="1" applyBorder="1" applyAlignment="1" applyProtection="1">
      <alignment vertical="center"/>
      <protection/>
    </xf>
    <xf numFmtId="178" fontId="6" fillId="0" borderId="23" xfId="0" applyNumberFormat="1" applyFont="1" applyFill="1" applyBorder="1" applyAlignment="1" applyProtection="1">
      <alignment vertical="center"/>
      <protection locked="0"/>
    </xf>
    <xf numFmtId="178" fontId="6" fillId="0" borderId="19" xfId="0" applyNumberFormat="1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horizontal="distributed" vertical="center"/>
      <protection/>
    </xf>
    <xf numFmtId="178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48" xfId="0" applyFont="1" applyFill="1" applyBorder="1" applyAlignment="1" applyProtection="1">
      <alignment horizontal="distributed" vertical="center"/>
      <protection/>
    </xf>
    <xf numFmtId="0" fontId="6" fillId="0" borderId="49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1" xfId="0" applyFont="1" applyFill="1" applyBorder="1" applyAlignment="1" applyProtection="1">
      <alignment horizontal="distributed" vertical="center" indent="1"/>
      <protection/>
    </xf>
    <xf numFmtId="178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50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0" fontId="6" fillId="0" borderId="15" xfId="0" applyFont="1" applyFill="1" applyBorder="1" applyAlignment="1" applyProtection="1">
      <alignment horizontal="distributed" vertical="center" wrapText="1" indent="1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19" xfId="0" applyNumberFormat="1" applyFont="1" applyFill="1" applyBorder="1" applyAlignment="1" applyProtection="1">
      <alignment horizontal="right" vertical="center"/>
      <protection locked="0"/>
    </xf>
    <xf numFmtId="178" fontId="6" fillId="0" borderId="16" xfId="0" applyNumberFormat="1" applyFont="1" applyFill="1" applyBorder="1" applyAlignment="1" applyProtection="1">
      <alignment horizontal="distributed" vertical="center"/>
      <protection/>
    </xf>
    <xf numFmtId="178" fontId="6" fillId="0" borderId="17" xfId="0" applyNumberFormat="1" applyFont="1" applyFill="1" applyBorder="1" applyAlignment="1" applyProtection="1">
      <alignment horizontal="distributed" vertical="center"/>
      <protection/>
    </xf>
    <xf numFmtId="188" fontId="6" fillId="0" borderId="44" xfId="0" applyNumberFormat="1" applyFont="1" applyFill="1" applyBorder="1" applyAlignment="1" applyProtection="1">
      <alignment horizontal="center" vertical="center"/>
      <protection/>
    </xf>
    <xf numFmtId="188" fontId="6" fillId="0" borderId="51" xfId="0" applyNumberFormat="1" applyFont="1" applyFill="1" applyBorder="1" applyAlignment="1" applyProtection="1">
      <alignment horizontal="center" vertical="center"/>
      <protection/>
    </xf>
    <xf numFmtId="188" fontId="6" fillId="0" borderId="25" xfId="0" applyNumberFormat="1" applyFont="1" applyFill="1" applyBorder="1" applyAlignment="1" applyProtection="1">
      <alignment horizontal="center" vertical="center"/>
      <protection/>
    </xf>
    <xf numFmtId="188" fontId="12" fillId="0" borderId="44" xfId="0" applyNumberFormat="1" applyFont="1" applyFill="1" applyBorder="1" applyAlignment="1" applyProtection="1">
      <alignment horizontal="center" vertical="center"/>
      <protection/>
    </xf>
    <xf numFmtId="188" fontId="12" fillId="0" borderId="51" xfId="0" applyNumberFormat="1" applyFont="1" applyFill="1" applyBorder="1" applyAlignment="1" applyProtection="1">
      <alignment horizontal="center" vertical="center"/>
      <protection/>
    </xf>
    <xf numFmtId="188" fontId="6" fillId="0" borderId="52" xfId="0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right" vertical="center"/>
      <protection/>
    </xf>
    <xf numFmtId="187" fontId="6" fillId="0" borderId="53" xfId="0" applyNumberFormat="1" applyFont="1" applyFill="1" applyBorder="1" applyAlignment="1" applyProtection="1">
      <alignment horizontal="center" vertical="center"/>
      <protection/>
    </xf>
    <xf numFmtId="187" fontId="6" fillId="0" borderId="54" xfId="0" applyNumberFormat="1" applyFont="1" applyFill="1" applyBorder="1" applyAlignment="1" applyProtection="1">
      <alignment horizontal="center" vertical="center"/>
      <protection/>
    </xf>
    <xf numFmtId="187" fontId="6" fillId="0" borderId="55" xfId="0" applyNumberFormat="1" applyFont="1" applyFill="1" applyBorder="1" applyAlignment="1" applyProtection="1">
      <alignment horizontal="center" vertical="center"/>
      <protection/>
    </xf>
    <xf numFmtId="187" fontId="6" fillId="0" borderId="56" xfId="0" applyNumberFormat="1" applyFont="1" applyFill="1" applyBorder="1" applyAlignment="1" applyProtection="1">
      <alignment horizontal="center" vertical="center"/>
      <protection/>
    </xf>
    <xf numFmtId="187" fontId="6" fillId="0" borderId="57" xfId="0" applyNumberFormat="1" applyFont="1" applyFill="1" applyBorder="1" applyAlignment="1" applyProtection="1">
      <alignment horizontal="center" vertical="center"/>
      <protection/>
    </xf>
    <xf numFmtId="187" fontId="6" fillId="0" borderId="58" xfId="0" applyNumberFormat="1" applyFont="1" applyFill="1" applyBorder="1" applyAlignment="1" applyProtection="1">
      <alignment horizontal="center" vertical="center"/>
      <protection/>
    </xf>
    <xf numFmtId="187" fontId="6" fillId="0" borderId="59" xfId="0" applyNumberFormat="1" applyFont="1" applyFill="1" applyBorder="1" applyAlignment="1" applyProtection="1">
      <alignment horizontal="center" vertical="center"/>
      <protection/>
    </xf>
    <xf numFmtId="187" fontId="6" fillId="0" borderId="60" xfId="0" applyNumberFormat="1" applyFont="1" applyFill="1" applyBorder="1" applyAlignment="1" applyProtection="1">
      <alignment horizontal="center" vertical="center"/>
      <protection/>
    </xf>
    <xf numFmtId="178" fontId="6" fillId="0" borderId="36" xfId="0" applyNumberFormat="1" applyFont="1" applyFill="1" applyBorder="1" applyAlignment="1" applyProtection="1">
      <alignment horizontal="right" vertical="center"/>
      <protection/>
    </xf>
    <xf numFmtId="187" fontId="12" fillId="0" borderId="59" xfId="0" applyNumberFormat="1" applyFont="1" applyFill="1" applyBorder="1" applyAlignment="1" applyProtection="1">
      <alignment horizontal="center" vertical="center"/>
      <protection/>
    </xf>
    <xf numFmtId="187" fontId="12" fillId="0" borderId="54" xfId="0" applyNumberFormat="1" applyFont="1" applyFill="1" applyBorder="1" applyAlignment="1" applyProtection="1">
      <alignment horizontal="center" vertical="center"/>
      <protection/>
    </xf>
    <xf numFmtId="187" fontId="12" fillId="0" borderId="60" xfId="0" applyNumberFormat="1" applyFont="1" applyFill="1" applyBorder="1" applyAlignment="1" applyProtection="1">
      <alignment horizontal="center" vertical="center"/>
      <protection/>
    </xf>
    <xf numFmtId="187" fontId="12" fillId="0" borderId="57" xfId="0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right" vertical="center"/>
      <protection locked="0"/>
    </xf>
    <xf numFmtId="186" fontId="12" fillId="0" borderId="13" xfId="0" applyNumberFormat="1" applyFont="1" applyFill="1" applyBorder="1" applyAlignment="1" applyProtection="1">
      <alignment horizontal="right" vertical="center" indent="1"/>
      <protection/>
    </xf>
    <xf numFmtId="186" fontId="12" fillId="0" borderId="0" xfId="0" applyNumberFormat="1" applyFont="1" applyFill="1" applyBorder="1" applyAlignment="1" applyProtection="1">
      <alignment horizontal="right" vertical="center" indent="1"/>
      <protection/>
    </xf>
    <xf numFmtId="186" fontId="12" fillId="0" borderId="11" xfId="0" applyNumberFormat="1" applyFont="1" applyFill="1" applyBorder="1" applyAlignment="1" applyProtection="1">
      <alignment horizontal="right" vertical="center" indent="1"/>
      <protection/>
    </xf>
    <xf numFmtId="178" fontId="12" fillId="0" borderId="16" xfId="0" applyNumberFormat="1" applyFont="1" applyFill="1" applyBorder="1" applyAlignment="1" applyProtection="1">
      <alignment horizontal="center" vertical="center"/>
      <protection/>
    </xf>
    <xf numFmtId="178" fontId="12" fillId="0" borderId="17" xfId="0" applyNumberFormat="1" applyFont="1" applyFill="1" applyBorder="1" applyAlignment="1" applyProtection="1">
      <alignment horizontal="center" vertical="center"/>
      <protection/>
    </xf>
    <xf numFmtId="178" fontId="12" fillId="0" borderId="18" xfId="0" applyNumberFormat="1" applyFont="1" applyFill="1" applyBorder="1" applyAlignment="1" applyProtection="1">
      <alignment horizontal="center" vertical="center"/>
      <protection/>
    </xf>
    <xf numFmtId="178" fontId="12" fillId="0" borderId="23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12" fillId="0" borderId="12" xfId="0" applyNumberFormat="1" applyFont="1" applyFill="1" applyBorder="1" applyAlignment="1" applyProtection="1">
      <alignment horizontal="center" vertical="center"/>
      <protection/>
    </xf>
    <xf numFmtId="178" fontId="12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43" xfId="0" applyNumberFormat="1" applyFont="1" applyFill="1" applyBorder="1" applyAlignment="1" applyProtection="1">
      <alignment horizontal="right" vertical="center" indent="1"/>
      <protection/>
    </xf>
    <xf numFmtId="186" fontId="6" fillId="0" borderId="36" xfId="0" applyNumberFormat="1" applyFont="1" applyFill="1" applyBorder="1" applyAlignment="1" applyProtection="1">
      <alignment horizontal="right" vertical="center" indent="1"/>
      <protection/>
    </xf>
    <xf numFmtId="186" fontId="6" fillId="0" borderId="30" xfId="0" applyNumberFormat="1" applyFont="1" applyFill="1" applyBorder="1" applyAlignment="1" applyProtection="1">
      <alignment horizontal="right" vertical="center" indent="1"/>
      <protection/>
    </xf>
    <xf numFmtId="186" fontId="6" fillId="0" borderId="20" xfId="0" applyNumberFormat="1" applyFont="1" applyFill="1" applyBorder="1" applyAlignment="1" applyProtection="1">
      <alignment horizontal="right" vertical="center" indent="1"/>
      <protection/>
    </xf>
    <xf numFmtId="186" fontId="6" fillId="0" borderId="21" xfId="0" applyNumberFormat="1" applyFont="1" applyFill="1" applyBorder="1" applyAlignment="1" applyProtection="1">
      <alignment horizontal="right" vertical="center" indent="1"/>
      <protection/>
    </xf>
    <xf numFmtId="186" fontId="6" fillId="0" borderId="22" xfId="0" applyNumberFormat="1" applyFont="1" applyFill="1" applyBorder="1" applyAlignment="1" applyProtection="1">
      <alignment horizontal="right" vertical="center" indent="1"/>
      <protection/>
    </xf>
    <xf numFmtId="178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distributed" vertical="center"/>
      <protection/>
    </xf>
    <xf numFmtId="0" fontId="6" fillId="0" borderId="54" xfId="0" applyNumberFormat="1" applyFont="1" applyFill="1" applyBorder="1" applyAlignment="1" applyProtection="1">
      <alignment horizontal="distributed" vertical="center"/>
      <protection/>
    </xf>
    <xf numFmtId="0" fontId="6" fillId="0" borderId="55" xfId="0" applyNumberFormat="1" applyFont="1" applyFill="1" applyBorder="1" applyAlignment="1" applyProtection="1">
      <alignment horizontal="distributed" vertical="center"/>
      <protection/>
    </xf>
    <xf numFmtId="0" fontId="6" fillId="0" borderId="56" xfId="0" applyNumberFormat="1" applyFont="1" applyFill="1" applyBorder="1" applyAlignment="1" applyProtection="1">
      <alignment horizontal="distributed" vertical="center"/>
      <protection/>
    </xf>
    <xf numFmtId="0" fontId="6" fillId="0" borderId="57" xfId="0" applyNumberFormat="1" applyFont="1" applyFill="1" applyBorder="1" applyAlignment="1" applyProtection="1">
      <alignment horizontal="distributed" vertical="center"/>
      <protection/>
    </xf>
    <xf numFmtId="0" fontId="6" fillId="0" borderId="58" xfId="0" applyNumberFormat="1" applyFont="1" applyFill="1" applyBorder="1" applyAlignment="1" applyProtection="1">
      <alignment horizontal="distributed" vertical="center"/>
      <protection/>
    </xf>
    <xf numFmtId="0" fontId="6" fillId="0" borderId="59" xfId="0" applyNumberFormat="1" applyFont="1" applyFill="1" applyBorder="1" applyAlignment="1" applyProtection="1">
      <alignment horizontal="distributed" vertical="center"/>
      <protection/>
    </xf>
    <xf numFmtId="0" fontId="6" fillId="0" borderId="60" xfId="0" applyNumberFormat="1" applyFont="1" applyFill="1" applyBorder="1" applyAlignment="1" applyProtection="1">
      <alignment horizontal="distributed" vertical="center"/>
      <protection/>
    </xf>
    <xf numFmtId="186" fontId="12" fillId="0" borderId="14" xfId="62" applyNumberFormat="1" applyFont="1" applyFill="1" applyBorder="1" applyAlignment="1" applyProtection="1">
      <alignment horizontal="right" vertical="center" indent="1"/>
      <protection/>
    </xf>
    <xf numFmtId="186" fontId="12" fillId="0" borderId="12" xfId="62" applyNumberFormat="1" applyFont="1" applyFill="1" applyBorder="1" applyAlignment="1" applyProtection="1">
      <alignment horizontal="right" vertical="center" indent="1"/>
      <protection/>
    </xf>
    <xf numFmtId="186" fontId="12" fillId="0" borderId="15" xfId="62" applyNumberFormat="1" applyFont="1" applyFill="1" applyBorder="1" applyAlignment="1" applyProtection="1">
      <alignment horizontal="right" vertical="center" indent="1"/>
      <protection/>
    </xf>
    <xf numFmtId="183" fontId="12" fillId="0" borderId="12" xfId="51" applyNumberFormat="1" applyFont="1" applyFill="1" applyBorder="1" applyAlignment="1" applyProtection="1">
      <alignment horizontal="right" vertical="center"/>
      <protection locked="0"/>
    </xf>
    <xf numFmtId="186" fontId="12" fillId="0" borderId="14" xfId="0" applyNumberFormat="1" applyFont="1" applyFill="1" applyBorder="1" applyAlignment="1" applyProtection="1">
      <alignment horizontal="right" vertical="center" indent="2"/>
      <protection/>
    </xf>
    <xf numFmtId="186" fontId="12" fillId="0" borderId="12" xfId="0" applyNumberFormat="1" applyFont="1" applyFill="1" applyBorder="1" applyAlignment="1" applyProtection="1">
      <alignment horizontal="right" vertical="center" indent="2"/>
      <protection/>
    </xf>
    <xf numFmtId="186" fontId="12" fillId="0" borderId="15" xfId="0" applyNumberFormat="1" applyFont="1" applyFill="1" applyBorder="1" applyAlignment="1" applyProtection="1">
      <alignment horizontal="right" vertical="center" indent="2"/>
      <protection/>
    </xf>
    <xf numFmtId="183" fontId="6" fillId="0" borderId="0" xfId="49" applyNumberFormat="1" applyFont="1" applyFill="1" applyBorder="1" applyAlignment="1" applyProtection="1">
      <alignment horizontal="right" vertical="center" shrinkToFit="1"/>
      <protection locked="0"/>
    </xf>
    <xf numFmtId="183" fontId="6" fillId="0" borderId="23" xfId="51" applyNumberFormat="1" applyFont="1" applyFill="1" applyBorder="1" applyAlignment="1" applyProtection="1">
      <alignment horizontal="right" vertical="center"/>
      <protection/>
    </xf>
    <xf numFmtId="183" fontId="6" fillId="0" borderId="0" xfId="51" applyNumberFormat="1" applyFont="1" applyFill="1" applyBorder="1" applyAlignment="1" applyProtection="1">
      <alignment horizontal="right" vertical="center"/>
      <protection/>
    </xf>
    <xf numFmtId="183" fontId="6" fillId="0" borderId="0" xfId="51" applyNumberFormat="1" applyFont="1" applyFill="1" applyBorder="1" applyAlignment="1" applyProtection="1">
      <alignment horizontal="right" vertical="center"/>
      <protection locked="0"/>
    </xf>
    <xf numFmtId="183" fontId="12" fillId="0" borderId="12" xfId="49" applyNumberFormat="1" applyFont="1" applyFill="1" applyBorder="1" applyAlignment="1" applyProtection="1">
      <alignment horizontal="right" vertical="center" shrinkToFit="1"/>
      <protection locked="0"/>
    </xf>
    <xf numFmtId="178" fontId="6" fillId="0" borderId="27" xfId="62" applyNumberFormat="1" applyFont="1" applyFill="1" applyBorder="1" applyAlignment="1" applyProtection="1">
      <alignment horizontal="right" vertical="center"/>
      <protection/>
    </xf>
    <xf numFmtId="178" fontId="6" fillId="0" borderId="10" xfId="62" applyNumberFormat="1" applyFont="1" applyFill="1" applyBorder="1" applyAlignment="1" applyProtection="1">
      <alignment horizontal="right" vertical="center"/>
      <protection/>
    </xf>
    <xf numFmtId="178" fontId="6" fillId="0" borderId="28" xfId="62" applyNumberFormat="1" applyFont="1" applyFill="1" applyBorder="1" applyAlignment="1" applyProtection="1">
      <alignment horizontal="right" vertical="center"/>
      <protection/>
    </xf>
    <xf numFmtId="178" fontId="6" fillId="0" borderId="48" xfId="0" applyNumberFormat="1" applyFont="1" applyFill="1" applyBorder="1" applyAlignment="1" applyProtection="1">
      <alignment horizontal="center" vertical="center" shrinkToFit="1"/>
      <protection/>
    </xf>
    <xf numFmtId="178" fontId="6" fillId="0" borderId="49" xfId="0" applyNumberFormat="1" applyFont="1" applyFill="1" applyBorder="1" applyAlignment="1" applyProtection="1">
      <alignment horizontal="center" vertical="center" shrinkToFit="1"/>
      <protection/>
    </xf>
    <xf numFmtId="186" fontId="6" fillId="0" borderId="13" xfId="62" applyNumberFormat="1" applyFont="1" applyFill="1" applyBorder="1" applyAlignment="1" applyProtection="1">
      <alignment horizontal="right" vertical="center" indent="1"/>
      <protection/>
    </xf>
    <xf numFmtId="186" fontId="6" fillId="0" borderId="0" xfId="62" applyNumberFormat="1" applyFont="1" applyFill="1" applyBorder="1" applyAlignment="1" applyProtection="1">
      <alignment horizontal="right" vertical="center" indent="1"/>
      <protection/>
    </xf>
    <xf numFmtId="186" fontId="6" fillId="0" borderId="11" xfId="62" applyNumberFormat="1" applyFont="1" applyFill="1" applyBorder="1" applyAlignment="1" applyProtection="1">
      <alignment horizontal="right" vertical="center" indent="1"/>
      <protection/>
    </xf>
    <xf numFmtId="183" fontId="6" fillId="0" borderId="23" xfId="49" applyNumberFormat="1" applyFont="1" applyFill="1" applyBorder="1" applyAlignment="1" applyProtection="1">
      <alignment horizontal="right" vertical="center" shrinkToFit="1"/>
      <protection locked="0"/>
    </xf>
    <xf numFmtId="178" fontId="6" fillId="0" borderId="40" xfId="0" applyNumberFormat="1" applyFont="1" applyFill="1" applyBorder="1" applyAlignment="1" applyProtection="1">
      <alignment horizontal="distributed" vertical="center" wrapText="1"/>
      <protection/>
    </xf>
    <xf numFmtId="178" fontId="6" fillId="0" borderId="10" xfId="0" applyNumberFormat="1" applyFont="1" applyFill="1" applyBorder="1" applyAlignment="1" applyProtection="1">
      <alignment horizontal="distributed" vertical="center" wrapText="1"/>
      <protection/>
    </xf>
    <xf numFmtId="178" fontId="6" fillId="0" borderId="28" xfId="0" applyNumberFormat="1" applyFont="1" applyFill="1" applyBorder="1" applyAlignment="1" applyProtection="1">
      <alignment horizontal="distributed" vertical="center" wrapText="1"/>
      <protection/>
    </xf>
    <xf numFmtId="178" fontId="6" fillId="0" borderId="37" xfId="0" applyNumberFormat="1" applyFont="1" applyFill="1" applyBorder="1" applyAlignment="1" applyProtection="1">
      <alignment horizontal="center" vertical="center" wrapText="1"/>
      <protection/>
    </xf>
    <xf numFmtId="178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48" xfId="62" applyFont="1" applyFill="1" applyBorder="1" applyProtection="1">
      <alignment vertical="center"/>
      <protection/>
    </xf>
    <xf numFmtId="0" fontId="0" fillId="0" borderId="60" xfId="62" applyFont="1" applyFill="1" applyBorder="1" applyProtection="1">
      <alignment vertical="center"/>
      <protection/>
    </xf>
    <xf numFmtId="178" fontId="6" fillId="0" borderId="40" xfId="62" applyNumberFormat="1" applyFont="1" applyFill="1" applyBorder="1" applyAlignment="1" applyProtection="1">
      <alignment horizontal="distributed" vertical="center" wrapText="1"/>
      <protection/>
    </xf>
    <xf numFmtId="178" fontId="6" fillId="0" borderId="10" xfId="62" applyNumberFormat="1" applyFont="1" applyFill="1" applyBorder="1" applyAlignment="1" applyProtection="1">
      <alignment horizontal="distributed" vertical="center" wrapText="1"/>
      <protection/>
    </xf>
    <xf numFmtId="178" fontId="6" fillId="0" borderId="23" xfId="62" applyNumberFormat="1" applyFont="1" applyFill="1" applyBorder="1" applyAlignment="1" applyProtection="1">
      <alignment horizontal="distributed" vertical="center" wrapText="1"/>
      <protection/>
    </xf>
    <xf numFmtId="178" fontId="6" fillId="0" borderId="0" xfId="62" applyNumberFormat="1" applyFont="1" applyFill="1" applyBorder="1" applyAlignment="1" applyProtection="1">
      <alignment horizontal="distributed" vertical="center" wrapText="1"/>
      <protection/>
    </xf>
    <xf numFmtId="178" fontId="6" fillId="0" borderId="37" xfId="62" applyNumberFormat="1" applyFont="1" applyFill="1" applyBorder="1" applyAlignment="1" applyProtection="1">
      <alignment horizontal="distributed" vertical="center" wrapText="1"/>
      <protection/>
    </xf>
    <xf numFmtId="178" fontId="6" fillId="0" borderId="21" xfId="62" applyNumberFormat="1" applyFont="1" applyFill="1" applyBorder="1" applyAlignment="1" applyProtection="1">
      <alignment horizontal="distributed" vertical="center" wrapText="1"/>
      <protection/>
    </xf>
    <xf numFmtId="186" fontId="12" fillId="0" borderId="14" xfId="0" applyNumberFormat="1" applyFont="1" applyFill="1" applyBorder="1" applyAlignment="1" applyProtection="1">
      <alignment horizontal="right" vertical="center" indent="4"/>
      <protection/>
    </xf>
    <xf numFmtId="186" fontId="12" fillId="0" borderId="12" xfId="0" applyNumberFormat="1" applyFont="1" applyFill="1" applyBorder="1" applyAlignment="1" applyProtection="1">
      <alignment horizontal="right" vertical="center" indent="4"/>
      <protection/>
    </xf>
    <xf numFmtId="186" fontId="12" fillId="0" borderId="15" xfId="0" applyNumberFormat="1" applyFont="1" applyFill="1" applyBorder="1" applyAlignment="1" applyProtection="1">
      <alignment horizontal="right" vertical="center" indent="4"/>
      <protection/>
    </xf>
    <xf numFmtId="187" fontId="6" fillId="0" borderId="43" xfId="0" applyNumberFormat="1" applyFont="1" applyFill="1" applyBorder="1" applyAlignment="1" applyProtection="1">
      <alignment horizontal="right" vertical="center" indent="4"/>
      <protection/>
    </xf>
    <xf numFmtId="187" fontId="6" fillId="0" borderId="36" xfId="0" applyNumberFormat="1" applyFont="1" applyFill="1" applyBorder="1" applyAlignment="1" applyProtection="1">
      <alignment horizontal="right" vertical="center" indent="4"/>
      <protection/>
    </xf>
    <xf numFmtId="187" fontId="6" fillId="0" borderId="30" xfId="0" applyNumberFormat="1" applyFont="1" applyFill="1" applyBorder="1" applyAlignment="1" applyProtection="1">
      <alignment horizontal="right" vertical="center" indent="4"/>
      <protection/>
    </xf>
    <xf numFmtId="186" fontId="6" fillId="0" borderId="13" xfId="0" applyNumberFormat="1" applyFont="1" applyFill="1" applyBorder="1" applyAlignment="1" applyProtection="1">
      <alignment horizontal="right" vertical="center" indent="4"/>
      <protection/>
    </xf>
    <xf numFmtId="186" fontId="6" fillId="0" borderId="0" xfId="0" applyNumberFormat="1" applyFont="1" applyFill="1" applyBorder="1" applyAlignment="1" applyProtection="1">
      <alignment horizontal="right" vertical="center" indent="4"/>
      <protection/>
    </xf>
    <xf numFmtId="186" fontId="6" fillId="0" borderId="11" xfId="0" applyNumberFormat="1" applyFont="1" applyFill="1" applyBorder="1" applyAlignment="1" applyProtection="1">
      <alignment horizontal="right" vertical="center" indent="4"/>
      <protection/>
    </xf>
    <xf numFmtId="178" fontId="6" fillId="0" borderId="13" xfId="0" applyNumberFormat="1" applyFont="1" applyFill="1" applyBorder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6" fillId="0" borderId="11" xfId="0" applyNumberFormat="1" applyFont="1" applyFill="1" applyBorder="1" applyAlignment="1" applyProtection="1">
      <alignment horizontal="left" vertical="center"/>
      <protection/>
    </xf>
    <xf numFmtId="178" fontId="6" fillId="0" borderId="44" xfId="0" applyNumberFormat="1" applyFont="1" applyFill="1" applyBorder="1" applyAlignment="1" applyProtection="1">
      <alignment horizontal="distributed" vertical="center" wrapText="1"/>
      <protection/>
    </xf>
    <xf numFmtId="178" fontId="6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 applyProtection="1">
      <alignment horizontal="right" vertical="center"/>
      <protection locked="0"/>
    </xf>
    <xf numFmtId="178" fontId="6" fillId="0" borderId="60" xfId="0" applyNumberFormat="1" applyFont="1" applyFill="1" applyBorder="1" applyAlignment="1" applyProtection="1">
      <alignment horizontal="distributed" vertical="center"/>
      <protection/>
    </xf>
    <xf numFmtId="178" fontId="6" fillId="0" borderId="57" xfId="0" applyNumberFormat="1" applyFont="1" applyFill="1" applyBorder="1" applyAlignment="1" applyProtection="1">
      <alignment horizontal="distributed" vertical="center"/>
      <protection/>
    </xf>
    <xf numFmtId="178" fontId="6" fillId="0" borderId="56" xfId="0" applyNumberFormat="1" applyFont="1" applyFill="1" applyBorder="1" applyAlignment="1" applyProtection="1">
      <alignment horizontal="distributed" vertical="center"/>
      <protection/>
    </xf>
    <xf numFmtId="178" fontId="6" fillId="0" borderId="58" xfId="0" applyNumberFormat="1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38" fontId="6" fillId="0" borderId="0" xfId="49" applyFont="1" applyFill="1" applyBorder="1" applyAlignment="1" applyProtection="1">
      <alignment vertical="center"/>
      <protection locked="0"/>
    </xf>
    <xf numFmtId="38" fontId="12" fillId="0" borderId="12" xfId="49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50" xfId="0" applyFont="1" applyFill="1" applyBorder="1" applyAlignment="1" applyProtection="1">
      <alignment horizontal="distributed" vertical="center" indent="6"/>
      <protection/>
    </xf>
    <xf numFmtId="0" fontId="6" fillId="0" borderId="48" xfId="0" applyFont="1" applyFill="1" applyBorder="1" applyAlignment="1" applyProtection="1">
      <alignment horizontal="distributed" vertical="center" indent="6"/>
      <protection/>
    </xf>
    <xf numFmtId="0" fontId="6" fillId="0" borderId="60" xfId="0" applyFont="1" applyFill="1" applyBorder="1" applyAlignment="1" applyProtection="1">
      <alignment horizontal="distributed" vertical="center" indent="6"/>
      <protection/>
    </xf>
    <xf numFmtId="38" fontId="12" fillId="0" borderId="12" xfId="49" applyFont="1" applyFill="1" applyBorder="1" applyAlignment="1" applyProtection="1">
      <alignment vertical="center"/>
      <protection locked="0"/>
    </xf>
    <xf numFmtId="38" fontId="12" fillId="0" borderId="42" xfId="49" applyFont="1" applyFill="1" applyBorder="1" applyAlignment="1" applyProtection="1">
      <alignment vertical="center"/>
      <protection locked="0"/>
    </xf>
    <xf numFmtId="38" fontId="6" fillId="0" borderId="19" xfId="49" applyFont="1" applyFill="1" applyBorder="1" applyAlignment="1" applyProtection="1">
      <alignment vertical="center"/>
      <protection/>
    </xf>
    <xf numFmtId="38" fontId="6" fillId="0" borderId="19" xfId="49" applyFont="1" applyFill="1" applyBorder="1" applyAlignment="1" applyProtection="1">
      <alignment vertical="center"/>
      <protection locked="0"/>
    </xf>
    <xf numFmtId="183" fontId="6" fillId="0" borderId="19" xfId="51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distributed" vertical="center"/>
      <protection/>
    </xf>
    <xf numFmtId="178" fontId="6" fillId="0" borderId="38" xfId="0" applyNumberFormat="1" applyFont="1" applyFill="1" applyBorder="1" applyAlignment="1" applyProtection="1">
      <alignment horizontal="left" vertical="center"/>
      <protection/>
    </xf>
    <xf numFmtId="178" fontId="6" fillId="0" borderId="29" xfId="0" applyNumberFormat="1" applyFont="1" applyFill="1" applyBorder="1" applyAlignment="1" applyProtection="1">
      <alignment horizontal="left" vertical="center"/>
      <protection/>
    </xf>
    <xf numFmtId="185" fontId="6" fillId="0" borderId="43" xfId="0" applyNumberFormat="1" applyFont="1" applyFill="1" applyBorder="1" applyAlignment="1" applyProtection="1">
      <alignment horizontal="right" vertical="center"/>
      <protection/>
    </xf>
    <xf numFmtId="185" fontId="6" fillId="0" borderId="36" xfId="0" applyNumberFormat="1" applyFont="1" applyFill="1" applyBorder="1" applyAlignment="1" applyProtection="1">
      <alignment horizontal="right" vertical="center"/>
      <protection/>
    </xf>
    <xf numFmtId="185" fontId="6" fillId="0" borderId="30" xfId="0" applyNumberFormat="1" applyFont="1" applyFill="1" applyBorder="1" applyAlignment="1" applyProtection="1">
      <alignment horizontal="right" vertical="center"/>
      <protection/>
    </xf>
    <xf numFmtId="178" fontId="6" fillId="0" borderId="43" xfId="0" applyNumberFormat="1" applyFont="1" applyFill="1" applyBorder="1" applyAlignment="1" applyProtection="1">
      <alignment horizontal="center" vertical="center" textRotation="255"/>
      <protection/>
    </xf>
    <xf numFmtId="178" fontId="6" fillId="0" borderId="30" xfId="0" applyNumberFormat="1" applyFont="1" applyFill="1" applyBorder="1" applyAlignment="1" applyProtection="1">
      <alignment horizontal="center" vertical="center" textRotation="255"/>
      <protection/>
    </xf>
    <xf numFmtId="178" fontId="6" fillId="0" borderId="13" xfId="0" applyNumberFormat="1" applyFont="1" applyFill="1" applyBorder="1" applyAlignment="1" applyProtection="1">
      <alignment horizontal="center" vertical="center" textRotation="255"/>
      <protection/>
    </xf>
    <xf numFmtId="178" fontId="6" fillId="0" borderId="11" xfId="0" applyNumberFormat="1" applyFont="1" applyFill="1" applyBorder="1" applyAlignment="1" applyProtection="1">
      <alignment horizontal="center" vertical="center" textRotation="255"/>
      <protection/>
    </xf>
    <xf numFmtId="178" fontId="6" fillId="0" borderId="14" xfId="0" applyNumberFormat="1" applyFont="1" applyFill="1" applyBorder="1" applyAlignment="1" applyProtection="1">
      <alignment horizontal="center" vertical="center" textRotation="255"/>
      <protection/>
    </xf>
    <xf numFmtId="178" fontId="6" fillId="0" borderId="15" xfId="0" applyNumberFormat="1" applyFont="1" applyFill="1" applyBorder="1" applyAlignment="1" applyProtection="1">
      <alignment horizontal="center" vertical="center" textRotation="255"/>
      <protection/>
    </xf>
    <xf numFmtId="178" fontId="6" fillId="0" borderId="12" xfId="0" applyNumberFormat="1" applyFont="1" applyFill="1" applyBorder="1" applyAlignment="1" applyProtection="1">
      <alignment horizontal="distributed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178" fontId="6" fillId="0" borderId="61" xfId="0" applyNumberFormat="1" applyFont="1" applyFill="1" applyBorder="1" applyAlignment="1" applyProtection="1">
      <alignment vertical="center"/>
      <protection locked="0"/>
    </xf>
    <xf numFmtId="178" fontId="6" fillId="0" borderId="24" xfId="0" applyNumberFormat="1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vertical="center" shrinkToFit="1"/>
      <protection/>
    </xf>
    <xf numFmtId="178" fontId="6" fillId="0" borderId="20" xfId="0" applyNumberFormat="1" applyFont="1" applyFill="1" applyBorder="1" applyAlignment="1" applyProtection="1">
      <alignment horizontal="distributed" vertical="center" indent="1"/>
      <protection/>
    </xf>
    <xf numFmtId="178" fontId="9" fillId="0" borderId="0" xfId="0" applyNumberFormat="1" applyFont="1" applyFill="1" applyAlignment="1">
      <alignment horizontal="center" vertical="center"/>
    </xf>
    <xf numFmtId="188" fontId="6" fillId="0" borderId="40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Fill="1" applyBorder="1" applyAlignment="1" applyProtection="1">
      <alignment horizontal="center" vertical="center"/>
      <protection/>
    </xf>
    <xf numFmtId="188" fontId="6" fillId="0" borderId="28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8" fontId="6" fillId="0" borderId="21" xfId="0" applyNumberFormat="1" applyFont="1" applyFill="1" applyBorder="1" applyAlignment="1" applyProtection="1">
      <alignment horizontal="center" vertical="center"/>
      <protection/>
    </xf>
    <xf numFmtId="188" fontId="6" fillId="0" borderId="22" xfId="0" applyNumberFormat="1" applyFont="1" applyFill="1" applyBorder="1" applyAlignment="1" applyProtection="1">
      <alignment horizontal="center" vertical="center"/>
      <protection/>
    </xf>
    <xf numFmtId="188" fontId="12" fillId="0" borderId="40" xfId="0" applyNumberFormat="1" applyFont="1" applyFill="1" applyBorder="1" applyAlignment="1" applyProtection="1">
      <alignment horizontal="center" vertical="center"/>
      <protection/>
    </xf>
    <xf numFmtId="188" fontId="12" fillId="0" borderId="10" xfId="0" applyNumberFormat="1" applyFont="1" applyFill="1" applyBorder="1" applyAlignment="1" applyProtection="1">
      <alignment horizontal="center" vertical="center"/>
      <protection/>
    </xf>
    <xf numFmtId="188" fontId="12" fillId="0" borderId="37" xfId="0" applyNumberFormat="1" applyFont="1" applyFill="1" applyBorder="1" applyAlignment="1" applyProtection="1">
      <alignment horizontal="center" vertical="center"/>
      <protection/>
    </xf>
    <xf numFmtId="188" fontId="12" fillId="0" borderId="21" xfId="0" applyNumberFormat="1" applyFont="1" applyFill="1" applyBorder="1" applyAlignment="1" applyProtection="1">
      <alignment horizontal="center" vertical="center"/>
      <protection/>
    </xf>
    <xf numFmtId="188" fontId="12" fillId="0" borderId="45" xfId="0" applyNumberFormat="1" applyFont="1" applyFill="1" applyBorder="1" applyAlignment="1" applyProtection="1">
      <alignment horizontal="center" vertical="center"/>
      <protection/>
    </xf>
    <xf numFmtId="190" fontId="6" fillId="33" borderId="0" xfId="51" applyNumberFormat="1" applyFont="1" applyFill="1" applyBorder="1" applyAlignment="1" applyProtection="1">
      <alignment horizontal="right" vertical="center"/>
      <protection/>
    </xf>
    <xf numFmtId="178" fontId="12" fillId="33" borderId="12" xfId="0" applyNumberFormat="1" applyFont="1" applyFill="1" applyBorder="1" applyAlignment="1" applyProtection="1">
      <alignment horizontal="right" vertical="center"/>
      <protection locked="0"/>
    </xf>
    <xf numFmtId="178" fontId="6" fillId="33" borderId="13" xfId="0" applyNumberFormat="1" applyFont="1" applyFill="1" applyBorder="1" applyAlignment="1" applyProtection="1">
      <alignment horizontal="distributed" vertical="center" indent="2" shrinkToFit="1"/>
      <protection/>
    </xf>
    <xf numFmtId="178" fontId="6" fillId="33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6" fillId="33" borderId="11" xfId="0" applyNumberFormat="1" applyFont="1" applyFill="1" applyBorder="1" applyAlignment="1" applyProtection="1">
      <alignment horizontal="distributed" vertical="center" indent="2" shrinkToFit="1"/>
      <protection/>
    </xf>
    <xf numFmtId="178" fontId="6" fillId="33" borderId="24" xfId="0" applyNumberFormat="1" applyFont="1" applyFill="1" applyBorder="1" applyAlignment="1" applyProtection="1">
      <alignment horizontal="center" vertical="center" shrinkToFit="1"/>
      <protection/>
    </xf>
    <xf numFmtId="178" fontId="6" fillId="0" borderId="39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4" xfId="0" applyNumberFormat="1" applyFont="1" applyFill="1" applyBorder="1" applyAlignment="1" applyProtection="1">
      <alignment horizontal="distributed" vertical="center" wrapText="1" indent="1"/>
      <protection/>
    </xf>
    <xf numFmtId="190" fontId="6" fillId="0" borderId="12" xfId="0" applyNumberFormat="1" applyFont="1" applyBorder="1" applyAlignment="1" applyProtection="1">
      <alignment horizontal="right" vertical="center"/>
      <protection/>
    </xf>
    <xf numFmtId="178" fontId="6" fillId="0" borderId="43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36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30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0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1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2" xfId="0" applyNumberFormat="1" applyFont="1" applyFill="1" applyBorder="1" applyAlignment="1" applyProtection="1">
      <alignment horizontal="distributed" vertical="center" wrapText="1" indent="1"/>
      <protection/>
    </xf>
    <xf numFmtId="190" fontId="6" fillId="0" borderId="0" xfId="0" applyNumberFormat="1" applyFont="1" applyBorder="1" applyAlignment="1" applyProtection="1">
      <alignment horizontal="right" vertical="center"/>
      <protection/>
    </xf>
    <xf numFmtId="178" fontId="10" fillId="0" borderId="43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36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30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4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2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5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38" xfId="0" applyNumberFormat="1" applyFont="1" applyFill="1" applyBorder="1" applyAlignment="1">
      <alignment horizontal="left" vertical="center"/>
    </xf>
    <xf numFmtId="178" fontId="6" fillId="0" borderId="29" xfId="0" applyNumberFormat="1" applyFont="1" applyFill="1" applyBorder="1" applyAlignment="1">
      <alignment horizontal="left" vertical="center"/>
    </xf>
    <xf numFmtId="178" fontId="6" fillId="0" borderId="39" xfId="0" applyNumberFormat="1" applyFont="1" applyFill="1" applyBorder="1" applyAlignment="1">
      <alignment horizontal="left" vertical="center" indent="1"/>
    </xf>
    <xf numFmtId="178" fontId="6" fillId="0" borderId="24" xfId="0" applyNumberFormat="1" applyFont="1" applyFill="1" applyBorder="1" applyAlignment="1">
      <alignment horizontal="left" vertical="center" indent="1"/>
    </xf>
    <xf numFmtId="178" fontId="6" fillId="0" borderId="43" xfId="0" applyNumberFormat="1" applyFont="1" applyFill="1" applyBorder="1" applyAlignment="1">
      <alignment horizontal="center" vertical="center"/>
    </xf>
    <xf numFmtId="178" fontId="6" fillId="0" borderId="36" xfId="0" applyNumberFormat="1" applyFont="1" applyFill="1" applyBorder="1" applyAlignment="1">
      <alignment horizontal="center" vertical="center"/>
    </xf>
    <xf numFmtId="178" fontId="6" fillId="0" borderId="30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31" xfId="0" applyNumberFormat="1" applyFont="1" applyFill="1" applyBorder="1" applyAlignment="1">
      <alignment vertical="center" shrinkToFit="1"/>
    </xf>
    <xf numFmtId="178" fontId="6" fillId="33" borderId="12" xfId="0" applyNumberFormat="1" applyFont="1" applyFill="1" applyBorder="1" applyAlignment="1" applyProtection="1">
      <alignment horizontal="right" vertical="center"/>
      <protection/>
    </xf>
    <xf numFmtId="178" fontId="6" fillId="33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178" fontId="6" fillId="0" borderId="62" xfId="0" applyNumberFormat="1" applyFont="1" applyFill="1" applyBorder="1" applyAlignment="1">
      <alignment horizontal="distributed" vertical="center" indent="1"/>
    </xf>
    <xf numFmtId="178" fontId="6" fillId="33" borderId="0" xfId="0" applyNumberFormat="1" applyFont="1" applyFill="1" applyBorder="1" applyAlignment="1" applyProtection="1">
      <alignment horizontal="right" vertical="center"/>
      <protection locked="0"/>
    </xf>
    <xf numFmtId="190" fontId="12" fillId="33" borderId="12" xfId="0" applyNumberFormat="1" applyFont="1" applyFill="1" applyBorder="1" applyAlignment="1" applyProtection="1">
      <alignment horizontal="right" vertical="center"/>
      <protection locked="0"/>
    </xf>
    <xf numFmtId="190" fontId="12" fillId="33" borderId="42" xfId="0" applyNumberFormat="1" applyFont="1" applyFill="1" applyBorder="1" applyAlignment="1" applyProtection="1">
      <alignment horizontal="right" vertical="center"/>
      <protection locked="0"/>
    </xf>
    <xf numFmtId="190" fontId="12" fillId="33" borderId="0" xfId="0" applyNumberFormat="1" applyFont="1" applyFill="1" applyBorder="1" applyAlignment="1" applyProtection="1">
      <alignment horizontal="right" vertical="center"/>
      <protection locked="0"/>
    </xf>
    <xf numFmtId="190" fontId="12" fillId="33" borderId="19" xfId="0" applyNumberFormat="1" applyFont="1" applyFill="1" applyBorder="1" applyAlignment="1" applyProtection="1">
      <alignment horizontal="right" vertical="center"/>
      <protection locked="0"/>
    </xf>
    <xf numFmtId="190" fontId="6" fillId="33" borderId="0" xfId="0" applyNumberFormat="1" applyFont="1" applyFill="1" applyBorder="1" applyAlignment="1" applyProtection="1">
      <alignment horizontal="right" vertical="center"/>
      <protection locked="0"/>
    </xf>
    <xf numFmtId="190" fontId="6" fillId="33" borderId="12" xfId="0" applyNumberFormat="1" applyFont="1" applyFill="1" applyBorder="1" applyAlignment="1" applyProtection="1">
      <alignment horizontal="right" vertical="center"/>
      <protection locked="0"/>
    </xf>
    <xf numFmtId="178" fontId="12" fillId="33" borderId="0" xfId="0" applyNumberFormat="1" applyFont="1" applyFill="1" applyBorder="1" applyAlignment="1" applyProtection="1">
      <alignment horizontal="right" vertical="center"/>
      <protection locked="0"/>
    </xf>
    <xf numFmtId="178" fontId="12" fillId="33" borderId="19" xfId="0" applyNumberFormat="1" applyFont="1" applyFill="1" applyBorder="1" applyAlignment="1" applyProtection="1">
      <alignment horizontal="right" vertical="center"/>
      <protection locked="0"/>
    </xf>
    <xf numFmtId="178" fontId="6" fillId="0" borderId="39" xfId="0" applyNumberFormat="1" applyFont="1" applyFill="1" applyBorder="1" applyAlignment="1" applyProtection="1">
      <alignment horizontal="distributed" vertical="center" indent="1"/>
      <protection/>
    </xf>
    <xf numFmtId="178" fontId="6" fillId="0" borderId="29" xfId="0" applyNumberFormat="1" applyFont="1" applyFill="1" applyBorder="1" applyAlignment="1">
      <alignment vertical="center" shrinkToFit="1"/>
    </xf>
    <xf numFmtId="188" fontId="6" fillId="33" borderId="63" xfId="0" applyNumberFormat="1" applyFont="1" applyFill="1" applyBorder="1" applyAlignment="1" applyProtection="1">
      <alignment horizontal="center" vertical="center"/>
      <protection/>
    </xf>
    <xf numFmtId="188" fontId="6" fillId="33" borderId="24" xfId="0" applyNumberFormat="1" applyFont="1" applyFill="1" applyBorder="1" applyAlignment="1" applyProtection="1">
      <alignment horizontal="center" vertical="center"/>
      <protection/>
    </xf>
    <xf numFmtId="191" fontId="6" fillId="33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35" xfId="0" applyNumberFormat="1" applyFont="1" applyFill="1" applyBorder="1" applyAlignment="1">
      <alignment horizontal="left" vertical="center" wrapText="1" indent="1"/>
    </xf>
    <xf numFmtId="178" fontId="6" fillId="0" borderId="36" xfId="0" applyNumberFormat="1" applyFont="1" applyFill="1" applyBorder="1" applyAlignment="1">
      <alignment horizontal="left" vertical="center" indent="1"/>
    </xf>
    <xf numFmtId="178" fontId="6" fillId="0" borderId="30" xfId="0" applyNumberFormat="1" applyFont="1" applyFill="1" applyBorder="1" applyAlignment="1">
      <alignment horizontal="left" vertical="center" indent="1"/>
    </xf>
    <xf numFmtId="178" fontId="6" fillId="0" borderId="37" xfId="0" applyNumberFormat="1" applyFont="1" applyFill="1" applyBorder="1" applyAlignment="1">
      <alignment horizontal="left" vertical="center" indent="1"/>
    </xf>
    <xf numFmtId="178" fontId="6" fillId="0" borderId="21" xfId="0" applyNumberFormat="1" applyFont="1" applyFill="1" applyBorder="1" applyAlignment="1">
      <alignment horizontal="left" vertical="center" indent="1"/>
    </xf>
    <xf numFmtId="178" fontId="6" fillId="0" borderId="22" xfId="0" applyNumberFormat="1" applyFont="1" applyFill="1" applyBorder="1" applyAlignment="1">
      <alignment horizontal="left" vertical="center" indent="1"/>
    </xf>
    <xf numFmtId="191" fontId="6" fillId="33" borderId="0" xfId="0" applyNumberFormat="1" applyFont="1" applyFill="1" applyBorder="1" applyAlignment="1" applyProtection="1">
      <alignment horizontal="right" vertical="center"/>
      <protection/>
    </xf>
    <xf numFmtId="178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88" fontId="6" fillId="0" borderId="40" xfId="0" applyNumberFormat="1" applyFont="1" applyBorder="1" applyAlignment="1" applyProtection="1">
      <alignment horizontal="center" vertical="center"/>
      <protection/>
    </xf>
    <xf numFmtId="188" fontId="6" fillId="0" borderId="10" xfId="0" applyNumberFormat="1" applyFont="1" applyBorder="1" applyAlignment="1" applyProtection="1">
      <alignment horizontal="center" vertical="center"/>
      <protection/>
    </xf>
    <xf numFmtId="188" fontId="6" fillId="0" borderId="28" xfId="0" applyNumberFormat="1" applyFont="1" applyBorder="1" applyAlignment="1" applyProtection="1">
      <alignment horizontal="center" vertical="center"/>
      <protection/>
    </xf>
    <xf numFmtId="188" fontId="6" fillId="0" borderId="37" xfId="0" applyNumberFormat="1" applyFont="1" applyBorder="1" applyAlignment="1" applyProtection="1">
      <alignment horizontal="center" vertical="center"/>
      <protection/>
    </xf>
    <xf numFmtId="188" fontId="6" fillId="0" borderId="21" xfId="0" applyNumberFormat="1" applyFont="1" applyBorder="1" applyAlignment="1" applyProtection="1">
      <alignment horizontal="center" vertical="center"/>
      <protection/>
    </xf>
    <xf numFmtId="188" fontId="6" fillId="0" borderId="22" xfId="0" applyNumberFormat="1" applyFont="1" applyBorder="1" applyAlignment="1" applyProtection="1">
      <alignment horizontal="center" vertical="center"/>
      <protection/>
    </xf>
    <xf numFmtId="178" fontId="6" fillId="33" borderId="36" xfId="0" applyNumberFormat="1" applyFont="1" applyFill="1" applyBorder="1" applyAlignment="1" applyProtection="1">
      <alignment horizontal="right" vertical="center"/>
      <protection locked="0"/>
    </xf>
    <xf numFmtId="191" fontId="12" fillId="33" borderId="0" xfId="0" applyNumberFormat="1" applyFont="1" applyFill="1" applyBorder="1" applyAlignment="1" applyProtection="1">
      <alignment horizontal="right" vertical="center"/>
      <protection locked="0"/>
    </xf>
    <xf numFmtId="191" fontId="12" fillId="33" borderId="19" xfId="0" applyNumberFormat="1" applyFont="1" applyFill="1" applyBorder="1" applyAlignment="1" applyProtection="1">
      <alignment horizontal="right" vertical="center"/>
      <protection locked="0"/>
    </xf>
    <xf numFmtId="178" fontId="6" fillId="0" borderId="31" xfId="0" applyNumberFormat="1" applyFont="1" applyFill="1" applyBorder="1" applyAlignment="1">
      <alignment horizontal="distributed" vertical="center" indent="1"/>
    </xf>
    <xf numFmtId="178" fontId="6" fillId="0" borderId="30" xfId="0" applyNumberFormat="1" applyFont="1" applyFill="1" applyBorder="1" applyAlignment="1" applyProtection="1">
      <alignment horizontal="distributed" vertical="center" indent="1"/>
      <protection/>
    </xf>
    <xf numFmtId="178" fontId="6" fillId="0" borderId="22" xfId="0" applyNumberFormat="1" applyFont="1" applyFill="1" applyBorder="1" applyAlignment="1" applyProtection="1">
      <alignment horizontal="distributed" vertical="center" indent="1"/>
      <protection/>
    </xf>
    <xf numFmtId="188" fontId="12" fillId="0" borderId="4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8" fontId="12" fillId="0" borderId="44" xfId="0" applyNumberFormat="1" applyFont="1" applyBorder="1" applyAlignment="1" applyProtection="1">
      <alignment horizontal="center" vertical="center"/>
      <protection/>
    </xf>
    <xf numFmtId="188" fontId="12" fillId="0" borderId="37" xfId="0" applyNumberFormat="1" applyFont="1" applyBorder="1" applyAlignment="1" applyProtection="1">
      <alignment horizontal="center" vertical="center"/>
      <protection/>
    </xf>
    <xf numFmtId="188" fontId="12" fillId="0" borderId="21" xfId="0" applyNumberFormat="1" applyFont="1" applyBorder="1" applyAlignment="1" applyProtection="1">
      <alignment horizontal="center" vertical="center"/>
      <protection/>
    </xf>
    <xf numFmtId="188" fontId="12" fillId="0" borderId="45" xfId="0" applyNumberFormat="1" applyFont="1" applyBorder="1" applyAlignment="1" applyProtection="1">
      <alignment horizontal="center" vertical="center"/>
      <protection/>
    </xf>
    <xf numFmtId="190" fontId="12" fillId="0" borderId="12" xfId="0" applyNumberFormat="1" applyFont="1" applyFill="1" applyBorder="1" applyAlignment="1" applyProtection="1">
      <alignment horizontal="right" vertical="center"/>
      <protection locked="0"/>
    </xf>
    <xf numFmtId="190" fontId="12" fillId="0" borderId="42" xfId="0" applyNumberFormat="1" applyFont="1" applyFill="1" applyBorder="1" applyAlignment="1" applyProtection="1">
      <alignment horizontal="right" vertical="center"/>
      <protection locked="0"/>
    </xf>
    <xf numFmtId="190" fontId="6" fillId="0" borderId="12" xfId="0" applyNumberFormat="1" applyFont="1" applyFill="1" applyBorder="1" applyAlignment="1" applyProtection="1">
      <alignment horizontal="right" vertical="center"/>
      <protection locked="0"/>
    </xf>
    <xf numFmtId="178" fontId="6" fillId="0" borderId="12" xfId="0" applyNumberFormat="1" applyFont="1" applyFill="1" applyBorder="1" applyAlignment="1" applyProtection="1">
      <alignment vertical="center"/>
      <protection locked="0"/>
    </xf>
    <xf numFmtId="178" fontId="6" fillId="0" borderId="23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85" fontId="12" fillId="0" borderId="39" xfId="0" applyNumberFormat="1" applyFont="1" applyFill="1" applyBorder="1" applyAlignment="1" applyProtection="1">
      <alignment horizontal="center" vertical="center" textRotation="255"/>
      <protection/>
    </xf>
    <xf numFmtId="185" fontId="12" fillId="0" borderId="64" xfId="0" applyNumberFormat="1" applyFont="1" applyFill="1" applyBorder="1" applyAlignment="1" applyProtection="1">
      <alignment horizontal="center" vertical="center" textRotation="255"/>
      <protection/>
    </xf>
    <xf numFmtId="194" fontId="12" fillId="0" borderId="41" xfId="0" applyNumberFormat="1" applyFont="1" applyFill="1" applyBorder="1" applyAlignment="1" applyProtection="1">
      <alignment horizontal="right" vertical="center"/>
      <protection/>
    </xf>
    <xf numFmtId="194" fontId="12" fillId="0" borderId="12" xfId="0" applyNumberFormat="1" applyFont="1" applyFill="1" applyBorder="1" applyAlignment="1" applyProtection="1">
      <alignment horizontal="right" vertical="center"/>
      <protection/>
    </xf>
    <xf numFmtId="178" fontId="6" fillId="0" borderId="16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17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18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15" xfId="0" applyNumberFormat="1" applyFont="1" applyFill="1" applyBorder="1" applyAlignment="1" applyProtection="1">
      <alignment horizontal="distributed" vertical="center" indent="1"/>
      <protection/>
    </xf>
    <xf numFmtId="178" fontId="6" fillId="0" borderId="36" xfId="0" applyNumberFormat="1" applyFont="1" applyFill="1" applyBorder="1" applyAlignment="1" applyProtection="1">
      <alignment horizontal="right" vertical="center"/>
      <protection locked="0"/>
    </xf>
    <xf numFmtId="178" fontId="12" fillId="0" borderId="16" xfId="0" applyNumberFormat="1" applyFont="1" applyFill="1" applyBorder="1" applyAlignment="1" applyProtection="1">
      <alignment horizontal="distributed" vertical="center"/>
      <protection/>
    </xf>
    <xf numFmtId="178" fontId="12" fillId="0" borderId="17" xfId="0" applyNumberFormat="1" applyFont="1" applyFill="1" applyBorder="1" applyAlignment="1" applyProtection="1">
      <alignment horizontal="distributed" vertical="center"/>
      <protection/>
    </xf>
    <xf numFmtId="185" fontId="6" fillId="0" borderId="39" xfId="0" applyNumberFormat="1" applyFont="1" applyFill="1" applyBorder="1" applyAlignment="1" applyProtection="1">
      <alignment horizontal="center" vertical="center" textRotation="255"/>
      <protection/>
    </xf>
    <xf numFmtId="178" fontId="6" fillId="0" borderId="21" xfId="0" applyNumberFormat="1" applyFont="1" applyFill="1" applyBorder="1" applyAlignment="1" applyProtection="1">
      <alignment horizontal="right" vertical="center"/>
      <protection/>
    </xf>
    <xf numFmtId="178" fontId="11" fillId="0" borderId="21" xfId="0" applyNumberFormat="1" applyFont="1" applyFill="1" applyBorder="1" applyAlignment="1" applyProtection="1">
      <alignment horizontal="right" vertical="center"/>
      <protection/>
    </xf>
    <xf numFmtId="178" fontId="6" fillId="0" borderId="13" xfId="0" applyNumberFormat="1" applyFont="1" applyFill="1" applyBorder="1" applyAlignment="1" applyProtection="1">
      <alignment horizontal="distributed" vertical="center" indent="1"/>
      <protection/>
    </xf>
    <xf numFmtId="178" fontId="6" fillId="0" borderId="11" xfId="0" applyNumberFormat="1" applyFont="1" applyFill="1" applyBorder="1" applyAlignment="1" applyProtection="1">
      <alignment horizontal="distributed" vertical="center" indent="1"/>
      <protection/>
    </xf>
    <xf numFmtId="0" fontId="6" fillId="0" borderId="43" xfId="0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186" fontId="6" fillId="0" borderId="13" xfId="0" applyNumberFormat="1" applyFont="1" applyFill="1" applyBorder="1" applyAlignment="1" applyProtection="1">
      <alignment horizontal="right" vertical="center" indent="2"/>
      <protection/>
    </xf>
    <xf numFmtId="186" fontId="6" fillId="0" borderId="0" xfId="0" applyNumberFormat="1" applyFont="1" applyFill="1" applyBorder="1" applyAlignment="1" applyProtection="1">
      <alignment horizontal="right" vertical="center" indent="2"/>
      <protection/>
    </xf>
    <xf numFmtId="186" fontId="6" fillId="0" borderId="11" xfId="0" applyNumberFormat="1" applyFont="1" applyFill="1" applyBorder="1" applyAlignment="1" applyProtection="1">
      <alignment horizontal="right" vertical="center" indent="2"/>
      <protection/>
    </xf>
    <xf numFmtId="38" fontId="6" fillId="0" borderId="23" xfId="49" applyFont="1" applyFill="1" applyBorder="1" applyAlignment="1" applyProtection="1">
      <alignment vertical="center"/>
      <protection locked="0"/>
    </xf>
    <xf numFmtId="188" fontId="6" fillId="0" borderId="43" xfId="0" applyNumberFormat="1" applyFont="1" applyFill="1" applyBorder="1" applyAlignment="1" applyProtection="1">
      <alignment horizontal="right" vertical="center" indent="3"/>
      <protection/>
    </xf>
    <xf numFmtId="188" fontId="6" fillId="0" borderId="36" xfId="0" applyNumberFormat="1" applyFont="1" applyFill="1" applyBorder="1" applyAlignment="1" applyProtection="1">
      <alignment horizontal="right" vertical="center" indent="3"/>
      <protection/>
    </xf>
    <xf numFmtId="188" fontId="6" fillId="0" borderId="30" xfId="0" applyNumberFormat="1" applyFont="1" applyFill="1" applyBorder="1" applyAlignment="1" applyProtection="1">
      <alignment horizontal="right" vertical="center" indent="3"/>
      <protection/>
    </xf>
    <xf numFmtId="38" fontId="12" fillId="0" borderId="41" xfId="49" applyFont="1" applyFill="1" applyBorder="1" applyAlignment="1" applyProtection="1">
      <alignment vertical="center"/>
      <protection locked="0"/>
    </xf>
    <xf numFmtId="178" fontId="6" fillId="0" borderId="65" xfId="0" applyNumberFormat="1" applyFont="1" applyFill="1" applyBorder="1" applyAlignment="1" applyProtection="1">
      <alignment horizontal="center" vertical="center"/>
      <protection/>
    </xf>
    <xf numFmtId="178" fontId="6" fillId="0" borderId="48" xfId="0" applyNumberFormat="1" applyFont="1" applyFill="1" applyBorder="1" applyAlignment="1" applyProtection="1">
      <alignment horizontal="center" vertical="center"/>
      <protection/>
    </xf>
    <xf numFmtId="178" fontId="6" fillId="0" borderId="49" xfId="0" applyNumberFormat="1" applyFont="1" applyFill="1" applyBorder="1" applyAlignment="1" applyProtection="1">
      <alignment horizontal="center" vertical="center"/>
      <protection/>
    </xf>
    <xf numFmtId="178" fontId="6" fillId="0" borderId="66" xfId="0" applyNumberFormat="1" applyFont="1" applyFill="1" applyBorder="1" applyAlignment="1" applyProtection="1">
      <alignment horizontal="center" vertical="center"/>
      <protection/>
    </xf>
    <xf numFmtId="178" fontId="6" fillId="0" borderId="67" xfId="0" applyNumberFormat="1" applyFont="1" applyFill="1" applyBorder="1" applyAlignment="1" applyProtection="1">
      <alignment horizontal="center" vertical="center"/>
      <protection/>
    </xf>
    <xf numFmtId="187" fontId="6" fillId="0" borderId="43" xfId="0" applyNumberFormat="1" applyFont="1" applyFill="1" applyBorder="1" applyAlignment="1" applyProtection="1">
      <alignment horizontal="right" vertical="center" indent="2"/>
      <protection/>
    </xf>
    <xf numFmtId="187" fontId="6" fillId="0" borderId="36" xfId="0" applyNumberFormat="1" applyFont="1" applyFill="1" applyBorder="1" applyAlignment="1" applyProtection="1">
      <alignment horizontal="right" vertical="center" indent="2"/>
      <protection/>
    </xf>
    <xf numFmtId="187" fontId="6" fillId="0" borderId="30" xfId="0" applyNumberFormat="1" applyFont="1" applyFill="1" applyBorder="1" applyAlignment="1" applyProtection="1">
      <alignment horizontal="right" vertical="center" indent="2"/>
      <protection/>
    </xf>
    <xf numFmtId="0" fontId="6" fillId="0" borderId="61" xfId="0" applyFont="1" applyFill="1" applyBorder="1" applyAlignment="1" applyProtection="1">
      <alignment horizontal="distributed" vertical="center" indent="2"/>
      <protection/>
    </xf>
    <xf numFmtId="0" fontId="6" fillId="0" borderId="29" xfId="0" applyFont="1" applyFill="1" applyBorder="1" applyAlignment="1" applyProtection="1">
      <alignment horizontal="distributed" vertical="center" indent="2"/>
      <protection/>
    </xf>
    <xf numFmtId="0" fontId="6" fillId="0" borderId="68" xfId="0" applyFont="1" applyFill="1" applyBorder="1" applyAlignment="1" applyProtection="1">
      <alignment horizontal="distributed" vertical="center" indent="2"/>
      <protection/>
    </xf>
    <xf numFmtId="38" fontId="6" fillId="0" borderId="29" xfId="49" applyFont="1" applyFill="1" applyBorder="1" applyAlignment="1" applyProtection="1">
      <alignment horizontal="distributed" vertical="center"/>
      <protection/>
    </xf>
    <xf numFmtId="38" fontId="6" fillId="0" borderId="24" xfId="49" applyFont="1" applyFill="1" applyBorder="1" applyAlignment="1" applyProtection="1">
      <alignment horizontal="distributed" vertical="center"/>
      <protection/>
    </xf>
    <xf numFmtId="38" fontId="6" fillId="0" borderId="35" xfId="49" applyFont="1" applyFill="1" applyBorder="1" applyAlignment="1" applyProtection="1">
      <alignment horizontal="distributed" vertical="center"/>
      <protection/>
    </xf>
    <xf numFmtId="38" fontId="6" fillId="0" borderId="36" xfId="49" applyFont="1" applyFill="1" applyBorder="1" applyAlignment="1" applyProtection="1">
      <alignment horizontal="distributed" vertical="center"/>
      <protection/>
    </xf>
    <xf numFmtId="38" fontId="6" fillId="0" borderId="30" xfId="49" applyFont="1" applyFill="1" applyBorder="1" applyAlignment="1" applyProtection="1">
      <alignment horizontal="distributed" vertical="center"/>
      <protection/>
    </xf>
    <xf numFmtId="38" fontId="6" fillId="0" borderId="37" xfId="49" applyFont="1" applyFill="1" applyBorder="1" applyAlignment="1" applyProtection="1">
      <alignment horizontal="distributed" vertical="center"/>
      <protection/>
    </xf>
    <xf numFmtId="38" fontId="6" fillId="0" borderId="21" xfId="49" applyFont="1" applyFill="1" applyBorder="1" applyAlignment="1" applyProtection="1">
      <alignment horizontal="distributed" vertical="center"/>
      <protection/>
    </xf>
    <xf numFmtId="38" fontId="6" fillId="0" borderId="22" xfId="49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178" fontId="6" fillId="0" borderId="43" xfId="0" applyNumberFormat="1" applyFont="1" applyFill="1" applyBorder="1" applyAlignment="1" applyProtection="1">
      <alignment horizontal="distributed" vertical="center" indent="1"/>
      <protection/>
    </xf>
    <xf numFmtId="187" fontId="6" fillId="0" borderId="13" xfId="0" applyNumberFormat="1" applyFont="1" applyFill="1" applyBorder="1" applyAlignment="1" applyProtection="1">
      <alignment horizontal="right" vertical="center" indent="1"/>
      <protection/>
    </xf>
    <xf numFmtId="187" fontId="6" fillId="0" borderId="0" xfId="0" applyNumberFormat="1" applyFont="1" applyFill="1" applyBorder="1" applyAlignment="1" applyProtection="1">
      <alignment horizontal="right" vertical="center" indent="1"/>
      <protection/>
    </xf>
    <xf numFmtId="187" fontId="6" fillId="0" borderId="11" xfId="0" applyNumberFormat="1" applyFont="1" applyFill="1" applyBorder="1" applyAlignment="1" applyProtection="1">
      <alignment horizontal="right" vertical="center" indent="1"/>
      <protection/>
    </xf>
    <xf numFmtId="187" fontId="6" fillId="0" borderId="20" xfId="0" applyNumberFormat="1" applyFont="1" applyFill="1" applyBorder="1" applyAlignment="1" applyProtection="1">
      <alignment horizontal="right" vertical="center" indent="1"/>
      <protection/>
    </xf>
    <xf numFmtId="187" fontId="6" fillId="0" borderId="21" xfId="0" applyNumberFormat="1" applyFont="1" applyFill="1" applyBorder="1" applyAlignment="1" applyProtection="1">
      <alignment horizontal="right" vertical="center" indent="1"/>
      <protection/>
    </xf>
    <xf numFmtId="187" fontId="6" fillId="0" borderId="22" xfId="0" applyNumberFormat="1" applyFont="1" applyFill="1" applyBorder="1" applyAlignment="1" applyProtection="1">
      <alignment horizontal="right" vertical="center" indent="1"/>
      <protection/>
    </xf>
    <xf numFmtId="183" fontId="12" fillId="0" borderId="41" xfId="51" applyNumberFormat="1" applyFont="1" applyFill="1" applyBorder="1" applyAlignment="1" applyProtection="1">
      <alignment horizontal="right" vertical="center"/>
      <protection/>
    </xf>
    <xf numFmtId="183" fontId="12" fillId="0" borderId="12" xfId="51" applyNumberFormat="1" applyFont="1" applyFill="1" applyBorder="1" applyAlignment="1" applyProtection="1">
      <alignment horizontal="right" vertical="center"/>
      <protection/>
    </xf>
    <xf numFmtId="194" fontId="6" fillId="0" borderId="21" xfId="0" applyNumberFormat="1" applyFont="1" applyFill="1" applyBorder="1" applyAlignment="1" applyProtection="1">
      <alignment horizontal="right" vertical="center"/>
      <protection/>
    </xf>
    <xf numFmtId="194" fontId="6" fillId="0" borderId="37" xfId="0" applyNumberFormat="1" applyFont="1" applyFill="1" applyBorder="1" applyAlignment="1" applyProtection="1">
      <alignment horizontal="right" vertical="center"/>
      <protection/>
    </xf>
    <xf numFmtId="183" fontId="6" fillId="0" borderId="0" xfId="49" applyNumberFormat="1" applyFont="1" applyFill="1" applyBorder="1" applyAlignment="1" applyProtection="1">
      <alignment horizontal="right" vertical="center"/>
      <protection/>
    </xf>
    <xf numFmtId="189" fontId="6" fillId="0" borderId="13" xfId="62" applyNumberFormat="1" applyFont="1" applyFill="1" applyBorder="1" applyAlignment="1" applyProtection="1">
      <alignment horizontal="right" vertical="center" indent="1"/>
      <protection/>
    </xf>
    <xf numFmtId="189" fontId="6" fillId="0" borderId="0" xfId="62" applyNumberFormat="1" applyFont="1" applyFill="1" applyBorder="1" applyAlignment="1" applyProtection="1">
      <alignment horizontal="right" vertical="center" indent="1"/>
      <protection/>
    </xf>
    <xf numFmtId="189" fontId="6" fillId="0" borderId="11" xfId="62" applyNumberFormat="1" applyFont="1" applyFill="1" applyBorder="1" applyAlignment="1" applyProtection="1">
      <alignment horizontal="right" vertical="center" indent="1"/>
      <protection/>
    </xf>
    <xf numFmtId="178" fontId="6" fillId="0" borderId="20" xfId="62" applyNumberFormat="1" applyFont="1" applyFill="1" applyBorder="1" applyAlignment="1" applyProtection="1">
      <alignment horizontal="left" vertical="center"/>
      <protection/>
    </xf>
    <xf numFmtId="178" fontId="6" fillId="0" borderId="21" xfId="62" applyNumberFormat="1" applyFont="1" applyFill="1" applyBorder="1" applyAlignment="1" applyProtection="1">
      <alignment horizontal="left" vertical="center"/>
      <protection/>
    </xf>
    <xf numFmtId="178" fontId="6" fillId="0" borderId="22" xfId="62" applyNumberFormat="1" applyFont="1" applyFill="1" applyBorder="1" applyAlignment="1" applyProtection="1">
      <alignment horizontal="left" vertical="center"/>
      <protection/>
    </xf>
    <xf numFmtId="178" fontId="6" fillId="0" borderId="4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/>
      <protection/>
    </xf>
    <xf numFmtId="178" fontId="6" fillId="0" borderId="28" xfId="0" applyNumberFormat="1" applyFont="1" applyFill="1" applyBorder="1" applyAlignment="1" applyProtection="1">
      <alignment horizontal="distributed" vertical="center"/>
      <protection/>
    </xf>
    <xf numFmtId="178" fontId="6" fillId="0" borderId="23" xfId="0" applyNumberFormat="1" applyFont="1" applyFill="1" applyBorder="1" applyAlignment="1" applyProtection="1">
      <alignment horizontal="distributed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1" xfId="0" applyNumberFormat="1" applyFont="1" applyFill="1" applyBorder="1" applyAlignment="1" applyProtection="1">
      <alignment horizontal="distributed" vertical="center"/>
      <protection/>
    </xf>
    <xf numFmtId="178" fontId="6" fillId="0" borderId="37" xfId="0" applyNumberFormat="1" applyFont="1" applyFill="1" applyBorder="1" applyAlignment="1" applyProtection="1">
      <alignment horizontal="distributed" vertical="center"/>
      <protection/>
    </xf>
    <xf numFmtId="178" fontId="6" fillId="0" borderId="21" xfId="0" applyNumberFormat="1" applyFont="1" applyFill="1" applyBorder="1" applyAlignment="1" applyProtection="1">
      <alignment horizontal="distributed" vertical="center"/>
      <protection/>
    </xf>
    <xf numFmtId="178" fontId="6" fillId="0" borderId="22" xfId="0" applyNumberFormat="1" applyFont="1" applyFill="1" applyBorder="1" applyAlignment="1" applyProtection="1">
      <alignment horizontal="distributed" vertical="center"/>
      <protection/>
    </xf>
    <xf numFmtId="178" fontId="6" fillId="0" borderId="35" xfId="62" applyNumberFormat="1" applyFont="1" applyFill="1" applyBorder="1" applyAlignment="1" applyProtection="1">
      <alignment horizontal="distributed" vertical="center" wrapText="1"/>
      <protection/>
    </xf>
    <xf numFmtId="178" fontId="6" fillId="0" borderId="36" xfId="62" applyNumberFormat="1" applyFont="1" applyFill="1" applyBorder="1" applyAlignment="1" applyProtection="1">
      <alignment horizontal="distributed" vertical="center" wrapText="1"/>
      <protection/>
    </xf>
    <xf numFmtId="178" fontId="6" fillId="0" borderId="46" xfId="62" applyNumberFormat="1" applyFont="1" applyFill="1" applyBorder="1" applyAlignment="1" applyProtection="1">
      <alignment horizontal="distributed" vertical="center" wrapText="1"/>
      <protection/>
    </xf>
    <xf numFmtId="178" fontId="6" fillId="0" borderId="45" xfId="62" applyNumberFormat="1" applyFont="1" applyFill="1" applyBorder="1" applyAlignment="1" applyProtection="1">
      <alignment horizontal="distributed" vertical="center" wrapText="1"/>
      <protection/>
    </xf>
    <xf numFmtId="183" fontId="6" fillId="0" borderId="19" xfId="51" applyNumberFormat="1" applyFont="1" applyFill="1" applyBorder="1" applyAlignment="1" applyProtection="1">
      <alignment horizontal="right" vertical="center"/>
      <protection/>
    </xf>
    <xf numFmtId="183" fontId="12" fillId="0" borderId="42" xfId="51" applyNumberFormat="1" applyFont="1" applyFill="1" applyBorder="1" applyAlignment="1" applyProtection="1">
      <alignment horizontal="right" vertical="center"/>
      <protection locked="0"/>
    </xf>
    <xf numFmtId="194" fontId="6" fillId="0" borderId="45" xfId="0" applyNumberFormat="1" applyFont="1" applyFill="1" applyBorder="1" applyAlignment="1" applyProtection="1">
      <alignment horizontal="right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183" fontId="12" fillId="0" borderId="12" xfId="49" applyNumberFormat="1" applyFont="1" applyFill="1" applyBorder="1" applyAlignment="1" applyProtection="1">
      <alignment horizontal="right" vertical="center"/>
      <protection locked="0"/>
    </xf>
    <xf numFmtId="178" fontId="6" fillId="0" borderId="30" xfId="62" applyNumberFormat="1" applyFont="1" applyFill="1" applyBorder="1" applyAlignment="1" applyProtection="1">
      <alignment horizontal="distributed" vertical="center" wrapText="1"/>
      <protection/>
    </xf>
    <xf numFmtId="178" fontId="6" fillId="0" borderId="22" xfId="62" applyNumberFormat="1" applyFont="1" applyFill="1" applyBorder="1" applyAlignment="1" applyProtection="1">
      <alignment horizontal="distributed" vertical="center" wrapText="1"/>
      <protection/>
    </xf>
    <xf numFmtId="178" fontId="6" fillId="0" borderId="0" xfId="62" applyNumberFormat="1" applyFont="1" applyFill="1" applyBorder="1" applyAlignment="1" applyProtection="1">
      <alignment horizontal="distributed" vertical="center" wrapText="1" shrinkToFit="1"/>
      <protection/>
    </xf>
    <xf numFmtId="178" fontId="6" fillId="0" borderId="21" xfId="62" applyNumberFormat="1" applyFont="1" applyFill="1" applyBorder="1" applyAlignment="1" applyProtection="1">
      <alignment horizontal="distributed" vertical="center" wrapText="1" shrinkToFit="1"/>
      <protection/>
    </xf>
    <xf numFmtId="182" fontId="6" fillId="33" borderId="0" xfId="0" applyNumberFormat="1" applyFont="1" applyFill="1" applyBorder="1" applyAlignment="1" applyProtection="1">
      <alignment horizontal="right" vertical="center" wrapText="1"/>
      <protection/>
    </xf>
    <xf numFmtId="182" fontId="6" fillId="33" borderId="19" xfId="0" applyNumberFormat="1" applyFont="1" applyFill="1" applyBorder="1" applyAlignment="1" applyProtection="1">
      <alignment horizontal="right" vertical="center" wrapText="1"/>
      <protection/>
    </xf>
    <xf numFmtId="182" fontId="12" fillId="33" borderId="12" xfId="0" applyNumberFormat="1" applyFont="1" applyFill="1" applyBorder="1" applyAlignment="1" applyProtection="1">
      <alignment horizontal="right" vertical="center" wrapText="1"/>
      <protection locked="0"/>
    </xf>
    <xf numFmtId="182" fontId="6" fillId="33" borderId="0" xfId="0" applyNumberFormat="1" applyFont="1" applyFill="1" applyBorder="1" applyAlignment="1" applyProtection="1">
      <alignment horizontal="right" vertical="center" wrapText="1"/>
      <protection locked="0"/>
    </xf>
    <xf numFmtId="182" fontId="12" fillId="33" borderId="42" xfId="0" applyNumberFormat="1" applyFont="1" applyFill="1" applyBorder="1" applyAlignment="1" applyProtection="1">
      <alignment horizontal="right" vertical="center" wrapText="1"/>
      <protection locked="0"/>
    </xf>
    <xf numFmtId="182" fontId="12" fillId="33" borderId="12" xfId="0" applyNumberFormat="1" applyFont="1" applyFill="1" applyBorder="1" applyAlignment="1" applyProtection="1">
      <alignment horizontal="right" vertical="center" wrapText="1"/>
      <protection/>
    </xf>
    <xf numFmtId="178" fontId="12" fillId="0" borderId="36" xfId="0" applyNumberFormat="1" applyFont="1" applyFill="1" applyBorder="1" applyAlignment="1" applyProtection="1">
      <alignment horizontal="right" vertical="center"/>
      <protection locked="0"/>
    </xf>
    <xf numFmtId="178" fontId="12" fillId="0" borderId="46" xfId="0" applyNumberFormat="1" applyFont="1" applyFill="1" applyBorder="1" applyAlignment="1" applyProtection="1">
      <alignment horizontal="right" vertical="center"/>
      <protection locked="0"/>
    </xf>
    <xf numFmtId="178" fontId="12" fillId="0" borderId="47" xfId="0" applyNumberFormat="1" applyFont="1" applyFill="1" applyBorder="1" applyAlignment="1" applyProtection="1">
      <alignment horizontal="distributed" vertical="center"/>
      <protection/>
    </xf>
    <xf numFmtId="182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78" fontId="6" fillId="33" borderId="69" xfId="0" applyNumberFormat="1" applyFont="1" applyFill="1" applyBorder="1" applyAlignment="1" applyProtection="1">
      <alignment horizontal="center" vertical="center" shrinkToFit="1"/>
      <protection/>
    </xf>
    <xf numFmtId="178" fontId="6" fillId="33" borderId="0" xfId="0" applyNumberFormat="1" applyFont="1" applyFill="1" applyBorder="1" applyAlignment="1" applyProtection="1">
      <alignment horizontal="right" vertical="center" shrinkToFit="1"/>
      <protection locked="0"/>
    </xf>
    <xf numFmtId="178" fontId="6" fillId="33" borderId="19" xfId="0" applyNumberFormat="1" applyFont="1" applyFill="1" applyBorder="1" applyAlignment="1" applyProtection="1">
      <alignment horizontal="right" vertical="center" shrinkToFit="1"/>
      <protection locked="0"/>
    </xf>
    <xf numFmtId="178" fontId="12" fillId="33" borderId="24" xfId="0" applyNumberFormat="1" applyFont="1" applyFill="1" applyBorder="1" applyAlignment="1" applyProtection="1">
      <alignment horizontal="distributed" vertical="center" wrapText="1"/>
      <protection/>
    </xf>
    <xf numFmtId="178" fontId="6" fillId="33" borderId="24" xfId="0" applyNumberFormat="1" applyFont="1" applyFill="1" applyBorder="1" applyAlignment="1" applyProtection="1">
      <alignment horizontal="distributed" vertical="center" wrapText="1"/>
      <protection/>
    </xf>
    <xf numFmtId="178" fontId="6" fillId="33" borderId="23" xfId="0" applyNumberFormat="1" applyFont="1" applyFill="1" applyBorder="1" applyAlignment="1" applyProtection="1">
      <alignment horizontal="right" vertical="center"/>
      <protection locked="0"/>
    </xf>
    <xf numFmtId="178" fontId="6" fillId="33" borderId="63" xfId="0" applyNumberFormat="1" applyFont="1" applyFill="1" applyBorder="1" applyAlignment="1" applyProtection="1">
      <alignment horizontal="center" vertical="center"/>
      <protection/>
    </xf>
    <xf numFmtId="178" fontId="6" fillId="33" borderId="56" xfId="0" applyNumberFormat="1" applyFont="1" applyFill="1" applyBorder="1" applyAlignment="1" applyProtection="1">
      <alignment horizontal="center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 locked="0"/>
    </xf>
    <xf numFmtId="178" fontId="12" fillId="33" borderId="42" xfId="0" applyNumberFormat="1" applyFont="1" applyFill="1" applyBorder="1" applyAlignment="1" applyProtection="1">
      <alignment horizontal="right" vertical="center"/>
      <protection locked="0"/>
    </xf>
    <xf numFmtId="178" fontId="12" fillId="33" borderId="70" xfId="0" applyNumberFormat="1" applyFont="1" applyFill="1" applyBorder="1" applyAlignment="1" applyProtection="1">
      <alignment horizontal="distributed" vertical="center" wrapText="1"/>
      <protection/>
    </xf>
    <xf numFmtId="187" fontId="6" fillId="33" borderId="43" xfId="0" applyNumberFormat="1" applyFont="1" applyFill="1" applyBorder="1" applyAlignment="1" applyProtection="1">
      <alignment horizontal="right" vertical="center" indent="1"/>
      <protection/>
    </xf>
    <xf numFmtId="187" fontId="6" fillId="33" borderId="36" xfId="0" applyNumberFormat="1" applyFont="1" applyFill="1" applyBorder="1" applyAlignment="1" applyProtection="1">
      <alignment horizontal="right" vertical="center" indent="1"/>
      <protection/>
    </xf>
    <xf numFmtId="187" fontId="6" fillId="33" borderId="30" xfId="0" applyNumberFormat="1" applyFont="1" applyFill="1" applyBorder="1" applyAlignment="1" applyProtection="1">
      <alignment horizontal="right" vertical="center" indent="1"/>
      <protection/>
    </xf>
    <xf numFmtId="178" fontId="6" fillId="33" borderId="0" xfId="0" applyNumberFormat="1" applyFont="1" applyFill="1" applyBorder="1" applyAlignment="1" applyProtection="1">
      <alignment horizontal="distributed" vertical="center" shrinkToFit="1"/>
      <protection/>
    </xf>
    <xf numFmtId="188" fontId="6" fillId="33" borderId="39" xfId="0" applyNumberFormat="1" applyFont="1" applyFill="1" applyBorder="1" applyAlignment="1" applyProtection="1">
      <alignment horizontal="center" vertical="center"/>
      <protection/>
    </xf>
    <xf numFmtId="178" fontId="6" fillId="33" borderId="12" xfId="0" applyNumberFormat="1" applyFont="1" applyFill="1" applyBorder="1" applyAlignment="1" applyProtection="1">
      <alignment horizontal="distributed" vertical="center" shrinkToFit="1"/>
      <protection/>
    </xf>
    <xf numFmtId="178" fontId="10" fillId="33" borderId="24" xfId="0" applyNumberFormat="1" applyFont="1" applyFill="1" applyBorder="1" applyAlignment="1" applyProtection="1">
      <alignment horizontal="center" vertical="center" wrapText="1"/>
      <protection/>
    </xf>
    <xf numFmtId="178" fontId="6" fillId="33" borderId="24" xfId="0" applyNumberFormat="1" applyFont="1" applyFill="1" applyBorder="1" applyAlignment="1" applyProtection="1">
      <alignment horizontal="center" vertical="center" wrapText="1"/>
      <protection/>
    </xf>
    <xf numFmtId="178" fontId="6" fillId="33" borderId="13" xfId="0" applyNumberFormat="1" applyFont="1" applyFill="1" applyBorder="1" applyAlignment="1" applyProtection="1">
      <alignment horizontal="left" vertical="center"/>
      <protection/>
    </xf>
    <xf numFmtId="178" fontId="6" fillId="33" borderId="0" xfId="0" applyNumberFormat="1" applyFont="1" applyFill="1" applyBorder="1" applyAlignment="1" applyProtection="1">
      <alignment horizontal="left" vertical="center"/>
      <protection/>
    </xf>
    <xf numFmtId="178" fontId="6" fillId="33" borderId="27" xfId="0" applyNumberFormat="1" applyFont="1" applyFill="1" applyBorder="1" applyAlignment="1" applyProtection="1">
      <alignment horizontal="right" vertical="center"/>
      <protection/>
    </xf>
    <xf numFmtId="178" fontId="6" fillId="33" borderId="10" xfId="0" applyNumberFormat="1" applyFont="1" applyFill="1" applyBorder="1" applyAlignment="1" applyProtection="1">
      <alignment horizontal="right" vertical="center"/>
      <protection/>
    </xf>
    <xf numFmtId="188" fontId="12" fillId="33" borderId="39" xfId="0" applyNumberFormat="1" applyFont="1" applyFill="1" applyBorder="1" applyAlignment="1" applyProtection="1">
      <alignment horizontal="center" vertical="center"/>
      <protection/>
    </xf>
    <xf numFmtId="188" fontId="12" fillId="33" borderId="24" xfId="0" applyNumberFormat="1" applyFont="1" applyFill="1" applyBorder="1" applyAlignment="1" applyProtection="1">
      <alignment horizontal="center" vertical="center"/>
      <protection/>
    </xf>
    <xf numFmtId="188" fontId="12" fillId="33" borderId="64" xfId="0" applyNumberFormat="1" applyFont="1" applyFill="1" applyBorder="1" applyAlignment="1" applyProtection="1">
      <alignment horizontal="center" vertical="center"/>
      <protection/>
    </xf>
    <xf numFmtId="188" fontId="12" fillId="33" borderId="70" xfId="0" applyNumberFormat="1" applyFont="1" applyFill="1" applyBorder="1" applyAlignment="1" applyProtection="1">
      <alignment horizontal="center" vertical="center"/>
      <protection/>
    </xf>
    <xf numFmtId="178" fontId="6" fillId="0" borderId="36" xfId="0" applyNumberFormat="1" applyFont="1" applyFill="1" applyBorder="1" applyAlignment="1" applyProtection="1">
      <alignment vertical="center"/>
      <protection/>
    </xf>
    <xf numFmtId="179" fontId="6" fillId="0" borderId="21" xfId="0" applyNumberFormat="1" applyFont="1" applyFill="1" applyBorder="1" applyAlignment="1" applyProtection="1">
      <alignment vertical="center"/>
      <protection/>
    </xf>
    <xf numFmtId="178" fontId="12" fillId="0" borderId="15" xfId="0" applyNumberFormat="1" applyFont="1" applyFill="1" applyBorder="1" applyAlignment="1" applyProtection="1">
      <alignment horizontal="right" vertical="center"/>
      <protection locked="0"/>
    </xf>
    <xf numFmtId="178" fontId="12" fillId="0" borderId="62" xfId="0" applyNumberFormat="1" applyFont="1" applyFill="1" applyBorder="1" applyAlignment="1" applyProtection="1">
      <alignment horizontal="right" vertical="center"/>
      <protection locked="0"/>
    </xf>
    <xf numFmtId="178" fontId="12" fillId="0" borderId="41" xfId="0" applyNumberFormat="1" applyFont="1" applyFill="1" applyBorder="1" applyAlignment="1" applyProtection="1">
      <alignment horizontal="right" vertical="center"/>
      <protection locked="0"/>
    </xf>
    <xf numFmtId="178" fontId="6" fillId="0" borderId="36" xfId="0" applyNumberFormat="1" applyFont="1" applyFill="1" applyBorder="1" applyAlignment="1" applyProtection="1">
      <alignment horizontal="left" vertical="center"/>
      <protection/>
    </xf>
    <xf numFmtId="178" fontId="6" fillId="0" borderId="30" xfId="0" applyNumberFormat="1" applyFont="1" applyFill="1" applyBorder="1" applyAlignment="1" applyProtection="1">
      <alignment horizontal="left" vertical="center"/>
      <protection/>
    </xf>
    <xf numFmtId="178" fontId="6" fillId="0" borderId="36" xfId="0" applyNumberFormat="1" applyFont="1" applyFill="1" applyBorder="1" applyAlignment="1" applyProtection="1">
      <alignment vertical="center"/>
      <protection locked="0"/>
    </xf>
    <xf numFmtId="178" fontId="6" fillId="0" borderId="50" xfId="0" applyNumberFormat="1" applyFont="1" applyFill="1" applyBorder="1" applyAlignment="1" applyProtection="1">
      <alignment horizontal="distributed" vertical="center" indent="6"/>
      <protection/>
    </xf>
    <xf numFmtId="178" fontId="6" fillId="0" borderId="48" xfId="0" applyNumberFormat="1" applyFont="1" applyFill="1" applyBorder="1" applyAlignment="1" applyProtection="1">
      <alignment horizontal="distributed" vertical="center" indent="6"/>
      <protection/>
    </xf>
    <xf numFmtId="178" fontId="6" fillId="0" borderId="49" xfId="0" applyNumberFormat="1" applyFont="1" applyFill="1" applyBorder="1" applyAlignment="1" applyProtection="1">
      <alignment horizontal="distributed" vertical="center" indent="6"/>
      <protection/>
    </xf>
    <xf numFmtId="178" fontId="12" fillId="0" borderId="19" xfId="0" applyNumberFormat="1" applyFont="1" applyFill="1" applyBorder="1" applyAlignment="1" applyProtection="1">
      <alignment vertical="center"/>
      <protection/>
    </xf>
    <xf numFmtId="178" fontId="12" fillId="0" borderId="15" xfId="0" applyNumberFormat="1" applyFont="1" applyFill="1" applyBorder="1" applyAlignment="1" applyProtection="1">
      <alignment vertical="center"/>
      <protection locked="0"/>
    </xf>
    <xf numFmtId="178" fontId="12" fillId="0" borderId="62" xfId="0" applyNumberFormat="1" applyFont="1" applyFill="1" applyBorder="1" applyAlignment="1" applyProtection="1">
      <alignment vertical="center"/>
      <protection locked="0"/>
    </xf>
    <xf numFmtId="179" fontId="6" fillId="0" borderId="11" xfId="0" applyNumberFormat="1" applyFont="1" applyFill="1" applyBorder="1" applyAlignment="1" applyProtection="1">
      <alignment vertical="center"/>
      <protection/>
    </xf>
    <xf numFmtId="179" fontId="6" fillId="0" borderId="61" xfId="0" applyNumberFormat="1" applyFont="1" applyFill="1" applyBorder="1" applyAlignment="1" applyProtection="1">
      <alignment vertical="center"/>
      <protection/>
    </xf>
    <xf numFmtId="179" fontId="6" fillId="0" borderId="71" xfId="0" applyNumberFormat="1" applyFont="1" applyFill="1" applyBorder="1" applyAlignment="1" applyProtection="1">
      <alignment vertical="center"/>
      <protection/>
    </xf>
    <xf numFmtId="179" fontId="12" fillId="0" borderId="15" xfId="0" applyNumberFormat="1" applyFont="1" applyFill="1" applyBorder="1" applyAlignment="1" applyProtection="1">
      <alignment vertical="center"/>
      <protection/>
    </xf>
    <xf numFmtId="179" fontId="12" fillId="0" borderId="62" xfId="0" applyNumberFormat="1" applyFont="1" applyFill="1" applyBorder="1" applyAlignment="1" applyProtection="1">
      <alignment vertical="center"/>
      <protection/>
    </xf>
    <xf numFmtId="179" fontId="12" fillId="0" borderId="72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6" fillId="0" borderId="61" xfId="0" applyNumberFormat="1" applyFont="1" applyFill="1" applyBorder="1" applyAlignment="1" applyProtection="1">
      <alignment vertical="center"/>
      <protection/>
    </xf>
    <xf numFmtId="178" fontId="6" fillId="0" borderId="47" xfId="0" applyNumberFormat="1" applyFont="1" applyFill="1" applyBorder="1" applyAlignment="1" applyProtection="1">
      <alignment horizontal="distributed" vertical="center" indent="1"/>
      <protection/>
    </xf>
    <xf numFmtId="178" fontId="6" fillId="0" borderId="59" xfId="0" applyNumberFormat="1" applyFont="1" applyFill="1" applyBorder="1" applyAlignment="1" applyProtection="1">
      <alignment horizontal="center" vertical="center"/>
      <protection/>
    </xf>
    <xf numFmtId="178" fontId="6" fillId="0" borderId="54" xfId="0" applyNumberFormat="1" applyFont="1" applyFill="1" applyBorder="1" applyAlignment="1" applyProtection="1">
      <alignment horizontal="center" vertical="center"/>
      <protection/>
    </xf>
    <xf numFmtId="178" fontId="6" fillId="0" borderId="60" xfId="0" applyNumberFormat="1" applyFont="1" applyFill="1" applyBorder="1" applyAlignment="1" applyProtection="1">
      <alignment horizontal="center" vertical="center"/>
      <protection/>
    </xf>
    <xf numFmtId="178" fontId="6" fillId="0" borderId="57" xfId="0" applyNumberFormat="1" applyFont="1" applyFill="1" applyBorder="1" applyAlignment="1" applyProtection="1">
      <alignment horizontal="center" vertical="center"/>
      <protection/>
    </xf>
    <xf numFmtId="178" fontId="6" fillId="0" borderId="55" xfId="0" applyNumberFormat="1" applyFont="1" applyFill="1" applyBorder="1" applyAlignment="1" applyProtection="1">
      <alignment horizontal="center" vertical="center"/>
      <protection/>
    </xf>
    <xf numFmtId="178" fontId="6" fillId="0" borderId="58" xfId="0" applyNumberFormat="1" applyFont="1" applyFill="1" applyBorder="1" applyAlignment="1" applyProtection="1">
      <alignment horizontal="center" vertical="center"/>
      <protection/>
    </xf>
    <xf numFmtId="178" fontId="6" fillId="0" borderId="44" xfId="0" applyNumberFormat="1" applyFont="1" applyFill="1" applyBorder="1" applyAlignment="1" applyProtection="1">
      <alignment horizontal="distributed" vertical="center"/>
      <protection/>
    </xf>
    <xf numFmtId="178" fontId="6" fillId="0" borderId="45" xfId="0" applyNumberFormat="1" applyFont="1" applyFill="1" applyBorder="1" applyAlignment="1" applyProtection="1">
      <alignment horizontal="distributed" vertical="center"/>
      <protection/>
    </xf>
    <xf numFmtId="178" fontId="6" fillId="0" borderId="50" xfId="0" applyNumberFormat="1" applyFont="1" applyFill="1" applyBorder="1" applyAlignment="1" applyProtection="1">
      <alignment horizontal="distributed" vertical="center" indent="2"/>
      <protection/>
    </xf>
    <xf numFmtId="178" fontId="6" fillId="0" borderId="48" xfId="0" applyNumberFormat="1" applyFont="1" applyFill="1" applyBorder="1" applyAlignment="1" applyProtection="1">
      <alignment horizontal="distributed" vertical="center" indent="2"/>
      <protection/>
    </xf>
    <xf numFmtId="178" fontId="6" fillId="0" borderId="60" xfId="0" applyNumberFormat="1" applyFont="1" applyFill="1" applyBorder="1" applyAlignment="1" applyProtection="1">
      <alignment horizontal="distributed" vertical="center" indent="2"/>
      <protection/>
    </xf>
    <xf numFmtId="0" fontId="6" fillId="0" borderId="63" xfId="0" applyFont="1" applyFill="1" applyBorder="1" applyAlignment="1" applyProtection="1">
      <alignment horizontal="distributed" vertical="center"/>
      <protection/>
    </xf>
    <xf numFmtId="0" fontId="6" fillId="0" borderId="69" xfId="0" applyFont="1" applyFill="1" applyBorder="1" applyAlignment="1" applyProtection="1">
      <alignment vertical="center" shrinkToFit="1"/>
      <protection/>
    </xf>
    <xf numFmtId="178" fontId="6" fillId="0" borderId="30" xfId="0" applyNumberFormat="1" applyFont="1" applyFill="1" applyBorder="1" applyAlignment="1">
      <alignment horizontal="distributed" vertical="center" indent="1"/>
    </xf>
    <xf numFmtId="178" fontId="6" fillId="0" borderId="40" xfId="0" applyNumberFormat="1" applyFont="1" applyFill="1" applyBorder="1" applyAlignment="1">
      <alignment horizontal="distributed" vertical="center" indent="3"/>
    </xf>
    <xf numFmtId="178" fontId="6" fillId="0" borderId="10" xfId="0" applyNumberFormat="1" applyFont="1" applyFill="1" applyBorder="1" applyAlignment="1">
      <alignment horizontal="distributed" vertical="center" indent="3"/>
    </xf>
    <xf numFmtId="178" fontId="6" fillId="0" borderId="44" xfId="0" applyNumberFormat="1" applyFont="1" applyFill="1" applyBorder="1" applyAlignment="1">
      <alignment horizontal="distributed" vertical="center" indent="3"/>
    </xf>
    <xf numFmtId="178" fontId="6" fillId="0" borderId="37" xfId="0" applyNumberFormat="1" applyFont="1" applyFill="1" applyBorder="1" applyAlignment="1">
      <alignment horizontal="distributed" vertical="center" indent="3"/>
    </xf>
    <xf numFmtId="178" fontId="6" fillId="0" borderId="21" xfId="0" applyNumberFormat="1" applyFont="1" applyFill="1" applyBorder="1" applyAlignment="1">
      <alignment horizontal="distributed" vertical="center" indent="3"/>
    </xf>
    <xf numFmtId="178" fontId="6" fillId="0" borderId="45" xfId="0" applyNumberFormat="1" applyFont="1" applyFill="1" applyBorder="1" applyAlignment="1">
      <alignment horizontal="distributed" vertical="center" indent="3"/>
    </xf>
    <xf numFmtId="178" fontId="12" fillId="0" borderId="42" xfId="0" applyNumberFormat="1" applyFont="1" applyFill="1" applyBorder="1" applyAlignment="1" applyProtection="1">
      <alignment horizontal="right" vertical="center"/>
      <protection/>
    </xf>
    <xf numFmtId="178" fontId="6" fillId="0" borderId="42" xfId="0" applyNumberFormat="1" applyFont="1" applyFill="1" applyBorder="1" applyAlignment="1" applyProtection="1">
      <alignment horizontal="right" vertical="center"/>
      <protection locked="0"/>
    </xf>
    <xf numFmtId="38" fontId="6" fillId="0" borderId="69" xfId="49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 indent="2"/>
      <protection/>
    </xf>
    <xf numFmtId="179" fontId="12" fillId="0" borderId="12" xfId="0" applyNumberFormat="1" applyFont="1" applyFill="1" applyBorder="1" applyAlignment="1" applyProtection="1">
      <alignment horizontal="right" vertical="center"/>
      <protection/>
    </xf>
    <xf numFmtId="179" fontId="12" fillId="0" borderId="42" xfId="0" applyNumberFormat="1" applyFont="1" applyFill="1" applyBorder="1" applyAlignment="1" applyProtection="1">
      <alignment horizontal="right" vertical="center"/>
      <protection/>
    </xf>
    <xf numFmtId="179" fontId="11" fillId="0" borderId="0" xfId="0" applyNumberFormat="1" applyFont="1" applyFill="1" applyAlignment="1" applyProtection="1">
      <alignment horizontal="right" vertical="center"/>
      <protection/>
    </xf>
    <xf numFmtId="179" fontId="11" fillId="0" borderId="19" xfId="0" applyNumberFormat="1" applyFont="1" applyFill="1" applyBorder="1" applyAlignment="1" applyProtection="1">
      <alignment horizontal="right" vertical="center"/>
      <protection/>
    </xf>
    <xf numFmtId="178" fontId="6" fillId="0" borderId="69" xfId="0" applyNumberFormat="1" applyFont="1" applyFill="1" applyBorder="1" applyAlignment="1" applyProtection="1">
      <alignment horizontal="distributed" vertical="center"/>
      <protection/>
    </xf>
    <xf numFmtId="178" fontId="6" fillId="0" borderId="63" xfId="0" applyNumberFormat="1" applyFont="1" applyFill="1" applyBorder="1" applyAlignment="1" applyProtection="1">
      <alignment horizontal="distributed" vertical="center" indent="1"/>
      <protection/>
    </xf>
    <xf numFmtId="178" fontId="6" fillId="0" borderId="56" xfId="0" applyNumberFormat="1" applyFont="1" applyFill="1" applyBorder="1" applyAlignment="1" applyProtection="1">
      <alignment horizontal="distributed" vertical="center" indent="1"/>
      <protection/>
    </xf>
    <xf numFmtId="178" fontId="6" fillId="0" borderId="0" xfId="49" applyNumberFormat="1" applyFont="1" applyFill="1" applyBorder="1" applyAlignment="1" applyProtection="1">
      <alignment vertical="center"/>
      <protection/>
    </xf>
    <xf numFmtId="178" fontId="12" fillId="0" borderId="12" xfId="49" applyNumberFormat="1" applyFont="1" applyFill="1" applyBorder="1" applyAlignment="1" applyProtection="1">
      <alignment vertical="center"/>
      <protection locked="0"/>
    </xf>
    <xf numFmtId="178" fontId="6" fillId="0" borderId="0" xfId="49" applyNumberFormat="1" applyFont="1" applyFill="1" applyBorder="1" applyAlignment="1" applyProtection="1">
      <alignment vertical="center"/>
      <protection locked="0"/>
    </xf>
    <xf numFmtId="178" fontId="6" fillId="0" borderId="23" xfId="49" applyNumberFormat="1" applyFont="1" applyFill="1" applyBorder="1" applyAlignment="1" applyProtection="1">
      <alignment vertical="center"/>
      <protection locked="0"/>
    </xf>
    <xf numFmtId="178" fontId="6" fillId="0" borderId="29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6" xfId="0" applyNumberFormat="1" applyFont="1" applyFill="1" applyBorder="1" applyAlignment="1" applyProtection="1">
      <alignment horizontal="distributed" vertical="center" wrapText="1" indent="1"/>
      <protection/>
    </xf>
    <xf numFmtId="183" fontId="6" fillId="0" borderId="19" xfId="49" applyNumberFormat="1" applyFont="1" applyFill="1" applyBorder="1" applyAlignment="1" applyProtection="1">
      <alignment horizontal="right" vertical="center"/>
      <protection/>
    </xf>
    <xf numFmtId="178" fontId="6" fillId="0" borderId="17" xfId="0" applyNumberFormat="1" applyFont="1" applyFill="1" applyBorder="1" applyAlignment="1" applyProtection="1">
      <alignment horizontal="center" vertical="center" shrinkToFit="1"/>
      <protection/>
    </xf>
    <xf numFmtId="178" fontId="6" fillId="0" borderId="18" xfId="0" applyNumberFormat="1" applyFont="1" applyFill="1" applyBorder="1" applyAlignment="1" applyProtection="1">
      <alignment horizontal="center" vertical="center" shrinkToFit="1"/>
      <protection/>
    </xf>
    <xf numFmtId="178" fontId="6" fillId="0" borderId="16" xfId="0" applyNumberFormat="1" applyFont="1" applyFill="1" applyBorder="1" applyAlignment="1" applyProtection="1">
      <alignment horizontal="center" vertical="center" shrinkToFit="1"/>
      <protection/>
    </xf>
    <xf numFmtId="178" fontId="6" fillId="0" borderId="42" xfId="0" applyNumberFormat="1" applyFont="1" applyFill="1" applyBorder="1" applyAlignment="1" applyProtection="1">
      <alignment horizontal="center" vertical="center" wrapText="1"/>
      <protection/>
    </xf>
    <xf numFmtId="178" fontId="6" fillId="0" borderId="66" xfId="0" applyNumberFormat="1" applyFont="1" applyFill="1" applyBorder="1" applyAlignment="1" applyProtection="1">
      <alignment horizontal="center" vertical="center" wrapText="1"/>
      <protection/>
    </xf>
    <xf numFmtId="178" fontId="6" fillId="0" borderId="60" xfId="0" applyNumberFormat="1" applyFont="1" applyFill="1" applyBorder="1" applyAlignment="1" applyProtection="1">
      <alignment horizontal="center" vertical="center" wrapText="1"/>
      <protection/>
    </xf>
    <xf numFmtId="178" fontId="6" fillId="0" borderId="57" xfId="0" applyNumberFormat="1" applyFont="1" applyFill="1" applyBorder="1" applyAlignment="1" applyProtection="1">
      <alignment horizontal="center" vertical="center" wrapText="1"/>
      <protection/>
    </xf>
    <xf numFmtId="183" fontId="12" fillId="0" borderId="42" xfId="49" applyNumberFormat="1" applyFont="1" applyFill="1" applyBorder="1" applyAlignment="1" applyProtection="1">
      <alignment horizontal="right" vertical="center" shrinkToFit="1"/>
      <protection locked="0"/>
    </xf>
    <xf numFmtId="178" fontId="6" fillId="0" borderId="72" xfId="0" applyNumberFormat="1" applyFont="1" applyFill="1" applyBorder="1" applyAlignment="1" applyProtection="1">
      <alignment horizontal="center" vertical="center" wrapText="1"/>
      <protection/>
    </xf>
    <xf numFmtId="178" fontId="6" fillId="0" borderId="67" xfId="0" applyNumberFormat="1" applyFont="1" applyFill="1" applyBorder="1" applyAlignment="1" applyProtection="1">
      <alignment horizontal="center" vertical="center" wrapText="1"/>
      <protection/>
    </xf>
    <xf numFmtId="178" fontId="6" fillId="0" borderId="56" xfId="0" applyNumberFormat="1" applyFont="1" applyFill="1" applyBorder="1" applyAlignment="1" applyProtection="1">
      <alignment horizontal="center" vertical="center" wrapText="1"/>
      <protection/>
    </xf>
    <xf numFmtId="178" fontId="6" fillId="0" borderId="58" xfId="0" applyNumberFormat="1" applyFont="1" applyFill="1" applyBorder="1" applyAlignment="1" applyProtection="1">
      <alignment horizontal="center" vertical="center" wrapText="1"/>
      <protection/>
    </xf>
    <xf numFmtId="178" fontId="6" fillId="0" borderId="50" xfId="0" applyNumberFormat="1" applyFont="1" applyFill="1" applyBorder="1" applyAlignment="1" applyProtection="1">
      <alignment horizontal="distributed" vertical="center" indent="5"/>
      <protection/>
    </xf>
    <xf numFmtId="178" fontId="6" fillId="0" borderId="48" xfId="0" applyNumberFormat="1" applyFont="1" applyFill="1" applyBorder="1" applyAlignment="1" applyProtection="1">
      <alignment horizontal="distributed" vertical="center" indent="5"/>
      <protection/>
    </xf>
    <xf numFmtId="178" fontId="6" fillId="0" borderId="60" xfId="0" applyNumberFormat="1" applyFont="1" applyFill="1" applyBorder="1" applyAlignment="1" applyProtection="1">
      <alignment horizontal="distributed" vertical="center" indent="5"/>
      <protection/>
    </xf>
    <xf numFmtId="183" fontId="6" fillId="0" borderId="0" xfId="49" applyNumberFormat="1" applyFont="1" applyFill="1" applyBorder="1" applyAlignment="1" applyProtection="1">
      <alignment horizontal="right" vertical="center"/>
      <protection locked="0"/>
    </xf>
    <xf numFmtId="178" fontId="6" fillId="0" borderId="47" xfId="0" applyNumberFormat="1" applyFont="1" applyFill="1" applyBorder="1" applyAlignment="1" applyProtection="1">
      <alignment horizontal="center" vertical="center" shrinkToFit="1"/>
      <protection/>
    </xf>
    <xf numFmtId="183" fontId="6" fillId="0" borderId="19" xfId="49" applyNumberFormat="1" applyFont="1" applyFill="1" applyBorder="1" applyAlignment="1" applyProtection="1">
      <alignment horizontal="right" vertical="center" shrinkToFit="1"/>
      <protection locked="0"/>
    </xf>
    <xf numFmtId="178" fontId="6" fillId="0" borderId="5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50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48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60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29" xfId="0" applyNumberFormat="1" applyFont="1" applyFill="1" applyBorder="1" applyAlignment="1">
      <alignment horizontal="center" vertical="center"/>
    </xf>
    <xf numFmtId="38" fontId="6" fillId="0" borderId="23" xfId="49" applyFont="1" applyFill="1" applyBorder="1" applyAlignment="1" applyProtection="1">
      <alignment vertical="center"/>
      <protection/>
    </xf>
    <xf numFmtId="0" fontId="6" fillId="0" borderId="50" xfId="0" applyFont="1" applyFill="1" applyBorder="1" applyAlignment="1" applyProtection="1">
      <alignment horizontal="distributed" vertical="center" indent="1"/>
      <protection/>
    </xf>
    <xf numFmtId="0" fontId="6" fillId="0" borderId="48" xfId="0" applyFont="1" applyFill="1" applyBorder="1" applyAlignment="1" applyProtection="1">
      <alignment horizontal="distributed" vertical="center" indent="1"/>
      <protection/>
    </xf>
    <xf numFmtId="0" fontId="6" fillId="0" borderId="49" xfId="0" applyFont="1" applyFill="1" applyBorder="1" applyAlignment="1" applyProtection="1">
      <alignment horizontal="distributed" vertical="center" indent="1"/>
      <protection/>
    </xf>
    <xf numFmtId="38" fontId="6" fillId="0" borderId="40" xfId="49" applyFont="1" applyFill="1" applyBorder="1" applyAlignment="1" applyProtection="1">
      <alignment horizontal="distributed" vertical="center" wrapText="1"/>
      <protection/>
    </xf>
    <xf numFmtId="38" fontId="6" fillId="0" borderId="10" xfId="49" applyFont="1" applyFill="1" applyBorder="1" applyAlignment="1" applyProtection="1">
      <alignment horizontal="distributed" vertical="center"/>
      <protection/>
    </xf>
    <xf numFmtId="38" fontId="6" fillId="0" borderId="28" xfId="49" applyFont="1" applyFill="1" applyBorder="1" applyAlignment="1" applyProtection="1">
      <alignment horizontal="distributed" vertical="center"/>
      <protection/>
    </xf>
    <xf numFmtId="38" fontId="6" fillId="0" borderId="23" xfId="49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 applyProtection="1">
      <alignment horizontal="distributed" vertical="center"/>
      <protection/>
    </xf>
    <xf numFmtId="38" fontId="6" fillId="0" borderId="11" xfId="49" applyFont="1" applyFill="1" applyBorder="1" applyAlignment="1" applyProtection="1">
      <alignment horizontal="distributed" vertical="center"/>
      <protection/>
    </xf>
    <xf numFmtId="38" fontId="6" fillId="0" borderId="37" xfId="49" applyFont="1" applyFill="1" applyBorder="1" applyAlignment="1" applyProtection="1">
      <alignment horizontal="distributed" vertical="center"/>
      <protection/>
    </xf>
    <xf numFmtId="38" fontId="6" fillId="0" borderId="21" xfId="49" applyFont="1" applyFill="1" applyBorder="1" applyAlignment="1" applyProtection="1">
      <alignment horizontal="distributed" vertical="center"/>
      <protection/>
    </xf>
    <xf numFmtId="38" fontId="6" fillId="0" borderId="22" xfId="49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178" fontId="6" fillId="0" borderId="27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11" xfId="0" applyNumberFormat="1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center" vertical="center"/>
    </xf>
    <xf numFmtId="183" fontId="6" fillId="0" borderId="23" xfId="51" applyNumberFormat="1" applyFont="1" applyFill="1" applyBorder="1" applyAlignment="1" applyProtection="1">
      <alignment horizontal="right" vertical="center"/>
      <protection locked="0"/>
    </xf>
    <xf numFmtId="178" fontId="6" fillId="0" borderId="49" xfId="0" applyNumberFormat="1" applyFont="1" applyFill="1" applyBorder="1" applyAlignment="1">
      <alignment horizontal="center" vertical="center" wrapText="1"/>
    </xf>
    <xf numFmtId="178" fontId="6" fillId="0" borderId="63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Fill="1" applyBorder="1" applyAlignment="1">
      <alignment horizontal="center" vertical="center" wrapText="1"/>
    </xf>
    <xf numFmtId="178" fontId="6" fillId="0" borderId="31" xfId="0" applyNumberFormat="1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 applyProtection="1">
      <alignment horizontal="right" vertical="center" indent="3"/>
      <protection/>
    </xf>
    <xf numFmtId="184" fontId="6" fillId="0" borderId="0" xfId="0" applyNumberFormat="1" applyFont="1" applyFill="1" applyBorder="1" applyAlignment="1" applyProtection="1">
      <alignment horizontal="right" vertical="center" indent="3"/>
      <protection/>
    </xf>
    <xf numFmtId="184" fontId="6" fillId="0" borderId="11" xfId="0" applyNumberFormat="1" applyFont="1" applyFill="1" applyBorder="1" applyAlignment="1" applyProtection="1">
      <alignment horizontal="right" vertical="center" indent="3"/>
      <protection/>
    </xf>
    <xf numFmtId="0" fontId="6" fillId="0" borderId="56" xfId="0" applyFont="1" applyFill="1" applyBorder="1" applyAlignment="1" applyProtection="1">
      <alignment horizontal="distributed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78" fontId="6" fillId="33" borderId="63" xfId="0" applyNumberFormat="1" applyFont="1" applyFill="1" applyBorder="1" applyAlignment="1">
      <alignment horizontal="distributed" vertical="center"/>
    </xf>
    <xf numFmtId="178" fontId="6" fillId="33" borderId="24" xfId="0" applyNumberFormat="1" applyFont="1" applyFill="1" applyBorder="1" applyAlignment="1">
      <alignment horizontal="distributed" vertical="center"/>
    </xf>
    <xf numFmtId="178" fontId="6" fillId="33" borderId="43" xfId="0" applyNumberFormat="1" applyFont="1" applyFill="1" applyBorder="1" applyAlignment="1" applyProtection="1">
      <alignment horizontal="distributed" vertical="center" indent="1"/>
      <protection/>
    </xf>
    <xf numFmtId="178" fontId="6" fillId="33" borderId="36" xfId="0" applyNumberFormat="1" applyFont="1" applyFill="1" applyBorder="1" applyAlignment="1" applyProtection="1">
      <alignment horizontal="distributed" vertical="center" indent="1"/>
      <protection/>
    </xf>
    <xf numFmtId="178" fontId="6" fillId="33" borderId="30" xfId="0" applyNumberFormat="1" applyFont="1" applyFill="1" applyBorder="1" applyAlignment="1" applyProtection="1">
      <alignment horizontal="distributed" vertical="center" indent="1"/>
      <protection/>
    </xf>
    <xf numFmtId="178" fontId="6" fillId="33" borderId="13" xfId="0" applyNumberFormat="1" applyFont="1" applyFill="1" applyBorder="1" applyAlignment="1" applyProtection="1">
      <alignment horizontal="distributed" vertical="center" indent="1"/>
      <protection/>
    </xf>
    <xf numFmtId="178" fontId="6" fillId="33" borderId="0" xfId="0" applyNumberFormat="1" applyFont="1" applyFill="1" applyBorder="1" applyAlignment="1" applyProtection="1">
      <alignment horizontal="distributed" vertical="center" indent="1"/>
      <protection/>
    </xf>
    <xf numFmtId="178" fontId="6" fillId="33" borderId="11" xfId="0" applyNumberFormat="1" applyFont="1" applyFill="1" applyBorder="1" applyAlignment="1" applyProtection="1">
      <alignment horizontal="distributed" vertical="center" indent="1"/>
      <protection/>
    </xf>
    <xf numFmtId="190" fontId="12" fillId="33" borderId="0" xfId="51" applyNumberFormat="1" applyFont="1" applyFill="1" applyBorder="1" applyAlignment="1" applyProtection="1">
      <alignment horizontal="right" vertical="center"/>
      <protection locked="0"/>
    </xf>
    <xf numFmtId="190" fontId="12" fillId="33" borderId="19" xfId="51" applyNumberFormat="1" applyFont="1" applyFill="1" applyBorder="1" applyAlignment="1" applyProtection="1">
      <alignment horizontal="right" vertical="center"/>
      <protection locked="0"/>
    </xf>
    <xf numFmtId="178" fontId="6" fillId="33" borderId="23" xfId="0" applyNumberFormat="1" applyFont="1" applyFill="1" applyBorder="1" applyAlignment="1" applyProtection="1">
      <alignment horizontal="right" vertical="center" shrinkToFit="1"/>
      <protection/>
    </xf>
    <xf numFmtId="178" fontId="6" fillId="33" borderId="0" xfId="0" applyNumberFormat="1" applyFont="1" applyFill="1" applyBorder="1" applyAlignment="1" applyProtection="1">
      <alignment horizontal="right" vertical="center" shrinkToFit="1"/>
      <protection/>
    </xf>
    <xf numFmtId="187" fontId="12" fillId="33" borderId="73" xfId="0" applyNumberFormat="1" applyFont="1" applyFill="1" applyBorder="1" applyAlignment="1" applyProtection="1">
      <alignment horizontal="center" vertical="center"/>
      <protection/>
    </xf>
    <xf numFmtId="187" fontId="12" fillId="33" borderId="53" xfId="0" applyNumberFormat="1" applyFont="1" applyFill="1" applyBorder="1" applyAlignment="1" applyProtection="1">
      <alignment horizontal="center" vertical="center"/>
      <protection/>
    </xf>
    <xf numFmtId="187" fontId="12" fillId="33" borderId="63" xfId="0" applyNumberFormat="1" applyFont="1" applyFill="1" applyBorder="1" applyAlignment="1" applyProtection="1">
      <alignment horizontal="center" vertical="center"/>
      <protection/>
    </xf>
    <xf numFmtId="187" fontId="12" fillId="33" borderId="56" xfId="0" applyNumberFormat="1" applyFont="1" applyFill="1" applyBorder="1" applyAlignment="1" applyProtection="1">
      <alignment horizontal="center" vertical="center"/>
      <protection/>
    </xf>
    <xf numFmtId="190" fontId="12" fillId="33" borderId="0" xfId="51" applyNumberFormat="1" applyFont="1" applyFill="1" applyBorder="1" applyAlignment="1" applyProtection="1">
      <alignment horizontal="right" vertical="center"/>
      <protection/>
    </xf>
    <xf numFmtId="190" fontId="12" fillId="33" borderId="19" xfId="51" applyNumberFormat="1" applyFont="1" applyFill="1" applyBorder="1" applyAlignment="1" applyProtection="1">
      <alignment horizontal="right" vertical="center"/>
      <protection/>
    </xf>
    <xf numFmtId="187" fontId="6" fillId="33" borderId="74" xfId="0" applyNumberFormat="1" applyFont="1" applyFill="1" applyBorder="1" applyAlignment="1" applyProtection="1">
      <alignment horizontal="center" vertical="center"/>
      <protection/>
    </xf>
    <xf numFmtId="187" fontId="6" fillId="33" borderId="73" xfId="0" applyNumberFormat="1" applyFont="1" applyFill="1" applyBorder="1" applyAlignment="1" applyProtection="1">
      <alignment horizontal="center" vertical="center"/>
      <protection/>
    </xf>
    <xf numFmtId="187" fontId="6" fillId="33" borderId="49" xfId="0" applyNumberFormat="1" applyFont="1" applyFill="1" applyBorder="1" applyAlignment="1" applyProtection="1">
      <alignment horizontal="center" vertical="center"/>
      <protection/>
    </xf>
    <xf numFmtId="187" fontId="6" fillId="33" borderId="63" xfId="0" applyNumberFormat="1" applyFont="1" applyFill="1" applyBorder="1" applyAlignment="1" applyProtection="1">
      <alignment horizontal="center" vertical="center"/>
      <protection/>
    </xf>
    <xf numFmtId="190" fontId="6" fillId="33" borderId="36" xfId="51" applyNumberFormat="1" applyFont="1" applyFill="1" applyBorder="1" applyAlignment="1" applyProtection="1">
      <alignment horizontal="right" vertical="center"/>
      <protection/>
    </xf>
    <xf numFmtId="178" fontId="6" fillId="33" borderId="14" xfId="0" applyNumberFormat="1" applyFont="1" applyFill="1" applyBorder="1" applyAlignment="1" applyProtection="1">
      <alignment horizontal="distributed" vertical="center" indent="1"/>
      <protection/>
    </xf>
    <xf numFmtId="178" fontId="6" fillId="33" borderId="12" xfId="0" applyNumberFormat="1" applyFont="1" applyFill="1" applyBorder="1" applyAlignment="1" applyProtection="1">
      <alignment horizontal="distributed" vertical="center" indent="1"/>
      <protection/>
    </xf>
    <xf numFmtId="178" fontId="6" fillId="33" borderId="15" xfId="0" applyNumberFormat="1" applyFont="1" applyFill="1" applyBorder="1" applyAlignment="1" applyProtection="1">
      <alignment horizontal="distributed" vertical="center" indent="1"/>
      <protection/>
    </xf>
    <xf numFmtId="178" fontId="10" fillId="33" borderId="13" xfId="0" applyNumberFormat="1" applyFont="1" applyFill="1" applyBorder="1" applyAlignment="1" applyProtection="1">
      <alignment horizontal="distributed" vertical="center" indent="2" shrinkToFit="1"/>
      <protection/>
    </xf>
    <xf numFmtId="178" fontId="10" fillId="33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10" fillId="33" borderId="11" xfId="0" applyNumberFormat="1" applyFont="1" applyFill="1" applyBorder="1" applyAlignment="1" applyProtection="1">
      <alignment horizontal="distributed" vertical="center" indent="2" shrinkToFit="1"/>
      <protection/>
    </xf>
    <xf numFmtId="178" fontId="6" fillId="33" borderId="38" xfId="0" applyNumberFormat="1" applyFont="1" applyFill="1" applyBorder="1" applyAlignment="1">
      <alignment horizontal="left" vertical="center"/>
    </xf>
    <xf numFmtId="178" fontId="6" fillId="33" borderId="29" xfId="0" applyNumberFormat="1" applyFont="1" applyFill="1" applyBorder="1" applyAlignment="1">
      <alignment horizontal="left" vertical="center"/>
    </xf>
    <xf numFmtId="190" fontId="6" fillId="33" borderId="12" xfId="51" applyNumberFormat="1" applyFont="1" applyFill="1" applyBorder="1" applyAlignment="1" applyProtection="1">
      <alignment horizontal="right" vertical="center"/>
      <protection/>
    </xf>
    <xf numFmtId="190" fontId="12" fillId="33" borderId="12" xfId="51" applyNumberFormat="1" applyFont="1" applyFill="1" applyBorder="1" applyAlignment="1" applyProtection="1">
      <alignment horizontal="right" vertical="center"/>
      <protection locked="0"/>
    </xf>
    <xf numFmtId="190" fontId="12" fillId="33" borderId="42" xfId="51" applyNumberFormat="1" applyFont="1" applyFill="1" applyBorder="1" applyAlignment="1" applyProtection="1">
      <alignment horizontal="right" vertical="center"/>
      <protection locked="0"/>
    </xf>
    <xf numFmtId="190" fontId="12" fillId="33" borderId="12" xfId="51" applyNumberFormat="1" applyFont="1" applyFill="1" applyBorder="1" applyAlignment="1" applyProtection="1">
      <alignment horizontal="right" vertical="center"/>
      <protection/>
    </xf>
    <xf numFmtId="190" fontId="12" fillId="33" borderId="42" xfId="51" applyNumberFormat="1" applyFont="1" applyFill="1" applyBorder="1" applyAlignment="1" applyProtection="1">
      <alignment horizontal="right" vertical="center"/>
      <protection/>
    </xf>
    <xf numFmtId="178" fontId="6" fillId="33" borderId="63" xfId="0" applyNumberFormat="1" applyFont="1" applyFill="1" applyBorder="1" applyAlignment="1">
      <alignment horizontal="distributed" vertical="center" indent="1"/>
    </xf>
    <xf numFmtId="178" fontId="6" fillId="33" borderId="56" xfId="0" applyNumberFormat="1" applyFont="1" applyFill="1" applyBorder="1" applyAlignment="1">
      <alignment horizontal="distributed" vertical="center" indent="1"/>
    </xf>
    <xf numFmtId="178" fontId="6" fillId="33" borderId="24" xfId="0" applyNumberFormat="1" applyFont="1" applyFill="1" applyBorder="1" applyAlignment="1">
      <alignment horizontal="distributed" vertical="center" indent="1"/>
    </xf>
    <xf numFmtId="178" fontId="6" fillId="33" borderId="69" xfId="0" applyNumberFormat="1" applyFont="1" applyFill="1" applyBorder="1" applyAlignment="1">
      <alignment horizontal="distributed" vertical="center" indent="1"/>
    </xf>
    <xf numFmtId="190" fontId="6" fillId="33" borderId="12" xfId="51" applyNumberFormat="1" applyFont="1" applyFill="1" applyBorder="1" applyAlignment="1" applyProtection="1">
      <alignment horizontal="right" vertical="center"/>
      <protection locked="0"/>
    </xf>
    <xf numFmtId="178" fontId="12" fillId="33" borderId="0" xfId="0" applyNumberFormat="1" applyFont="1" applyFill="1" applyBorder="1" applyAlignment="1" applyProtection="1">
      <alignment horizontal="right" vertical="center" shrinkToFit="1"/>
      <protection locked="0"/>
    </xf>
    <xf numFmtId="190" fontId="6" fillId="33" borderId="36" xfId="51" applyNumberFormat="1" applyFont="1" applyFill="1" applyBorder="1" applyAlignment="1" applyProtection="1">
      <alignment horizontal="right" vertical="center"/>
      <protection locked="0"/>
    </xf>
    <xf numFmtId="178" fontId="12" fillId="33" borderId="23" xfId="0" applyNumberFormat="1" applyFont="1" applyFill="1" applyBorder="1" applyAlignment="1" applyProtection="1">
      <alignment horizontal="right" vertical="center" shrinkToFit="1"/>
      <protection/>
    </xf>
    <xf numFmtId="178" fontId="12" fillId="33" borderId="0" xfId="0" applyNumberFormat="1" applyFont="1" applyFill="1" applyBorder="1" applyAlignment="1" applyProtection="1">
      <alignment horizontal="right" vertical="center" shrinkToFit="1"/>
      <protection/>
    </xf>
    <xf numFmtId="178" fontId="12" fillId="33" borderId="19" xfId="0" applyNumberFormat="1" applyFont="1" applyFill="1" applyBorder="1" applyAlignment="1" applyProtection="1">
      <alignment horizontal="right" vertical="center" shrinkToFit="1"/>
      <protection locked="0"/>
    </xf>
    <xf numFmtId="178" fontId="12" fillId="33" borderId="41" xfId="0" applyNumberFormat="1" applyFont="1" applyFill="1" applyBorder="1" applyAlignment="1" applyProtection="1">
      <alignment horizontal="right" vertical="center" shrinkToFit="1"/>
      <protection/>
    </xf>
    <xf numFmtId="178" fontId="12" fillId="33" borderId="12" xfId="0" applyNumberFormat="1" applyFont="1" applyFill="1" applyBorder="1" applyAlignment="1" applyProtection="1">
      <alignment horizontal="right" vertical="center" shrinkToFit="1"/>
      <protection/>
    </xf>
    <xf numFmtId="178" fontId="12" fillId="33" borderId="12" xfId="0" applyNumberFormat="1" applyFont="1" applyFill="1" applyBorder="1" applyAlignment="1" applyProtection="1">
      <alignment horizontal="right" vertical="center" shrinkToFit="1"/>
      <protection locked="0"/>
    </xf>
    <xf numFmtId="178" fontId="12" fillId="33" borderId="42" xfId="0" applyNumberFormat="1" applyFont="1" applyFill="1" applyBorder="1" applyAlignment="1" applyProtection="1">
      <alignment horizontal="right" vertical="center" shrinkToFit="1"/>
      <protection locked="0"/>
    </xf>
    <xf numFmtId="178" fontId="6" fillId="33" borderId="56" xfId="0" applyNumberFormat="1" applyFont="1" applyFill="1" applyBorder="1" applyAlignment="1">
      <alignment horizontal="distributed" vertical="center"/>
    </xf>
    <xf numFmtId="178" fontId="6" fillId="33" borderId="69" xfId="0" applyNumberFormat="1" applyFont="1" applyFill="1" applyBorder="1" applyAlignment="1">
      <alignment horizontal="distributed" vertical="center"/>
    </xf>
    <xf numFmtId="178" fontId="6" fillId="33" borderId="19" xfId="0" applyNumberFormat="1" applyFont="1" applyFill="1" applyBorder="1" applyAlignment="1" applyProtection="1">
      <alignment horizontal="right" vertical="center" shrinkToFi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61" xfId="0" applyNumberFormat="1" applyFont="1" applyFill="1" applyBorder="1" applyAlignment="1" applyProtection="1">
      <alignment horizontal="right" vertical="center"/>
      <protection/>
    </xf>
    <xf numFmtId="179" fontId="6" fillId="0" borderId="23" xfId="0" applyNumberFormat="1" applyFont="1" applyFill="1" applyBorder="1" applyAlignment="1" applyProtection="1">
      <alignment horizontal="right" vertical="center"/>
      <protection/>
    </xf>
    <xf numFmtId="177" fontId="6" fillId="0" borderId="29" xfId="0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61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61" xfId="0" applyNumberFormat="1" applyFont="1" applyFill="1" applyBorder="1" applyAlignment="1" applyProtection="1">
      <alignment horizontal="right" vertical="center"/>
      <protection locked="0"/>
    </xf>
    <xf numFmtId="178" fontId="12" fillId="0" borderId="15" xfId="0" applyNumberFormat="1" applyFont="1" applyFill="1" applyBorder="1" applyAlignment="1" applyProtection="1">
      <alignment horizontal="right" vertical="center"/>
      <protection/>
    </xf>
    <xf numFmtId="178" fontId="12" fillId="0" borderId="62" xfId="0" applyNumberFormat="1" applyFont="1" applyFill="1" applyBorder="1" applyAlignment="1" applyProtection="1">
      <alignment horizontal="right" vertical="center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 locked="0"/>
    </xf>
    <xf numFmtId="179" fontId="6" fillId="0" borderId="61" xfId="0" applyNumberFormat="1" applyFont="1" applyFill="1" applyBorder="1" applyAlignment="1" applyProtection="1">
      <alignment horizontal="right" vertical="center"/>
      <protection locked="0"/>
    </xf>
    <xf numFmtId="179" fontId="6" fillId="0" borderId="71" xfId="0" applyNumberFormat="1" applyFont="1" applyFill="1" applyBorder="1" applyAlignment="1" applyProtection="1">
      <alignment horizontal="right" vertical="center"/>
      <protection locked="0"/>
    </xf>
    <xf numFmtId="186" fontId="12" fillId="0" borderId="67" xfId="0" applyNumberFormat="1" applyFont="1" applyFill="1" applyBorder="1" applyAlignment="1" applyProtection="1">
      <alignment horizontal="right" vertical="center" indent="1"/>
      <protection/>
    </xf>
    <xf numFmtId="186" fontId="12" fillId="0" borderId="62" xfId="0" applyNumberFormat="1" applyFont="1" applyFill="1" applyBorder="1" applyAlignment="1" applyProtection="1">
      <alignment horizontal="right" vertical="center" indent="1"/>
      <protection/>
    </xf>
    <xf numFmtId="186" fontId="6" fillId="0" borderId="75" xfId="0" applyNumberFormat="1" applyFont="1" applyFill="1" applyBorder="1" applyAlignment="1" applyProtection="1">
      <alignment horizontal="right" vertical="center" indent="1"/>
      <protection/>
    </xf>
    <xf numFmtId="186" fontId="6" fillId="0" borderId="61" xfId="0" applyNumberFormat="1" applyFont="1" applyFill="1" applyBorder="1" applyAlignment="1" applyProtection="1">
      <alignment horizontal="right" vertical="center" indent="1"/>
      <protection/>
    </xf>
    <xf numFmtId="179" fontId="12" fillId="0" borderId="15" xfId="0" applyNumberFormat="1" applyFont="1" applyFill="1" applyBorder="1" applyAlignment="1" applyProtection="1">
      <alignment horizontal="right" vertical="center"/>
      <protection locked="0"/>
    </xf>
    <xf numFmtId="179" fontId="12" fillId="0" borderId="62" xfId="0" applyNumberFormat="1" applyFont="1" applyFill="1" applyBorder="1" applyAlignment="1" applyProtection="1">
      <alignment horizontal="right" vertical="center"/>
      <protection locked="0"/>
    </xf>
    <xf numFmtId="179" fontId="12" fillId="0" borderId="72" xfId="0" applyNumberFormat="1" applyFont="1" applyFill="1" applyBorder="1" applyAlignment="1" applyProtection="1">
      <alignment horizontal="right" vertical="center"/>
      <protection locked="0"/>
    </xf>
    <xf numFmtId="179" fontId="12" fillId="0" borderId="41" xfId="0" applyNumberFormat="1" applyFont="1" applyFill="1" applyBorder="1" applyAlignment="1" applyProtection="1">
      <alignment horizontal="right" vertical="center"/>
      <protection locked="0"/>
    </xf>
    <xf numFmtId="179" fontId="6" fillId="0" borderId="23" xfId="0" applyNumberFormat="1" applyFont="1" applyFill="1" applyBorder="1" applyAlignment="1" applyProtection="1">
      <alignment horizontal="right" vertical="center"/>
      <protection locked="0"/>
    </xf>
    <xf numFmtId="182" fontId="6" fillId="33" borderId="23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78" fontId="6" fillId="0" borderId="63" xfId="0" applyNumberFormat="1" applyFont="1" applyFill="1" applyBorder="1" applyAlignment="1" applyProtection="1">
      <alignment horizontal="center" vertical="center"/>
      <protection/>
    </xf>
    <xf numFmtId="179" fontId="6" fillId="0" borderId="71" xfId="0" applyNumberFormat="1" applyFont="1" applyFill="1" applyBorder="1" applyAlignment="1" applyProtection="1">
      <alignment horizontal="right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 shrinkToFit="1"/>
      <protection/>
    </xf>
    <xf numFmtId="178" fontId="6" fillId="0" borderId="40" xfId="0" applyNumberFormat="1" applyFont="1" applyFill="1" applyBorder="1" applyAlignment="1" applyProtection="1">
      <alignment horizontal="distributed" vertical="center" indent="5"/>
      <protection/>
    </xf>
    <xf numFmtId="178" fontId="6" fillId="0" borderId="10" xfId="0" applyNumberFormat="1" applyFont="1" applyFill="1" applyBorder="1" applyAlignment="1" applyProtection="1">
      <alignment horizontal="distributed" vertical="center" indent="5"/>
      <protection/>
    </xf>
    <xf numFmtId="178" fontId="6" fillId="0" borderId="49" xfId="0" applyNumberFormat="1" applyFont="1" applyFill="1" applyBorder="1" applyAlignment="1" applyProtection="1">
      <alignment horizontal="distributed" vertical="center" indent="5"/>
      <protection/>
    </xf>
    <xf numFmtId="178" fontId="6" fillId="0" borderId="68" xfId="0" applyNumberFormat="1" applyFont="1" applyFill="1" applyBorder="1" applyAlignment="1">
      <alignment horizontal="center" vertical="center"/>
    </xf>
    <xf numFmtId="178" fontId="12" fillId="33" borderId="36" xfId="0" applyNumberFormat="1" applyFont="1" applyFill="1" applyBorder="1" applyAlignment="1" applyProtection="1">
      <alignment horizontal="right" vertical="center"/>
      <protection locked="0"/>
    </xf>
    <xf numFmtId="178" fontId="12" fillId="33" borderId="46" xfId="0" applyNumberFormat="1" applyFont="1" applyFill="1" applyBorder="1" applyAlignment="1" applyProtection="1">
      <alignment horizontal="right" vertical="center"/>
      <protection locked="0"/>
    </xf>
    <xf numFmtId="178" fontId="6" fillId="0" borderId="63" xfId="0" applyNumberFormat="1" applyFont="1" applyFill="1" applyBorder="1" applyAlignment="1" applyProtection="1">
      <alignment horizontal="center" vertical="center" shrinkToFit="1"/>
      <protection/>
    </xf>
    <xf numFmtId="178" fontId="6" fillId="0" borderId="56" xfId="0" applyNumberFormat="1" applyFont="1" applyFill="1" applyBorder="1" applyAlignment="1" applyProtection="1">
      <alignment horizontal="center" vertical="center" shrinkToFit="1"/>
      <protection/>
    </xf>
    <xf numFmtId="178" fontId="6" fillId="0" borderId="25" xfId="0" applyNumberFormat="1" applyFont="1" applyFill="1" applyBorder="1" applyAlignment="1" applyProtection="1">
      <alignment horizontal="right" vertical="center"/>
      <protection/>
    </xf>
    <xf numFmtId="178" fontId="6" fillId="0" borderId="26" xfId="0" applyNumberFormat="1" applyFont="1" applyFill="1" applyBorder="1" applyAlignment="1" applyProtection="1">
      <alignment horizontal="right" vertical="center"/>
      <protection/>
    </xf>
    <xf numFmtId="178" fontId="6" fillId="0" borderId="69" xfId="0" applyNumberFormat="1" applyFont="1" applyFill="1" applyBorder="1" applyAlignment="1" applyProtection="1">
      <alignment horizontal="center" vertical="center" shrinkToFit="1"/>
      <protection/>
    </xf>
    <xf numFmtId="178" fontId="6" fillId="0" borderId="76" xfId="0" applyNumberFormat="1" applyFont="1" applyFill="1" applyBorder="1" applyAlignment="1">
      <alignment horizontal="distributed" vertical="center" indent="1"/>
    </xf>
    <xf numFmtId="178" fontId="6" fillId="0" borderId="68" xfId="0" applyNumberFormat="1" applyFont="1" applyFill="1" applyBorder="1" applyAlignment="1" applyProtection="1">
      <alignment horizontal="distributed" vertical="center" wrapText="1" indent="1"/>
      <protection/>
    </xf>
    <xf numFmtId="179" fontId="12" fillId="0" borderId="21" xfId="0" applyNumberFormat="1" applyFont="1" applyFill="1" applyBorder="1" applyAlignment="1" applyProtection="1">
      <alignment vertical="center"/>
      <protection locked="0"/>
    </xf>
    <xf numFmtId="179" fontId="12" fillId="0" borderId="45" xfId="0" applyNumberFormat="1" applyFont="1" applyFill="1" applyBorder="1" applyAlignment="1" applyProtection="1">
      <alignment vertical="center"/>
      <protection locked="0"/>
    </xf>
    <xf numFmtId="178" fontId="12" fillId="0" borderId="36" xfId="0" applyNumberFormat="1" applyFont="1" applyFill="1" applyBorder="1" applyAlignment="1" applyProtection="1">
      <alignment vertical="center"/>
      <protection locked="0"/>
    </xf>
    <xf numFmtId="178" fontId="12" fillId="0" borderId="46" xfId="0" applyNumberFormat="1" applyFont="1" applyFill="1" applyBorder="1" applyAlignment="1" applyProtection="1">
      <alignment vertical="center"/>
      <protection locked="0"/>
    </xf>
    <xf numFmtId="178" fontId="6" fillId="0" borderId="38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36" xfId="0" applyNumberFormat="1" applyFont="1" applyBorder="1" applyAlignment="1" applyProtection="1">
      <alignment horizontal="right" vertical="center"/>
      <protection/>
    </xf>
    <xf numFmtId="190" fontId="12" fillId="0" borderId="0" xfId="0" applyNumberFormat="1" applyFont="1" applyBorder="1" applyAlignment="1" applyProtection="1">
      <alignment horizontal="right" vertical="center"/>
      <protection/>
    </xf>
    <xf numFmtId="190" fontId="12" fillId="0" borderId="19" xfId="0" applyNumberFormat="1" applyFont="1" applyBorder="1" applyAlignment="1" applyProtection="1">
      <alignment horizontal="right" vertical="center"/>
      <protection/>
    </xf>
    <xf numFmtId="178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70" xfId="0" applyFont="1" applyFill="1" applyBorder="1" applyAlignment="1" applyProtection="1">
      <alignment horizontal="distributed" vertical="center" wrapText="1" indent="1"/>
      <protection/>
    </xf>
    <xf numFmtId="0" fontId="6" fillId="0" borderId="32" xfId="0" applyFont="1" applyFill="1" applyBorder="1" applyAlignment="1" applyProtection="1">
      <alignment horizontal="distributed" vertical="center" wrapText="1" indent="1"/>
      <protection/>
    </xf>
    <xf numFmtId="178" fontId="6" fillId="0" borderId="24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distributed" vertical="center" indent="1"/>
    </xf>
    <xf numFmtId="178" fontId="6" fillId="0" borderId="16" xfId="0" applyNumberFormat="1" applyFont="1" applyFill="1" applyBorder="1" applyAlignment="1">
      <alignment horizontal="distributed" vertical="center" indent="1"/>
    </xf>
    <xf numFmtId="178" fontId="6" fillId="0" borderId="17" xfId="0" applyNumberFormat="1" applyFont="1" applyFill="1" applyBorder="1" applyAlignment="1">
      <alignment horizontal="distributed" vertical="center" indent="1"/>
    </xf>
    <xf numFmtId="178" fontId="6" fillId="0" borderId="18" xfId="0" applyNumberFormat="1" applyFont="1" applyFill="1" applyBorder="1" applyAlignment="1">
      <alignment horizontal="distributed" vertical="center" indent="1"/>
    </xf>
    <xf numFmtId="178" fontId="6" fillId="0" borderId="35" xfId="0" applyNumberFormat="1" applyFont="1" applyFill="1" applyBorder="1" applyAlignment="1">
      <alignment horizontal="left" vertical="center" indent="1"/>
    </xf>
    <xf numFmtId="178" fontId="6" fillId="0" borderId="23" xfId="0" applyNumberFormat="1" applyFont="1" applyFill="1" applyBorder="1" applyAlignment="1">
      <alignment horizontal="left" vertical="center" indent="1"/>
    </xf>
    <xf numFmtId="178" fontId="6" fillId="0" borderId="0" xfId="0" applyNumberFormat="1" applyFont="1" applyFill="1" applyBorder="1" applyAlignment="1">
      <alignment horizontal="left" vertical="center" indent="1"/>
    </xf>
    <xf numFmtId="178" fontId="6" fillId="0" borderId="11" xfId="0" applyNumberFormat="1" applyFont="1" applyFill="1" applyBorder="1" applyAlignment="1">
      <alignment horizontal="left" vertical="center" indent="1"/>
    </xf>
    <xf numFmtId="178" fontId="6" fillId="33" borderId="36" xfId="0" applyNumberFormat="1" applyFont="1" applyFill="1" applyBorder="1" applyAlignment="1" applyProtection="1">
      <alignment horizontal="right" vertical="center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178" fontId="6" fillId="0" borderId="25" xfId="0" applyNumberFormat="1" applyFont="1" applyFill="1" applyBorder="1" applyAlignment="1">
      <alignment horizontal="right" vertical="center"/>
    </xf>
    <xf numFmtId="178" fontId="13" fillId="0" borderId="26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 applyProtection="1">
      <alignment horizontal="left" vertical="center" indent="1"/>
      <protection/>
    </xf>
    <xf numFmtId="0" fontId="6" fillId="0" borderId="70" xfId="0" applyFont="1" applyFill="1" applyBorder="1" applyAlignment="1" applyProtection="1">
      <alignment horizontal="left" vertical="center" indent="1"/>
      <protection/>
    </xf>
    <xf numFmtId="178" fontId="6" fillId="0" borderId="43" xfId="0" applyNumberFormat="1" applyFont="1" applyFill="1" applyBorder="1" applyAlignment="1">
      <alignment horizontal="left" vertical="center" indent="1"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78" fontId="6" fillId="0" borderId="29" xfId="0" applyNumberFormat="1" applyFont="1" applyFill="1" applyBorder="1" applyAlignment="1">
      <alignment horizontal="distributed" vertical="center" indent="1"/>
    </xf>
    <xf numFmtId="190" fontId="6" fillId="0" borderId="12" xfId="0" applyNumberFormat="1" applyFont="1" applyFill="1" applyBorder="1" applyAlignment="1" applyProtection="1">
      <alignment horizontal="right" vertical="center"/>
      <protection/>
    </xf>
    <xf numFmtId="190" fontId="12" fillId="0" borderId="0" xfId="0" applyNumberFormat="1" applyFont="1" applyFill="1" applyBorder="1" applyAlignment="1" applyProtection="1">
      <alignment horizontal="right" vertical="center"/>
      <protection locked="0"/>
    </xf>
    <xf numFmtId="190" fontId="12" fillId="0" borderId="19" xfId="0" applyNumberFormat="1" applyFont="1" applyFill="1" applyBorder="1" applyAlignment="1" applyProtection="1">
      <alignment horizontal="right" vertical="center"/>
      <protection locked="0"/>
    </xf>
    <xf numFmtId="194" fontId="6" fillId="0" borderId="19" xfId="0" applyNumberFormat="1" applyFont="1" applyFill="1" applyBorder="1" applyAlignment="1" applyProtection="1">
      <alignment horizontal="right" vertical="center"/>
      <protection/>
    </xf>
    <xf numFmtId="194" fontId="6" fillId="0" borderId="46" xfId="0" applyNumberFormat="1" applyFont="1" applyFill="1" applyBorder="1" applyAlignment="1" applyProtection="1">
      <alignment horizontal="right" vertical="center"/>
      <protection/>
    </xf>
    <xf numFmtId="194" fontId="6" fillId="0" borderId="45" xfId="0" applyNumberFormat="1" applyFont="1" applyFill="1" applyBorder="1" applyAlignment="1" applyProtection="1">
      <alignment horizontal="right" vertical="center"/>
      <protection/>
    </xf>
    <xf numFmtId="187" fontId="12" fillId="0" borderId="10" xfId="0" applyNumberFormat="1" applyFont="1" applyFill="1" applyBorder="1" applyAlignment="1" applyProtection="1">
      <alignment horizontal="center" vertical="center"/>
      <protection/>
    </xf>
    <xf numFmtId="187" fontId="12" fillId="0" borderId="44" xfId="0" applyNumberFormat="1" applyFont="1" applyFill="1" applyBorder="1" applyAlignment="1" applyProtection="1">
      <alignment horizontal="center" vertical="center"/>
      <protection/>
    </xf>
    <xf numFmtId="187" fontId="12" fillId="0" borderId="21" xfId="0" applyNumberFormat="1" applyFont="1" applyFill="1" applyBorder="1" applyAlignment="1" applyProtection="1">
      <alignment horizontal="center" vertical="center"/>
      <protection/>
    </xf>
    <xf numFmtId="187" fontId="12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distributed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11" fillId="0" borderId="69" xfId="0" applyFont="1" applyFill="1" applyBorder="1" applyAlignment="1" applyProtection="1">
      <alignment horizontal="center" vertical="center"/>
      <protection/>
    </xf>
    <xf numFmtId="188" fontId="12" fillId="33" borderId="63" xfId="0" applyNumberFormat="1" applyFont="1" applyFill="1" applyBorder="1" applyAlignment="1" applyProtection="1">
      <alignment horizontal="center" vertical="center"/>
      <protection/>
    </xf>
    <xf numFmtId="188" fontId="12" fillId="33" borderId="56" xfId="0" applyNumberFormat="1" applyFont="1" applyFill="1" applyBorder="1" applyAlignment="1" applyProtection="1">
      <alignment horizontal="center" vertical="center"/>
      <protection/>
    </xf>
    <xf numFmtId="188" fontId="12" fillId="33" borderId="69" xfId="0" applyNumberFormat="1" applyFont="1" applyFill="1" applyBorder="1" applyAlignment="1" applyProtection="1">
      <alignment horizontal="center" vertical="center"/>
      <protection/>
    </xf>
    <xf numFmtId="178" fontId="12" fillId="0" borderId="15" xfId="0" applyNumberFormat="1" applyFont="1" applyFill="1" applyBorder="1" applyAlignment="1" applyProtection="1">
      <alignment vertical="center"/>
      <protection/>
    </xf>
    <xf numFmtId="178" fontId="12" fillId="0" borderId="62" xfId="0" applyNumberFormat="1" applyFont="1" applyFill="1" applyBorder="1" applyAlignment="1" applyProtection="1">
      <alignment vertical="center"/>
      <protection/>
    </xf>
    <xf numFmtId="178" fontId="12" fillId="0" borderId="41" xfId="0" applyNumberFormat="1" applyFont="1" applyFill="1" applyBorder="1" applyAlignment="1" applyProtection="1">
      <alignment vertical="center"/>
      <protection/>
    </xf>
    <xf numFmtId="187" fontId="6" fillId="0" borderId="77" xfId="0" applyNumberFormat="1" applyFont="1" applyFill="1" applyBorder="1" applyAlignment="1" applyProtection="1">
      <alignment horizontal="right" vertical="center" indent="1"/>
      <protection/>
    </xf>
    <xf numFmtId="187" fontId="6" fillId="0" borderId="31" xfId="0" applyNumberFormat="1" applyFont="1" applyFill="1" applyBorder="1" applyAlignment="1" applyProtection="1">
      <alignment horizontal="right" vertical="center" indent="1"/>
      <protection/>
    </xf>
    <xf numFmtId="186" fontId="12" fillId="33" borderId="14" xfId="0" applyNumberFormat="1" applyFont="1" applyFill="1" applyBorder="1" applyAlignment="1" applyProtection="1">
      <alignment horizontal="right" vertical="center" indent="1"/>
      <protection/>
    </xf>
    <xf numFmtId="186" fontId="12" fillId="33" borderId="12" xfId="0" applyNumberFormat="1" applyFont="1" applyFill="1" applyBorder="1" applyAlignment="1" applyProtection="1">
      <alignment horizontal="right" vertical="center" indent="1"/>
      <protection/>
    </xf>
    <xf numFmtId="186" fontId="12" fillId="33" borderId="15" xfId="0" applyNumberFormat="1" applyFont="1" applyFill="1" applyBorder="1" applyAlignment="1" applyProtection="1">
      <alignment horizontal="right" vertical="center" indent="1"/>
      <protection/>
    </xf>
    <xf numFmtId="186" fontId="6" fillId="33" borderId="13" xfId="0" applyNumberFormat="1" applyFont="1" applyFill="1" applyBorder="1" applyAlignment="1" applyProtection="1">
      <alignment horizontal="right" vertical="center" indent="1"/>
      <protection/>
    </xf>
    <xf numFmtId="186" fontId="6" fillId="33" borderId="0" xfId="0" applyNumberFormat="1" applyFont="1" applyFill="1" applyBorder="1" applyAlignment="1" applyProtection="1">
      <alignment horizontal="right" vertical="center" indent="1"/>
      <protection/>
    </xf>
    <xf numFmtId="186" fontId="6" fillId="33" borderId="11" xfId="0" applyNumberFormat="1" applyFont="1" applyFill="1" applyBorder="1" applyAlignment="1" applyProtection="1">
      <alignment horizontal="right" vertical="center" indent="1"/>
      <protection/>
    </xf>
    <xf numFmtId="178" fontId="6" fillId="0" borderId="49" xfId="0" applyNumberFormat="1" applyFont="1" applyFill="1" applyBorder="1" applyAlignment="1" applyProtection="1">
      <alignment horizontal="distributed" vertical="center" indent="2"/>
      <protection/>
    </xf>
    <xf numFmtId="178" fontId="6" fillId="0" borderId="18" xfId="0" applyNumberFormat="1" applyFont="1" applyFill="1" applyBorder="1" applyAlignment="1" applyProtection="1">
      <alignment horizontal="distributed" vertical="center" indent="1"/>
      <protection/>
    </xf>
    <xf numFmtId="184" fontId="12" fillId="0" borderId="14" xfId="0" applyNumberFormat="1" applyFont="1" applyFill="1" applyBorder="1" applyAlignment="1" applyProtection="1">
      <alignment horizontal="right" vertical="center" indent="3"/>
      <protection/>
    </xf>
    <xf numFmtId="184" fontId="12" fillId="0" borderId="12" xfId="0" applyNumberFormat="1" applyFont="1" applyFill="1" applyBorder="1" applyAlignment="1" applyProtection="1">
      <alignment horizontal="right" vertical="center" indent="3"/>
      <protection/>
    </xf>
    <xf numFmtId="184" fontId="12" fillId="0" borderId="15" xfId="0" applyNumberFormat="1" applyFont="1" applyFill="1" applyBorder="1" applyAlignment="1" applyProtection="1">
      <alignment horizontal="right" vertical="center" indent="3"/>
      <protection/>
    </xf>
    <xf numFmtId="178" fontId="6" fillId="0" borderId="40" xfId="0" applyNumberFormat="1" applyFont="1" applyFill="1" applyBorder="1" applyAlignment="1" applyProtection="1">
      <alignment horizontal="right" vertical="center"/>
      <protection/>
    </xf>
    <xf numFmtId="178" fontId="6" fillId="0" borderId="37" xfId="0" applyNumberFormat="1" applyFont="1" applyFill="1" applyBorder="1" applyAlignment="1" applyProtection="1">
      <alignment horizontal="lef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19" xfId="0" applyNumberFormat="1" applyFont="1" applyFill="1" applyBorder="1" applyAlignment="1" applyProtection="1">
      <alignment horizontal="right" vertical="center"/>
      <protection/>
    </xf>
    <xf numFmtId="178" fontId="12" fillId="0" borderId="21" xfId="0" applyNumberFormat="1" applyFont="1" applyFill="1" applyBorder="1" applyAlignment="1" applyProtection="1">
      <alignment horizontal="right" vertical="center"/>
      <protection locked="0"/>
    </xf>
    <xf numFmtId="178" fontId="12" fillId="0" borderId="45" xfId="0" applyNumberFormat="1" applyFont="1" applyFill="1" applyBorder="1" applyAlignment="1" applyProtection="1">
      <alignment horizontal="right" vertical="center"/>
      <protection locked="0"/>
    </xf>
    <xf numFmtId="176" fontId="6" fillId="0" borderId="63" xfId="0" applyNumberFormat="1" applyFont="1" applyFill="1" applyBorder="1" applyAlignment="1" applyProtection="1">
      <alignment horizontal="center" vertical="center" shrinkToFit="1"/>
      <protection/>
    </xf>
    <xf numFmtId="176" fontId="6" fillId="0" borderId="24" xfId="0" applyNumberFormat="1" applyFont="1" applyFill="1" applyBorder="1" applyAlignment="1" applyProtection="1">
      <alignment horizontal="center" vertical="center" shrinkToFit="1"/>
      <protection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178" fontId="6" fillId="0" borderId="20" xfId="0" applyNumberFormat="1" applyFont="1" applyFill="1" applyBorder="1" applyAlignment="1" applyProtection="1">
      <alignment horizontal="right" vertical="center"/>
      <protection/>
    </xf>
    <xf numFmtId="178" fontId="6" fillId="33" borderId="63" xfId="0" applyNumberFormat="1" applyFont="1" applyFill="1" applyBorder="1" applyAlignment="1">
      <alignment horizontal="center" vertical="center"/>
    </xf>
    <xf numFmtId="178" fontId="6" fillId="33" borderId="24" xfId="0" applyNumberFormat="1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 applyProtection="1">
      <alignment vertical="center"/>
      <protection locked="0"/>
    </xf>
    <xf numFmtId="178" fontId="6" fillId="0" borderId="35" xfId="0" applyNumberFormat="1" applyFont="1" applyFill="1" applyBorder="1" applyAlignment="1" applyProtection="1">
      <alignment horizontal="right" vertical="center"/>
      <protection/>
    </xf>
    <xf numFmtId="193" fontId="12" fillId="0" borderId="14" xfId="0" applyNumberFormat="1" applyFont="1" applyFill="1" applyBorder="1" applyAlignment="1" applyProtection="1">
      <alignment vertical="center"/>
      <protection/>
    </xf>
    <xf numFmtId="193" fontId="12" fillId="0" borderId="12" xfId="0" applyNumberFormat="1" applyFont="1" applyFill="1" applyBorder="1" applyAlignment="1" applyProtection="1">
      <alignment vertical="center"/>
      <protection/>
    </xf>
    <xf numFmtId="193" fontId="12" fillId="0" borderId="15" xfId="0" applyNumberFormat="1" applyFont="1" applyFill="1" applyBorder="1" applyAlignment="1" applyProtection="1">
      <alignment vertical="center"/>
      <protection/>
    </xf>
    <xf numFmtId="192" fontId="6" fillId="0" borderId="43" xfId="0" applyNumberFormat="1" applyFont="1" applyFill="1" applyBorder="1" applyAlignment="1" applyProtection="1">
      <alignment vertical="center"/>
      <protection/>
    </xf>
    <xf numFmtId="192" fontId="6" fillId="0" borderId="36" xfId="0" applyNumberFormat="1" applyFont="1" applyFill="1" applyBorder="1" applyAlignment="1" applyProtection="1">
      <alignment vertical="center"/>
      <protection/>
    </xf>
    <xf numFmtId="192" fontId="6" fillId="0" borderId="30" xfId="0" applyNumberFormat="1" applyFont="1" applyFill="1" applyBorder="1" applyAlignment="1" applyProtection="1">
      <alignment vertical="center"/>
      <protection/>
    </xf>
    <xf numFmtId="193" fontId="6" fillId="0" borderId="13" xfId="0" applyNumberFormat="1" applyFont="1" applyFill="1" applyBorder="1" applyAlignment="1" applyProtection="1">
      <alignment vertical="center"/>
      <protection/>
    </xf>
    <xf numFmtId="193" fontId="6" fillId="0" borderId="0" xfId="0" applyNumberFormat="1" applyFont="1" applyFill="1" applyBorder="1" applyAlignment="1" applyProtection="1">
      <alignment vertical="center"/>
      <protection/>
    </xf>
    <xf numFmtId="193" fontId="6" fillId="0" borderId="11" xfId="0" applyNumberFormat="1" applyFont="1" applyFill="1" applyBorder="1" applyAlignment="1" applyProtection="1">
      <alignment vertical="center"/>
      <protection/>
    </xf>
    <xf numFmtId="178" fontId="12" fillId="0" borderId="16" xfId="0" applyNumberFormat="1" applyFont="1" applyFill="1" applyBorder="1" applyAlignment="1" applyProtection="1">
      <alignment horizontal="distributed" vertical="center" indent="1" shrinkToFit="1"/>
      <protection/>
    </xf>
    <xf numFmtId="178" fontId="12" fillId="0" borderId="17" xfId="0" applyNumberFormat="1" applyFont="1" applyFill="1" applyBorder="1" applyAlignment="1" applyProtection="1">
      <alignment horizontal="distributed" vertical="center" indent="1" shrinkToFit="1"/>
      <protection/>
    </xf>
    <xf numFmtId="178" fontId="12" fillId="0" borderId="18" xfId="0" applyNumberFormat="1" applyFont="1" applyFill="1" applyBorder="1" applyAlignment="1" applyProtection="1">
      <alignment horizontal="distributed" vertical="center" indent="1" shrinkToFit="1"/>
      <protection/>
    </xf>
    <xf numFmtId="178" fontId="12" fillId="0" borderId="24" xfId="0" applyNumberFormat="1" applyFont="1" applyFill="1" applyBorder="1" applyAlignment="1" applyProtection="1">
      <alignment horizontal="left" vertical="center" indent="2" shrinkToFit="1"/>
      <protection/>
    </xf>
    <xf numFmtId="178" fontId="12" fillId="0" borderId="70" xfId="0" applyNumberFormat="1" applyFont="1" applyFill="1" applyBorder="1" applyAlignment="1" applyProtection="1">
      <alignment horizontal="left" vertical="center" indent="2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162800"/>
          <a:ext cx="18002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5</xdr:col>
      <xdr:colOff>0</xdr:colOff>
      <xdr:row>126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25565100"/>
          <a:ext cx="10001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193</xdr:row>
      <xdr:rowOff>0</xdr:rowOff>
    </xdr:from>
    <xdr:to>
      <xdr:col>6</xdr:col>
      <xdr:colOff>0</xdr:colOff>
      <xdr:row>195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0" y="4068127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227</xdr:row>
      <xdr:rowOff>9525</xdr:rowOff>
    </xdr:from>
    <xdr:to>
      <xdr:col>5</xdr:col>
      <xdr:colOff>0</xdr:colOff>
      <xdr:row>230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47939325"/>
          <a:ext cx="100012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251</xdr:row>
      <xdr:rowOff>9525</xdr:rowOff>
    </xdr:from>
    <xdr:to>
      <xdr:col>9</xdr:col>
      <xdr:colOff>0</xdr:colOff>
      <xdr:row>253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52835175"/>
          <a:ext cx="1781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370</xdr:row>
      <xdr:rowOff>9525</xdr:rowOff>
    </xdr:from>
    <xdr:to>
      <xdr:col>14</xdr:col>
      <xdr:colOff>190500</xdr:colOff>
      <xdr:row>372</xdr:row>
      <xdr:rowOff>0</xdr:rowOff>
    </xdr:to>
    <xdr:sp>
      <xdr:nvSpPr>
        <xdr:cNvPr id="6" name="Line 8"/>
        <xdr:cNvSpPr>
          <a:spLocks/>
        </xdr:cNvSpPr>
      </xdr:nvSpPr>
      <xdr:spPr>
        <a:xfrm>
          <a:off x="28575" y="78028800"/>
          <a:ext cx="29622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397</xdr:row>
      <xdr:rowOff>9525</xdr:rowOff>
    </xdr:from>
    <xdr:to>
      <xdr:col>20</xdr:col>
      <xdr:colOff>190500</xdr:colOff>
      <xdr:row>399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83391375"/>
          <a:ext cx="41814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5</xdr:col>
      <xdr:colOff>0</xdr:colOff>
      <xdr:row>90</xdr:row>
      <xdr:rowOff>0</xdr:rowOff>
    </xdr:to>
    <xdr:sp>
      <xdr:nvSpPr>
        <xdr:cNvPr id="8" name="Line 13"/>
        <xdr:cNvSpPr>
          <a:spLocks/>
        </xdr:cNvSpPr>
      </xdr:nvSpPr>
      <xdr:spPr>
        <a:xfrm flipH="1" flipV="1">
          <a:off x="9525" y="18068925"/>
          <a:ext cx="9906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9525</xdr:rowOff>
    </xdr:from>
    <xdr:to>
      <xdr:col>9</xdr:col>
      <xdr:colOff>0</xdr:colOff>
      <xdr:row>98</xdr:row>
      <xdr:rowOff>0</xdr:rowOff>
    </xdr:to>
    <xdr:sp>
      <xdr:nvSpPr>
        <xdr:cNvPr id="9" name="Line 15"/>
        <xdr:cNvSpPr>
          <a:spLocks/>
        </xdr:cNvSpPr>
      </xdr:nvSpPr>
      <xdr:spPr>
        <a:xfrm flipH="1" flipV="1">
          <a:off x="9525" y="19840575"/>
          <a:ext cx="17907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9525</xdr:rowOff>
    </xdr:from>
    <xdr:to>
      <xdr:col>4</xdr:col>
      <xdr:colOff>0</xdr:colOff>
      <xdr:row>118</xdr:row>
      <xdr:rowOff>0</xdr:rowOff>
    </xdr:to>
    <xdr:sp>
      <xdr:nvSpPr>
        <xdr:cNvPr id="10" name="Line 17"/>
        <xdr:cNvSpPr>
          <a:spLocks/>
        </xdr:cNvSpPr>
      </xdr:nvSpPr>
      <xdr:spPr>
        <a:xfrm flipH="1" flipV="1">
          <a:off x="9525" y="23802975"/>
          <a:ext cx="7905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202</xdr:row>
      <xdr:rowOff>9525</xdr:rowOff>
    </xdr:from>
    <xdr:to>
      <xdr:col>6</xdr:col>
      <xdr:colOff>0</xdr:colOff>
      <xdr:row>204</xdr:row>
      <xdr:rowOff>0</xdr:rowOff>
    </xdr:to>
    <xdr:sp>
      <xdr:nvSpPr>
        <xdr:cNvPr id="11" name="Line 19"/>
        <xdr:cNvSpPr>
          <a:spLocks/>
        </xdr:cNvSpPr>
      </xdr:nvSpPr>
      <xdr:spPr>
        <a:xfrm flipH="1" flipV="1">
          <a:off x="0" y="42652950"/>
          <a:ext cx="12001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210</xdr:row>
      <xdr:rowOff>9525</xdr:rowOff>
    </xdr:from>
    <xdr:to>
      <xdr:col>9</xdr:col>
      <xdr:colOff>0</xdr:colOff>
      <xdr:row>212</xdr:row>
      <xdr:rowOff>0</xdr:rowOff>
    </xdr:to>
    <xdr:sp>
      <xdr:nvSpPr>
        <xdr:cNvPr id="12" name="Line 20"/>
        <xdr:cNvSpPr>
          <a:spLocks/>
        </xdr:cNvSpPr>
      </xdr:nvSpPr>
      <xdr:spPr>
        <a:xfrm flipH="1" flipV="1">
          <a:off x="9525" y="44415075"/>
          <a:ext cx="17907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9525</xdr:rowOff>
    </xdr:from>
    <xdr:to>
      <xdr:col>8</xdr:col>
      <xdr:colOff>0</xdr:colOff>
      <xdr:row>135</xdr:row>
      <xdr:rowOff>0</xdr:rowOff>
    </xdr:to>
    <xdr:sp>
      <xdr:nvSpPr>
        <xdr:cNvPr id="13" name="Line 25"/>
        <xdr:cNvSpPr>
          <a:spLocks/>
        </xdr:cNvSpPr>
      </xdr:nvSpPr>
      <xdr:spPr>
        <a:xfrm flipH="1" flipV="1">
          <a:off x="0" y="27527250"/>
          <a:ext cx="16002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9525</xdr:rowOff>
    </xdr:from>
    <xdr:to>
      <xdr:col>5</xdr:col>
      <xdr:colOff>0</xdr:colOff>
      <xdr:row>153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9525" y="31146750"/>
          <a:ext cx="99060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177</xdr:row>
      <xdr:rowOff>9525</xdr:rowOff>
    </xdr:from>
    <xdr:to>
      <xdr:col>8</xdr:col>
      <xdr:colOff>0</xdr:colOff>
      <xdr:row>179</xdr:row>
      <xdr:rowOff>0</xdr:rowOff>
    </xdr:to>
    <xdr:sp>
      <xdr:nvSpPr>
        <xdr:cNvPr id="15" name="Line 30"/>
        <xdr:cNvSpPr>
          <a:spLocks/>
        </xdr:cNvSpPr>
      </xdr:nvSpPr>
      <xdr:spPr>
        <a:xfrm flipH="1" flipV="1">
          <a:off x="0" y="37214175"/>
          <a:ext cx="16002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9525</xdr:rowOff>
    </xdr:from>
    <xdr:to>
      <xdr:col>8</xdr:col>
      <xdr:colOff>0</xdr:colOff>
      <xdr:row>187</xdr:row>
      <xdr:rowOff>0</xdr:rowOff>
    </xdr:to>
    <xdr:sp>
      <xdr:nvSpPr>
        <xdr:cNvPr id="16" name="Line 31"/>
        <xdr:cNvSpPr>
          <a:spLocks/>
        </xdr:cNvSpPr>
      </xdr:nvSpPr>
      <xdr:spPr>
        <a:xfrm flipH="1" flipV="1">
          <a:off x="0" y="38928675"/>
          <a:ext cx="16002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5</xdr:col>
      <xdr:colOff>0</xdr:colOff>
      <xdr:row>79</xdr:row>
      <xdr:rowOff>0</xdr:rowOff>
    </xdr:to>
    <xdr:sp>
      <xdr:nvSpPr>
        <xdr:cNvPr id="17" name="Line 35"/>
        <xdr:cNvSpPr>
          <a:spLocks/>
        </xdr:cNvSpPr>
      </xdr:nvSpPr>
      <xdr:spPr>
        <a:xfrm flipH="1" flipV="1">
          <a:off x="0" y="15440025"/>
          <a:ext cx="1000125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218</xdr:row>
      <xdr:rowOff>9525</xdr:rowOff>
    </xdr:from>
    <xdr:to>
      <xdr:col>9</xdr:col>
      <xdr:colOff>9525</xdr:colOff>
      <xdr:row>221</xdr:row>
      <xdr:rowOff>0</xdr:rowOff>
    </xdr:to>
    <xdr:sp>
      <xdr:nvSpPr>
        <xdr:cNvPr id="18" name="Line 36"/>
        <xdr:cNvSpPr>
          <a:spLocks/>
        </xdr:cNvSpPr>
      </xdr:nvSpPr>
      <xdr:spPr>
        <a:xfrm flipH="1" flipV="1">
          <a:off x="0" y="46034325"/>
          <a:ext cx="180975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180975</xdr:colOff>
      <xdr:row>56</xdr:row>
      <xdr:rowOff>0</xdr:rowOff>
    </xdr:to>
    <xdr:sp>
      <xdr:nvSpPr>
        <xdr:cNvPr id="19" name="Line 63"/>
        <xdr:cNvSpPr>
          <a:spLocks/>
        </xdr:cNvSpPr>
      </xdr:nvSpPr>
      <xdr:spPr>
        <a:xfrm flipH="1" flipV="1">
          <a:off x="0" y="10477500"/>
          <a:ext cx="1581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9525</xdr:rowOff>
    </xdr:from>
    <xdr:to>
      <xdr:col>7</xdr:col>
      <xdr:colOff>180975</xdr:colOff>
      <xdr:row>67</xdr:row>
      <xdr:rowOff>0</xdr:rowOff>
    </xdr:to>
    <xdr:sp>
      <xdr:nvSpPr>
        <xdr:cNvPr id="20" name="Line 64"/>
        <xdr:cNvSpPr>
          <a:spLocks/>
        </xdr:cNvSpPr>
      </xdr:nvSpPr>
      <xdr:spPr>
        <a:xfrm flipH="1" flipV="1">
          <a:off x="0" y="12944475"/>
          <a:ext cx="15811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3</xdr:col>
      <xdr:colOff>0</xdr:colOff>
      <xdr:row>317</xdr:row>
      <xdr:rowOff>0</xdr:rowOff>
    </xdr:to>
    <xdr:sp>
      <xdr:nvSpPr>
        <xdr:cNvPr id="21" name="Line 66"/>
        <xdr:cNvSpPr>
          <a:spLocks/>
        </xdr:cNvSpPr>
      </xdr:nvSpPr>
      <xdr:spPr>
        <a:xfrm flipH="1" flipV="1">
          <a:off x="0" y="65893950"/>
          <a:ext cx="6000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18</xdr:col>
      <xdr:colOff>0</xdr:colOff>
      <xdr:row>351</xdr:row>
      <xdr:rowOff>0</xdr:rowOff>
    </xdr:to>
    <xdr:sp>
      <xdr:nvSpPr>
        <xdr:cNvPr id="22" name="Line 70"/>
        <xdr:cNvSpPr>
          <a:spLocks/>
        </xdr:cNvSpPr>
      </xdr:nvSpPr>
      <xdr:spPr>
        <a:xfrm flipH="1" flipV="1">
          <a:off x="0" y="73742550"/>
          <a:ext cx="36004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3</xdr:col>
      <xdr:colOff>0</xdr:colOff>
      <xdr:row>143</xdr:row>
      <xdr:rowOff>0</xdr:rowOff>
    </xdr:to>
    <xdr:sp>
      <xdr:nvSpPr>
        <xdr:cNvPr id="23" name="Line 71"/>
        <xdr:cNvSpPr>
          <a:spLocks/>
        </xdr:cNvSpPr>
      </xdr:nvSpPr>
      <xdr:spPr>
        <a:xfrm>
          <a:off x="0" y="29279850"/>
          <a:ext cx="600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>
      <xdr:nvSpPr>
        <xdr:cNvPr id="24" name="Line 72"/>
        <xdr:cNvSpPr>
          <a:spLocks/>
        </xdr:cNvSpPr>
      </xdr:nvSpPr>
      <xdr:spPr>
        <a:xfrm>
          <a:off x="0" y="33385125"/>
          <a:ext cx="120015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9</xdr:col>
      <xdr:colOff>0</xdr:colOff>
      <xdr:row>239</xdr:row>
      <xdr:rowOff>0</xdr:rowOff>
    </xdr:to>
    <xdr:sp>
      <xdr:nvSpPr>
        <xdr:cNvPr id="25" name="Line 73"/>
        <xdr:cNvSpPr>
          <a:spLocks/>
        </xdr:cNvSpPr>
      </xdr:nvSpPr>
      <xdr:spPr>
        <a:xfrm>
          <a:off x="0" y="50006250"/>
          <a:ext cx="18002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268</xdr:row>
      <xdr:rowOff>0</xdr:rowOff>
    </xdr:from>
    <xdr:to>
      <xdr:col>9</xdr:col>
      <xdr:colOff>0</xdr:colOff>
      <xdr:row>270</xdr:row>
      <xdr:rowOff>0</xdr:rowOff>
    </xdr:to>
    <xdr:sp>
      <xdr:nvSpPr>
        <xdr:cNvPr id="26" name="Line 74"/>
        <xdr:cNvSpPr>
          <a:spLocks/>
        </xdr:cNvSpPr>
      </xdr:nvSpPr>
      <xdr:spPr>
        <a:xfrm>
          <a:off x="0" y="56245125"/>
          <a:ext cx="18002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285</xdr:row>
      <xdr:rowOff>0</xdr:rowOff>
    </xdr:from>
    <xdr:to>
      <xdr:col>5</xdr:col>
      <xdr:colOff>0</xdr:colOff>
      <xdr:row>287</xdr:row>
      <xdr:rowOff>0</xdr:rowOff>
    </xdr:to>
    <xdr:sp>
      <xdr:nvSpPr>
        <xdr:cNvPr id="27" name="Line 75"/>
        <xdr:cNvSpPr>
          <a:spLocks/>
        </xdr:cNvSpPr>
      </xdr:nvSpPr>
      <xdr:spPr>
        <a:xfrm>
          <a:off x="0" y="59616975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323</xdr:row>
      <xdr:rowOff>0</xdr:rowOff>
    </xdr:from>
    <xdr:to>
      <xdr:col>15</xdr:col>
      <xdr:colOff>0</xdr:colOff>
      <xdr:row>325</xdr:row>
      <xdr:rowOff>0</xdr:rowOff>
    </xdr:to>
    <xdr:sp>
      <xdr:nvSpPr>
        <xdr:cNvPr id="28" name="Line 76"/>
        <xdr:cNvSpPr>
          <a:spLocks/>
        </xdr:cNvSpPr>
      </xdr:nvSpPr>
      <xdr:spPr>
        <a:xfrm>
          <a:off x="0" y="67560825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5</xdr:col>
      <xdr:colOff>0</xdr:colOff>
      <xdr:row>79</xdr:row>
      <xdr:rowOff>0</xdr:rowOff>
    </xdr:to>
    <xdr:sp>
      <xdr:nvSpPr>
        <xdr:cNvPr id="29" name="Line 4"/>
        <xdr:cNvSpPr>
          <a:spLocks/>
        </xdr:cNvSpPr>
      </xdr:nvSpPr>
      <xdr:spPr>
        <a:xfrm flipH="1" flipV="1">
          <a:off x="0" y="15440025"/>
          <a:ext cx="1000125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9525</xdr:rowOff>
    </xdr:from>
    <xdr:to>
      <xdr:col>4</xdr:col>
      <xdr:colOff>0</xdr:colOff>
      <xdr:row>118</xdr:row>
      <xdr:rowOff>0</xdr:rowOff>
    </xdr:to>
    <xdr:sp>
      <xdr:nvSpPr>
        <xdr:cNvPr id="30" name="Line 93"/>
        <xdr:cNvSpPr>
          <a:spLocks/>
        </xdr:cNvSpPr>
      </xdr:nvSpPr>
      <xdr:spPr>
        <a:xfrm flipH="1" flipV="1">
          <a:off x="9525" y="23802975"/>
          <a:ext cx="7905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210</xdr:row>
      <xdr:rowOff>9525</xdr:rowOff>
    </xdr:from>
    <xdr:to>
      <xdr:col>9</xdr:col>
      <xdr:colOff>0</xdr:colOff>
      <xdr:row>212</xdr:row>
      <xdr:rowOff>0</xdr:rowOff>
    </xdr:to>
    <xdr:sp>
      <xdr:nvSpPr>
        <xdr:cNvPr id="31" name="Line 2"/>
        <xdr:cNvSpPr>
          <a:spLocks/>
        </xdr:cNvSpPr>
      </xdr:nvSpPr>
      <xdr:spPr>
        <a:xfrm flipH="1" flipV="1">
          <a:off x="9525" y="44415075"/>
          <a:ext cx="17907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218</xdr:row>
      <xdr:rowOff>9525</xdr:rowOff>
    </xdr:from>
    <xdr:to>
      <xdr:col>9</xdr:col>
      <xdr:colOff>9525</xdr:colOff>
      <xdr:row>221</xdr:row>
      <xdr:rowOff>0</xdr:rowOff>
    </xdr:to>
    <xdr:sp>
      <xdr:nvSpPr>
        <xdr:cNvPr id="32" name="Line 3"/>
        <xdr:cNvSpPr>
          <a:spLocks/>
        </xdr:cNvSpPr>
      </xdr:nvSpPr>
      <xdr:spPr>
        <a:xfrm flipH="1" flipV="1">
          <a:off x="0" y="46034325"/>
          <a:ext cx="180975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9</xdr:col>
      <xdr:colOff>0</xdr:colOff>
      <xdr:row>239</xdr:row>
      <xdr:rowOff>0</xdr:rowOff>
    </xdr:to>
    <xdr:sp>
      <xdr:nvSpPr>
        <xdr:cNvPr id="33" name="Line 5"/>
        <xdr:cNvSpPr>
          <a:spLocks/>
        </xdr:cNvSpPr>
      </xdr:nvSpPr>
      <xdr:spPr>
        <a:xfrm>
          <a:off x="0" y="50006250"/>
          <a:ext cx="18002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251</xdr:row>
      <xdr:rowOff>9525</xdr:rowOff>
    </xdr:from>
    <xdr:to>
      <xdr:col>9</xdr:col>
      <xdr:colOff>0</xdr:colOff>
      <xdr:row>253</xdr:row>
      <xdr:rowOff>0</xdr:rowOff>
    </xdr:to>
    <xdr:sp>
      <xdr:nvSpPr>
        <xdr:cNvPr id="34" name="Line 4"/>
        <xdr:cNvSpPr>
          <a:spLocks/>
        </xdr:cNvSpPr>
      </xdr:nvSpPr>
      <xdr:spPr>
        <a:xfrm>
          <a:off x="19050" y="52835175"/>
          <a:ext cx="1781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268</xdr:row>
      <xdr:rowOff>0</xdr:rowOff>
    </xdr:from>
    <xdr:to>
      <xdr:col>9</xdr:col>
      <xdr:colOff>0</xdr:colOff>
      <xdr:row>270</xdr:row>
      <xdr:rowOff>0</xdr:rowOff>
    </xdr:to>
    <xdr:sp>
      <xdr:nvSpPr>
        <xdr:cNvPr id="35" name="Line 5"/>
        <xdr:cNvSpPr>
          <a:spLocks/>
        </xdr:cNvSpPr>
      </xdr:nvSpPr>
      <xdr:spPr>
        <a:xfrm>
          <a:off x="0" y="56245125"/>
          <a:ext cx="18002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285</xdr:row>
      <xdr:rowOff>0</xdr:rowOff>
    </xdr:from>
    <xdr:to>
      <xdr:col>5</xdr:col>
      <xdr:colOff>0</xdr:colOff>
      <xdr:row>287</xdr:row>
      <xdr:rowOff>0</xdr:rowOff>
    </xdr:to>
    <xdr:sp>
      <xdr:nvSpPr>
        <xdr:cNvPr id="36" name="Line 6"/>
        <xdr:cNvSpPr>
          <a:spLocks/>
        </xdr:cNvSpPr>
      </xdr:nvSpPr>
      <xdr:spPr>
        <a:xfrm>
          <a:off x="0" y="59616975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9</xdr:col>
      <xdr:colOff>0</xdr:colOff>
      <xdr:row>296</xdr:row>
      <xdr:rowOff>0</xdr:rowOff>
    </xdr:to>
    <xdr:sp>
      <xdr:nvSpPr>
        <xdr:cNvPr id="37" name="Line 12"/>
        <xdr:cNvSpPr>
          <a:spLocks/>
        </xdr:cNvSpPr>
      </xdr:nvSpPr>
      <xdr:spPr>
        <a:xfrm>
          <a:off x="0" y="61674375"/>
          <a:ext cx="18002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3</xdr:col>
      <xdr:colOff>0</xdr:colOff>
      <xdr:row>143</xdr:row>
      <xdr:rowOff>0</xdr:rowOff>
    </xdr:to>
    <xdr:sp>
      <xdr:nvSpPr>
        <xdr:cNvPr id="38" name="Line 11"/>
        <xdr:cNvSpPr>
          <a:spLocks/>
        </xdr:cNvSpPr>
      </xdr:nvSpPr>
      <xdr:spPr>
        <a:xfrm>
          <a:off x="0" y="29279850"/>
          <a:ext cx="600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5</xdr:col>
      <xdr:colOff>0</xdr:colOff>
      <xdr:row>126</xdr:row>
      <xdr:rowOff>0</xdr:rowOff>
    </xdr:to>
    <xdr:sp>
      <xdr:nvSpPr>
        <xdr:cNvPr id="39" name="Line 9"/>
        <xdr:cNvSpPr>
          <a:spLocks/>
        </xdr:cNvSpPr>
      </xdr:nvSpPr>
      <xdr:spPr>
        <a:xfrm flipH="1" flipV="1">
          <a:off x="0" y="25565100"/>
          <a:ext cx="10001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9525</xdr:rowOff>
    </xdr:from>
    <xdr:to>
      <xdr:col>8</xdr:col>
      <xdr:colOff>0</xdr:colOff>
      <xdr:row>135</xdr:row>
      <xdr:rowOff>0</xdr:rowOff>
    </xdr:to>
    <xdr:sp>
      <xdr:nvSpPr>
        <xdr:cNvPr id="40" name="Line 10"/>
        <xdr:cNvSpPr>
          <a:spLocks/>
        </xdr:cNvSpPr>
      </xdr:nvSpPr>
      <xdr:spPr>
        <a:xfrm flipH="1" flipV="1">
          <a:off x="0" y="27527250"/>
          <a:ext cx="16002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3</xdr:col>
      <xdr:colOff>0</xdr:colOff>
      <xdr:row>317</xdr:row>
      <xdr:rowOff>0</xdr:rowOff>
    </xdr:to>
    <xdr:sp>
      <xdr:nvSpPr>
        <xdr:cNvPr id="41" name="Line 13"/>
        <xdr:cNvSpPr>
          <a:spLocks/>
        </xdr:cNvSpPr>
      </xdr:nvSpPr>
      <xdr:spPr>
        <a:xfrm flipH="1" flipV="1">
          <a:off x="0" y="65893950"/>
          <a:ext cx="6000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323</xdr:row>
      <xdr:rowOff>0</xdr:rowOff>
    </xdr:from>
    <xdr:to>
      <xdr:col>15</xdr:col>
      <xdr:colOff>0</xdr:colOff>
      <xdr:row>325</xdr:row>
      <xdr:rowOff>0</xdr:rowOff>
    </xdr:to>
    <xdr:sp>
      <xdr:nvSpPr>
        <xdr:cNvPr id="42" name="Line 15"/>
        <xdr:cNvSpPr>
          <a:spLocks/>
        </xdr:cNvSpPr>
      </xdr:nvSpPr>
      <xdr:spPr>
        <a:xfrm>
          <a:off x="0" y="67560825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18</xdr:col>
      <xdr:colOff>0</xdr:colOff>
      <xdr:row>351</xdr:row>
      <xdr:rowOff>0</xdr:rowOff>
    </xdr:to>
    <xdr:sp>
      <xdr:nvSpPr>
        <xdr:cNvPr id="43" name="Line 14"/>
        <xdr:cNvSpPr>
          <a:spLocks/>
        </xdr:cNvSpPr>
      </xdr:nvSpPr>
      <xdr:spPr>
        <a:xfrm flipH="1" flipV="1">
          <a:off x="0" y="73742550"/>
          <a:ext cx="36004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423"/>
  <sheetViews>
    <sheetView showGridLines="0" tabSelected="1" zoomScaleSheetLayoutView="100" zoomScalePageLayoutView="0" workbookViewId="0" topLeftCell="A407">
      <selection activeCell="AD426" sqref="AD426"/>
    </sheetView>
  </sheetViews>
  <sheetFormatPr defaultColWidth="9.00390625" defaultRowHeight="17.25" customHeight="1"/>
  <cols>
    <col min="1" max="34" width="2.625" style="1" customWidth="1"/>
    <col min="35" max="16384" width="9.00390625" style="1" customWidth="1"/>
  </cols>
  <sheetData>
    <row r="1" spans="1:34" s="62" customFormat="1" ht="19.5" customHeight="1">
      <c r="A1" s="459" t="s">
        <v>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61"/>
    </row>
    <row r="2" spans="1:34" s="62" customFormat="1" ht="9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61"/>
    </row>
    <row r="3" spans="1:33" s="64" customFormat="1" ht="18" customHeight="1">
      <c r="A3" s="117" t="s">
        <v>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8"/>
      <c r="AB3" s="148"/>
      <c r="AC3" s="148"/>
      <c r="AD3" s="148"/>
      <c r="AE3" s="148"/>
      <c r="AF3" s="148"/>
      <c r="AG3" s="118"/>
    </row>
    <row r="4" spans="1:33" ht="19.5" customHeight="1">
      <c r="A4" s="119" t="s">
        <v>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50"/>
      <c r="AB4" s="150"/>
      <c r="AC4" s="150"/>
      <c r="AD4" s="120"/>
      <c r="AE4" s="121"/>
      <c r="AF4" s="121"/>
      <c r="AG4" s="122" t="s">
        <v>6</v>
      </c>
    </row>
    <row r="5" spans="1:33" ht="15.75" customHeight="1">
      <c r="A5" s="184" t="s">
        <v>82</v>
      </c>
      <c r="B5" s="185"/>
      <c r="C5" s="185"/>
      <c r="D5" s="185"/>
      <c r="E5" s="185"/>
      <c r="F5" s="185"/>
      <c r="G5" s="185"/>
      <c r="H5" s="185"/>
      <c r="I5" s="185"/>
      <c r="J5" s="827">
        <v>19</v>
      </c>
      <c r="K5" s="828"/>
      <c r="L5" s="828"/>
      <c r="M5" s="828"/>
      <c r="N5" s="828"/>
      <c r="O5" s="828"/>
      <c r="P5" s="828"/>
      <c r="Q5" s="828"/>
      <c r="R5" s="828">
        <v>20</v>
      </c>
      <c r="S5" s="828"/>
      <c r="T5" s="828"/>
      <c r="U5" s="828"/>
      <c r="V5" s="828"/>
      <c r="W5" s="828"/>
      <c r="X5" s="828"/>
      <c r="Y5" s="828"/>
      <c r="Z5" s="821">
        <v>21</v>
      </c>
      <c r="AA5" s="821"/>
      <c r="AB5" s="821"/>
      <c r="AC5" s="821"/>
      <c r="AD5" s="821"/>
      <c r="AE5" s="821"/>
      <c r="AF5" s="821"/>
      <c r="AG5" s="822"/>
    </row>
    <row r="6" spans="1:33" ht="15.75" customHeight="1">
      <c r="A6" s="838" t="s">
        <v>83</v>
      </c>
      <c r="B6" s="839"/>
      <c r="C6" s="839"/>
      <c r="D6" s="839"/>
      <c r="E6" s="839"/>
      <c r="F6" s="839"/>
      <c r="G6" s="839"/>
      <c r="H6" s="839"/>
      <c r="I6" s="839"/>
      <c r="J6" s="829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23"/>
      <c r="AA6" s="823"/>
      <c r="AB6" s="823"/>
      <c r="AC6" s="823"/>
      <c r="AD6" s="823"/>
      <c r="AE6" s="823"/>
      <c r="AF6" s="823"/>
      <c r="AG6" s="824"/>
    </row>
    <row r="7" spans="1:33" s="79" customFormat="1" ht="15" customHeight="1">
      <c r="A7" s="811" t="s">
        <v>84</v>
      </c>
      <c r="B7" s="812"/>
      <c r="C7" s="812"/>
      <c r="D7" s="812"/>
      <c r="E7" s="812"/>
      <c r="F7" s="812"/>
      <c r="G7" s="812"/>
      <c r="H7" s="812"/>
      <c r="I7" s="813"/>
      <c r="J7" s="471">
        <v>5318866</v>
      </c>
      <c r="K7" s="471"/>
      <c r="L7" s="471"/>
      <c r="M7" s="471"/>
      <c r="N7" s="471"/>
      <c r="O7" s="471"/>
      <c r="P7" s="471"/>
      <c r="Q7" s="471"/>
      <c r="R7" s="831">
        <f>SUM(R8:Y20)</f>
        <v>5151122</v>
      </c>
      <c r="S7" s="831"/>
      <c r="T7" s="831"/>
      <c r="U7" s="831"/>
      <c r="V7" s="831"/>
      <c r="W7" s="831"/>
      <c r="X7" s="831"/>
      <c r="Y7" s="831"/>
      <c r="Z7" s="825">
        <f>SUM(Z8:AG20)</f>
        <v>5181162</v>
      </c>
      <c r="AA7" s="825"/>
      <c r="AB7" s="825"/>
      <c r="AC7" s="825"/>
      <c r="AD7" s="825"/>
      <c r="AE7" s="825"/>
      <c r="AF7" s="825"/>
      <c r="AG7" s="826"/>
    </row>
    <row r="8" spans="1:33" ht="15" customHeight="1">
      <c r="A8" s="473" t="s">
        <v>85</v>
      </c>
      <c r="B8" s="474"/>
      <c r="C8" s="474"/>
      <c r="D8" s="474"/>
      <c r="E8" s="474"/>
      <c r="F8" s="474"/>
      <c r="G8" s="474"/>
      <c r="H8" s="474"/>
      <c r="I8" s="475"/>
      <c r="J8" s="471">
        <v>1446287</v>
      </c>
      <c r="K8" s="471"/>
      <c r="L8" s="471"/>
      <c r="M8" s="471"/>
      <c r="N8" s="471"/>
      <c r="O8" s="471"/>
      <c r="P8" s="471"/>
      <c r="Q8" s="471"/>
      <c r="R8" s="183">
        <v>1332588</v>
      </c>
      <c r="S8" s="183"/>
      <c r="T8" s="183"/>
      <c r="U8" s="183"/>
      <c r="V8" s="183"/>
      <c r="W8" s="183"/>
      <c r="X8" s="183"/>
      <c r="Y8" s="183"/>
      <c r="Z8" s="817">
        <v>1327936</v>
      </c>
      <c r="AA8" s="817"/>
      <c r="AB8" s="817"/>
      <c r="AC8" s="817"/>
      <c r="AD8" s="817"/>
      <c r="AE8" s="817"/>
      <c r="AF8" s="817"/>
      <c r="AG8" s="818"/>
    </row>
    <row r="9" spans="1:33" ht="15" customHeight="1">
      <c r="A9" s="473" t="s">
        <v>86</v>
      </c>
      <c r="B9" s="474"/>
      <c r="C9" s="474"/>
      <c r="D9" s="474"/>
      <c r="E9" s="474"/>
      <c r="F9" s="474"/>
      <c r="G9" s="474"/>
      <c r="H9" s="474"/>
      <c r="I9" s="475"/>
      <c r="J9" s="471" t="s">
        <v>258</v>
      </c>
      <c r="K9" s="471"/>
      <c r="L9" s="471"/>
      <c r="M9" s="471"/>
      <c r="N9" s="471"/>
      <c r="O9" s="471"/>
      <c r="P9" s="471"/>
      <c r="Q9" s="471"/>
      <c r="R9" s="183" t="s">
        <v>332</v>
      </c>
      <c r="S9" s="183"/>
      <c r="T9" s="183"/>
      <c r="U9" s="183"/>
      <c r="V9" s="183"/>
      <c r="W9" s="183"/>
      <c r="X9" s="183"/>
      <c r="Y9" s="183"/>
      <c r="Z9" s="817" t="s">
        <v>336</v>
      </c>
      <c r="AA9" s="817"/>
      <c r="AB9" s="817"/>
      <c r="AC9" s="817"/>
      <c r="AD9" s="817"/>
      <c r="AE9" s="817"/>
      <c r="AF9" s="817"/>
      <c r="AG9" s="818"/>
    </row>
    <row r="10" spans="1:33" ht="15" customHeight="1">
      <c r="A10" s="473" t="s">
        <v>87</v>
      </c>
      <c r="B10" s="474"/>
      <c r="C10" s="474"/>
      <c r="D10" s="474"/>
      <c r="E10" s="474"/>
      <c r="F10" s="474"/>
      <c r="G10" s="474"/>
      <c r="H10" s="474"/>
      <c r="I10" s="475"/>
      <c r="J10" s="471">
        <v>1358</v>
      </c>
      <c r="K10" s="471"/>
      <c r="L10" s="471"/>
      <c r="M10" s="471"/>
      <c r="N10" s="471"/>
      <c r="O10" s="471"/>
      <c r="P10" s="471"/>
      <c r="Q10" s="471"/>
      <c r="R10" s="183">
        <v>1082</v>
      </c>
      <c r="S10" s="183"/>
      <c r="T10" s="183"/>
      <c r="U10" s="183"/>
      <c r="V10" s="183"/>
      <c r="W10" s="183"/>
      <c r="X10" s="183"/>
      <c r="Y10" s="183"/>
      <c r="Z10" s="817">
        <v>1080</v>
      </c>
      <c r="AA10" s="817"/>
      <c r="AB10" s="817"/>
      <c r="AC10" s="817"/>
      <c r="AD10" s="817"/>
      <c r="AE10" s="817"/>
      <c r="AF10" s="817"/>
      <c r="AG10" s="818"/>
    </row>
    <row r="11" spans="1:33" ht="15" customHeight="1">
      <c r="A11" s="473" t="s">
        <v>88</v>
      </c>
      <c r="B11" s="474"/>
      <c r="C11" s="474"/>
      <c r="D11" s="474"/>
      <c r="E11" s="474"/>
      <c r="F11" s="474"/>
      <c r="G11" s="474"/>
      <c r="H11" s="474"/>
      <c r="I11" s="475"/>
      <c r="J11" s="471">
        <v>1135595</v>
      </c>
      <c r="K11" s="471"/>
      <c r="L11" s="471"/>
      <c r="M11" s="471"/>
      <c r="N11" s="471"/>
      <c r="O11" s="471"/>
      <c r="P11" s="471"/>
      <c r="Q11" s="471"/>
      <c r="R11" s="183">
        <v>1069791</v>
      </c>
      <c r="S11" s="183"/>
      <c r="T11" s="183"/>
      <c r="U11" s="183"/>
      <c r="V11" s="183"/>
      <c r="W11" s="183"/>
      <c r="X11" s="183"/>
      <c r="Y11" s="183"/>
      <c r="Z11" s="817">
        <v>1113299</v>
      </c>
      <c r="AA11" s="817"/>
      <c r="AB11" s="817"/>
      <c r="AC11" s="817"/>
      <c r="AD11" s="817"/>
      <c r="AE11" s="817"/>
      <c r="AF11" s="817"/>
      <c r="AG11" s="818"/>
    </row>
    <row r="12" spans="1:33" ht="15" customHeight="1">
      <c r="A12" s="473" t="s">
        <v>89</v>
      </c>
      <c r="B12" s="474"/>
      <c r="C12" s="474"/>
      <c r="D12" s="474"/>
      <c r="E12" s="474"/>
      <c r="F12" s="474"/>
      <c r="G12" s="474"/>
      <c r="H12" s="474"/>
      <c r="I12" s="475"/>
      <c r="J12" s="471">
        <v>178104</v>
      </c>
      <c r="K12" s="471"/>
      <c r="L12" s="471"/>
      <c r="M12" s="471"/>
      <c r="N12" s="471"/>
      <c r="O12" s="471"/>
      <c r="P12" s="471"/>
      <c r="Q12" s="471"/>
      <c r="R12" s="183">
        <v>197152</v>
      </c>
      <c r="S12" s="183"/>
      <c r="T12" s="183"/>
      <c r="U12" s="183"/>
      <c r="V12" s="183"/>
      <c r="W12" s="183"/>
      <c r="X12" s="183"/>
      <c r="Y12" s="183"/>
      <c r="Z12" s="817">
        <v>220275</v>
      </c>
      <c r="AA12" s="817"/>
      <c r="AB12" s="817"/>
      <c r="AC12" s="817"/>
      <c r="AD12" s="817"/>
      <c r="AE12" s="817"/>
      <c r="AF12" s="817"/>
      <c r="AG12" s="818"/>
    </row>
    <row r="13" spans="1:33" ht="15" customHeight="1">
      <c r="A13" s="835" t="s">
        <v>387</v>
      </c>
      <c r="B13" s="836"/>
      <c r="C13" s="836"/>
      <c r="D13" s="836"/>
      <c r="E13" s="836"/>
      <c r="F13" s="836"/>
      <c r="G13" s="836"/>
      <c r="H13" s="836"/>
      <c r="I13" s="837"/>
      <c r="J13" s="471">
        <v>1627821</v>
      </c>
      <c r="K13" s="471"/>
      <c r="L13" s="471"/>
      <c r="M13" s="471"/>
      <c r="N13" s="471"/>
      <c r="O13" s="471"/>
      <c r="P13" s="471"/>
      <c r="Q13" s="471"/>
      <c r="R13" s="183">
        <v>638223</v>
      </c>
      <c r="S13" s="183"/>
      <c r="T13" s="183"/>
      <c r="U13" s="183"/>
      <c r="V13" s="183"/>
      <c r="W13" s="183"/>
      <c r="X13" s="183"/>
      <c r="Y13" s="183"/>
      <c r="Z13" s="817">
        <v>378329</v>
      </c>
      <c r="AA13" s="817"/>
      <c r="AB13" s="817"/>
      <c r="AC13" s="817"/>
      <c r="AD13" s="817"/>
      <c r="AE13" s="817"/>
      <c r="AF13" s="817"/>
      <c r="AG13" s="818"/>
    </row>
    <row r="14" spans="1:33" ht="15" customHeight="1">
      <c r="A14" s="473" t="s">
        <v>382</v>
      </c>
      <c r="B14" s="474"/>
      <c r="C14" s="474"/>
      <c r="D14" s="474"/>
      <c r="E14" s="474"/>
      <c r="F14" s="474"/>
      <c r="G14" s="474"/>
      <c r="H14" s="474"/>
      <c r="I14" s="475"/>
      <c r="J14" s="471" t="s">
        <v>258</v>
      </c>
      <c r="K14" s="471"/>
      <c r="L14" s="471"/>
      <c r="M14" s="471"/>
      <c r="N14" s="471"/>
      <c r="O14" s="471"/>
      <c r="P14" s="471"/>
      <c r="Q14" s="471"/>
      <c r="R14" s="183">
        <v>1004965</v>
      </c>
      <c r="S14" s="183"/>
      <c r="T14" s="183"/>
      <c r="U14" s="183"/>
      <c r="V14" s="183"/>
      <c r="W14" s="183"/>
      <c r="X14" s="183"/>
      <c r="Y14" s="183"/>
      <c r="Z14" s="817">
        <v>1258098</v>
      </c>
      <c r="AA14" s="817"/>
      <c r="AB14" s="817"/>
      <c r="AC14" s="817"/>
      <c r="AD14" s="817"/>
      <c r="AE14" s="817"/>
      <c r="AF14" s="817"/>
      <c r="AG14" s="818"/>
    </row>
    <row r="15" spans="1:33" ht="15" customHeight="1">
      <c r="A15" s="473" t="s">
        <v>90</v>
      </c>
      <c r="B15" s="474"/>
      <c r="C15" s="474"/>
      <c r="D15" s="474"/>
      <c r="E15" s="474"/>
      <c r="F15" s="474"/>
      <c r="G15" s="474"/>
      <c r="H15" s="474"/>
      <c r="I15" s="475"/>
      <c r="J15" s="471">
        <v>1391</v>
      </c>
      <c r="K15" s="471"/>
      <c r="L15" s="471"/>
      <c r="M15" s="471"/>
      <c r="N15" s="471"/>
      <c r="O15" s="471"/>
      <c r="P15" s="471"/>
      <c r="Q15" s="471"/>
      <c r="R15" s="183">
        <v>658</v>
      </c>
      <c r="S15" s="183"/>
      <c r="T15" s="183"/>
      <c r="U15" s="183"/>
      <c r="V15" s="183"/>
      <c r="W15" s="183"/>
      <c r="X15" s="183"/>
      <c r="Y15" s="183"/>
      <c r="Z15" s="817">
        <v>52</v>
      </c>
      <c r="AA15" s="817"/>
      <c r="AB15" s="817"/>
      <c r="AC15" s="817"/>
      <c r="AD15" s="817"/>
      <c r="AE15" s="817"/>
      <c r="AF15" s="817"/>
      <c r="AG15" s="818"/>
    </row>
    <row r="16" spans="1:33" ht="15" customHeight="1">
      <c r="A16" s="473" t="s">
        <v>91</v>
      </c>
      <c r="B16" s="474"/>
      <c r="C16" s="474"/>
      <c r="D16" s="474"/>
      <c r="E16" s="474"/>
      <c r="F16" s="474"/>
      <c r="G16" s="474"/>
      <c r="H16" s="474"/>
      <c r="I16" s="475"/>
      <c r="J16" s="471">
        <v>15028</v>
      </c>
      <c r="K16" s="471"/>
      <c r="L16" s="471"/>
      <c r="M16" s="471"/>
      <c r="N16" s="471"/>
      <c r="O16" s="471"/>
      <c r="P16" s="471"/>
      <c r="Q16" s="471"/>
      <c r="R16" s="183">
        <v>31214</v>
      </c>
      <c r="S16" s="183"/>
      <c r="T16" s="183"/>
      <c r="U16" s="183"/>
      <c r="V16" s="183"/>
      <c r="W16" s="183"/>
      <c r="X16" s="183"/>
      <c r="Y16" s="183"/>
      <c r="Z16" s="817">
        <v>12232</v>
      </c>
      <c r="AA16" s="817"/>
      <c r="AB16" s="817"/>
      <c r="AC16" s="817"/>
      <c r="AD16" s="817"/>
      <c r="AE16" s="817"/>
      <c r="AF16" s="817"/>
      <c r="AG16" s="818"/>
    </row>
    <row r="17" spans="1:33" ht="15" customHeight="1">
      <c r="A17" s="473" t="s">
        <v>92</v>
      </c>
      <c r="B17" s="474"/>
      <c r="C17" s="474"/>
      <c r="D17" s="474"/>
      <c r="E17" s="474"/>
      <c r="F17" s="474"/>
      <c r="G17" s="474"/>
      <c r="H17" s="474"/>
      <c r="I17" s="475"/>
      <c r="J17" s="471">
        <v>443271</v>
      </c>
      <c r="K17" s="471"/>
      <c r="L17" s="471"/>
      <c r="M17" s="471"/>
      <c r="N17" s="471"/>
      <c r="O17" s="471"/>
      <c r="P17" s="471"/>
      <c r="Q17" s="471"/>
      <c r="R17" s="183">
        <v>363861</v>
      </c>
      <c r="S17" s="183"/>
      <c r="T17" s="183"/>
      <c r="U17" s="183"/>
      <c r="V17" s="183"/>
      <c r="W17" s="183"/>
      <c r="X17" s="183"/>
      <c r="Y17" s="183"/>
      <c r="Z17" s="817">
        <v>368508</v>
      </c>
      <c r="AA17" s="817"/>
      <c r="AB17" s="817"/>
      <c r="AC17" s="817"/>
      <c r="AD17" s="817"/>
      <c r="AE17" s="817"/>
      <c r="AF17" s="817"/>
      <c r="AG17" s="818"/>
    </row>
    <row r="18" spans="1:33" ht="15" customHeight="1">
      <c r="A18" s="473" t="s">
        <v>93</v>
      </c>
      <c r="B18" s="474"/>
      <c r="C18" s="474"/>
      <c r="D18" s="474"/>
      <c r="E18" s="474"/>
      <c r="F18" s="474"/>
      <c r="G18" s="474"/>
      <c r="H18" s="474"/>
      <c r="I18" s="475"/>
      <c r="J18" s="471">
        <v>429383</v>
      </c>
      <c r="K18" s="471"/>
      <c r="L18" s="471"/>
      <c r="M18" s="471"/>
      <c r="N18" s="471"/>
      <c r="O18" s="471"/>
      <c r="P18" s="471"/>
      <c r="Q18" s="471"/>
      <c r="R18" s="183">
        <v>504994</v>
      </c>
      <c r="S18" s="183"/>
      <c r="T18" s="183"/>
      <c r="U18" s="183"/>
      <c r="V18" s="183"/>
      <c r="W18" s="183"/>
      <c r="X18" s="183"/>
      <c r="Y18" s="183"/>
      <c r="Z18" s="817">
        <v>493417</v>
      </c>
      <c r="AA18" s="817"/>
      <c r="AB18" s="817"/>
      <c r="AC18" s="817"/>
      <c r="AD18" s="817"/>
      <c r="AE18" s="817"/>
      <c r="AF18" s="817"/>
      <c r="AG18" s="818"/>
    </row>
    <row r="19" spans="1:33" ht="15" customHeight="1">
      <c r="A19" s="473" t="s">
        <v>94</v>
      </c>
      <c r="B19" s="474"/>
      <c r="C19" s="474"/>
      <c r="D19" s="474"/>
      <c r="E19" s="474"/>
      <c r="F19" s="474"/>
      <c r="G19" s="474"/>
      <c r="H19" s="474"/>
      <c r="I19" s="475"/>
      <c r="J19" s="471" t="s">
        <v>258</v>
      </c>
      <c r="K19" s="471"/>
      <c r="L19" s="471"/>
      <c r="M19" s="471"/>
      <c r="N19" s="471"/>
      <c r="O19" s="471"/>
      <c r="P19" s="471"/>
      <c r="Q19" s="471"/>
      <c r="R19" s="183" t="s">
        <v>332</v>
      </c>
      <c r="S19" s="183"/>
      <c r="T19" s="183"/>
      <c r="U19" s="183"/>
      <c r="V19" s="183"/>
      <c r="W19" s="183"/>
      <c r="X19" s="183"/>
      <c r="Y19" s="183"/>
      <c r="Z19" s="817" t="s">
        <v>336</v>
      </c>
      <c r="AA19" s="817"/>
      <c r="AB19" s="817"/>
      <c r="AC19" s="817"/>
      <c r="AD19" s="817"/>
      <c r="AE19" s="817"/>
      <c r="AF19" s="817"/>
      <c r="AG19" s="818"/>
    </row>
    <row r="20" spans="1:33" ht="15" customHeight="1">
      <c r="A20" s="473" t="s">
        <v>95</v>
      </c>
      <c r="B20" s="474"/>
      <c r="C20" s="474"/>
      <c r="D20" s="474"/>
      <c r="E20" s="474"/>
      <c r="F20" s="474"/>
      <c r="G20" s="474"/>
      <c r="H20" s="474"/>
      <c r="I20" s="475"/>
      <c r="J20" s="471">
        <v>40628</v>
      </c>
      <c r="K20" s="471"/>
      <c r="L20" s="471"/>
      <c r="M20" s="471"/>
      <c r="N20" s="471"/>
      <c r="O20" s="471"/>
      <c r="P20" s="471"/>
      <c r="Q20" s="471"/>
      <c r="R20" s="183">
        <v>6594</v>
      </c>
      <c r="S20" s="183"/>
      <c r="T20" s="183"/>
      <c r="U20" s="183"/>
      <c r="V20" s="183"/>
      <c r="W20" s="183"/>
      <c r="X20" s="183"/>
      <c r="Y20" s="183"/>
      <c r="Z20" s="817">
        <v>7936</v>
      </c>
      <c r="AA20" s="817"/>
      <c r="AB20" s="817"/>
      <c r="AC20" s="817"/>
      <c r="AD20" s="817"/>
      <c r="AE20" s="817"/>
      <c r="AF20" s="817"/>
      <c r="AG20" s="818"/>
    </row>
    <row r="21" spans="1:33" s="79" customFormat="1" ht="15" customHeight="1">
      <c r="A21" s="814" t="s">
        <v>96</v>
      </c>
      <c r="B21" s="815"/>
      <c r="C21" s="815"/>
      <c r="D21" s="815"/>
      <c r="E21" s="815"/>
      <c r="F21" s="815"/>
      <c r="G21" s="815"/>
      <c r="H21" s="815"/>
      <c r="I21" s="816"/>
      <c r="J21" s="471">
        <v>5312272</v>
      </c>
      <c r="K21" s="471"/>
      <c r="L21" s="471"/>
      <c r="M21" s="471"/>
      <c r="N21" s="471"/>
      <c r="O21" s="471"/>
      <c r="P21" s="471"/>
      <c r="Q21" s="471"/>
      <c r="R21" s="471">
        <f>SUM(R22:Y33)</f>
        <v>5143185</v>
      </c>
      <c r="S21" s="471"/>
      <c r="T21" s="471"/>
      <c r="U21" s="471"/>
      <c r="V21" s="471"/>
      <c r="W21" s="471"/>
      <c r="X21" s="471"/>
      <c r="Y21" s="471"/>
      <c r="Z21" s="825">
        <f>SUM(Z22:AG33)</f>
        <v>5165174</v>
      </c>
      <c r="AA21" s="825"/>
      <c r="AB21" s="825"/>
      <c r="AC21" s="825"/>
      <c r="AD21" s="825"/>
      <c r="AE21" s="825"/>
      <c r="AF21" s="825"/>
      <c r="AG21" s="826"/>
    </row>
    <row r="22" spans="1:33" ht="15" customHeight="1">
      <c r="A22" s="473" t="s">
        <v>97</v>
      </c>
      <c r="B22" s="474"/>
      <c r="C22" s="474"/>
      <c r="D22" s="474"/>
      <c r="E22" s="474"/>
      <c r="F22" s="474"/>
      <c r="G22" s="474"/>
      <c r="H22" s="474"/>
      <c r="I22" s="475"/>
      <c r="J22" s="471">
        <v>91500</v>
      </c>
      <c r="K22" s="471"/>
      <c r="L22" s="471"/>
      <c r="M22" s="471"/>
      <c r="N22" s="471"/>
      <c r="O22" s="471"/>
      <c r="P22" s="471"/>
      <c r="Q22" s="471"/>
      <c r="R22" s="183">
        <v>46315</v>
      </c>
      <c r="S22" s="183"/>
      <c r="T22" s="183"/>
      <c r="U22" s="183"/>
      <c r="V22" s="183"/>
      <c r="W22" s="183"/>
      <c r="X22" s="183"/>
      <c r="Y22" s="183"/>
      <c r="Z22" s="817">
        <v>49366</v>
      </c>
      <c r="AA22" s="817"/>
      <c r="AB22" s="817"/>
      <c r="AC22" s="817"/>
      <c r="AD22" s="817"/>
      <c r="AE22" s="817"/>
      <c r="AF22" s="817"/>
      <c r="AG22" s="818"/>
    </row>
    <row r="23" spans="1:33" ht="15" customHeight="1">
      <c r="A23" s="473" t="s">
        <v>98</v>
      </c>
      <c r="B23" s="474"/>
      <c r="C23" s="474"/>
      <c r="D23" s="474"/>
      <c r="E23" s="474"/>
      <c r="F23" s="474"/>
      <c r="G23" s="474"/>
      <c r="H23" s="474"/>
      <c r="I23" s="475"/>
      <c r="J23" s="471">
        <v>3432720</v>
      </c>
      <c r="K23" s="471"/>
      <c r="L23" s="471"/>
      <c r="M23" s="471"/>
      <c r="N23" s="471"/>
      <c r="O23" s="471"/>
      <c r="P23" s="471"/>
      <c r="Q23" s="471"/>
      <c r="R23" s="183">
        <v>3565545</v>
      </c>
      <c r="S23" s="183"/>
      <c r="T23" s="183"/>
      <c r="U23" s="183"/>
      <c r="V23" s="183"/>
      <c r="W23" s="183"/>
      <c r="X23" s="183"/>
      <c r="Y23" s="183"/>
      <c r="Z23" s="817">
        <v>3638660</v>
      </c>
      <c r="AA23" s="817"/>
      <c r="AB23" s="817"/>
      <c r="AC23" s="817"/>
      <c r="AD23" s="817"/>
      <c r="AE23" s="817"/>
      <c r="AF23" s="817"/>
      <c r="AG23" s="818"/>
    </row>
    <row r="24" spans="1:33" ht="15" customHeight="1">
      <c r="A24" s="473" t="s">
        <v>99</v>
      </c>
      <c r="B24" s="474"/>
      <c r="C24" s="474"/>
      <c r="D24" s="474"/>
      <c r="E24" s="474"/>
      <c r="F24" s="474"/>
      <c r="G24" s="474"/>
      <c r="H24" s="474"/>
      <c r="I24" s="475"/>
      <c r="J24" s="471">
        <v>35312</v>
      </c>
      <c r="K24" s="471"/>
      <c r="L24" s="471"/>
      <c r="M24" s="471"/>
      <c r="N24" s="471"/>
      <c r="O24" s="471"/>
      <c r="P24" s="471"/>
      <c r="Q24" s="471"/>
      <c r="R24" s="183">
        <v>69138</v>
      </c>
      <c r="S24" s="183"/>
      <c r="T24" s="183"/>
      <c r="U24" s="183"/>
      <c r="V24" s="183"/>
      <c r="W24" s="183"/>
      <c r="X24" s="183"/>
      <c r="Y24" s="183"/>
      <c r="Z24" s="817">
        <v>76136</v>
      </c>
      <c r="AA24" s="817"/>
      <c r="AB24" s="817"/>
      <c r="AC24" s="817"/>
      <c r="AD24" s="817"/>
      <c r="AE24" s="817"/>
      <c r="AF24" s="817"/>
      <c r="AG24" s="818"/>
    </row>
    <row r="25" spans="1:33" ht="15" customHeight="1">
      <c r="A25" s="835" t="s">
        <v>383</v>
      </c>
      <c r="B25" s="836"/>
      <c r="C25" s="836"/>
      <c r="D25" s="836"/>
      <c r="E25" s="836"/>
      <c r="F25" s="836"/>
      <c r="G25" s="836"/>
      <c r="H25" s="836"/>
      <c r="I25" s="837"/>
      <c r="J25" s="471" t="s">
        <v>258</v>
      </c>
      <c r="K25" s="471"/>
      <c r="L25" s="471"/>
      <c r="M25" s="471"/>
      <c r="N25" s="471"/>
      <c r="O25" s="471"/>
      <c r="P25" s="471"/>
      <c r="Q25" s="471"/>
      <c r="R25" s="183">
        <v>535652</v>
      </c>
      <c r="S25" s="183"/>
      <c r="T25" s="183"/>
      <c r="U25" s="183"/>
      <c r="V25" s="183"/>
      <c r="W25" s="183"/>
      <c r="X25" s="183"/>
      <c r="Y25" s="183"/>
      <c r="Z25" s="817">
        <v>602842</v>
      </c>
      <c r="AA25" s="817"/>
      <c r="AB25" s="817"/>
      <c r="AC25" s="817"/>
      <c r="AD25" s="817"/>
      <c r="AE25" s="817"/>
      <c r="AF25" s="817"/>
      <c r="AG25" s="818"/>
    </row>
    <row r="26" spans="1:33" ht="15" customHeight="1">
      <c r="A26" s="835" t="s">
        <v>384</v>
      </c>
      <c r="B26" s="836"/>
      <c r="C26" s="836"/>
      <c r="D26" s="836"/>
      <c r="E26" s="836"/>
      <c r="F26" s="836"/>
      <c r="G26" s="836"/>
      <c r="H26" s="836"/>
      <c r="I26" s="837"/>
      <c r="J26" s="471" t="s">
        <v>258</v>
      </c>
      <c r="K26" s="471"/>
      <c r="L26" s="471"/>
      <c r="M26" s="471"/>
      <c r="N26" s="471"/>
      <c r="O26" s="471"/>
      <c r="P26" s="471"/>
      <c r="Q26" s="471"/>
      <c r="R26" s="183">
        <v>721</v>
      </c>
      <c r="S26" s="183"/>
      <c r="T26" s="183"/>
      <c r="U26" s="183"/>
      <c r="V26" s="183"/>
      <c r="W26" s="183"/>
      <c r="X26" s="183"/>
      <c r="Y26" s="183"/>
      <c r="Z26" s="817">
        <v>1714</v>
      </c>
      <c r="AA26" s="817"/>
      <c r="AB26" s="817"/>
      <c r="AC26" s="817"/>
      <c r="AD26" s="817"/>
      <c r="AE26" s="817"/>
      <c r="AF26" s="817"/>
      <c r="AG26" s="818"/>
    </row>
    <row r="27" spans="1:33" ht="15" customHeight="1">
      <c r="A27" s="473" t="s">
        <v>100</v>
      </c>
      <c r="B27" s="474"/>
      <c r="C27" s="474"/>
      <c r="D27" s="474"/>
      <c r="E27" s="474"/>
      <c r="F27" s="474"/>
      <c r="G27" s="474"/>
      <c r="H27" s="474"/>
      <c r="I27" s="475"/>
      <c r="J27" s="471">
        <v>1035918</v>
      </c>
      <c r="K27" s="471"/>
      <c r="L27" s="471"/>
      <c r="M27" s="471"/>
      <c r="N27" s="471"/>
      <c r="O27" s="471"/>
      <c r="P27" s="471"/>
      <c r="Q27" s="471"/>
      <c r="R27" s="183">
        <v>214612</v>
      </c>
      <c r="S27" s="183"/>
      <c r="T27" s="183"/>
      <c r="U27" s="183"/>
      <c r="V27" s="183"/>
      <c r="W27" s="183"/>
      <c r="X27" s="183"/>
      <c r="Y27" s="183"/>
      <c r="Z27" s="817">
        <v>104560</v>
      </c>
      <c r="AA27" s="817"/>
      <c r="AB27" s="817"/>
      <c r="AC27" s="817"/>
      <c r="AD27" s="817"/>
      <c r="AE27" s="817"/>
      <c r="AF27" s="817"/>
      <c r="AG27" s="818"/>
    </row>
    <row r="28" spans="1:33" ht="15" customHeight="1">
      <c r="A28" s="473" t="s">
        <v>101</v>
      </c>
      <c r="B28" s="474"/>
      <c r="C28" s="474"/>
      <c r="D28" s="474"/>
      <c r="E28" s="474"/>
      <c r="F28" s="474"/>
      <c r="G28" s="474"/>
      <c r="H28" s="474"/>
      <c r="I28" s="475"/>
      <c r="J28" s="471">
        <v>271883</v>
      </c>
      <c r="K28" s="471"/>
      <c r="L28" s="471"/>
      <c r="M28" s="471"/>
      <c r="N28" s="471"/>
      <c r="O28" s="471"/>
      <c r="P28" s="471"/>
      <c r="Q28" s="471"/>
      <c r="R28" s="183">
        <v>233810</v>
      </c>
      <c r="S28" s="183"/>
      <c r="T28" s="183"/>
      <c r="U28" s="183"/>
      <c r="V28" s="183"/>
      <c r="W28" s="183"/>
      <c r="X28" s="183"/>
      <c r="Y28" s="183"/>
      <c r="Z28" s="817">
        <v>216082</v>
      </c>
      <c r="AA28" s="817"/>
      <c r="AB28" s="817"/>
      <c r="AC28" s="817"/>
      <c r="AD28" s="817"/>
      <c r="AE28" s="817"/>
      <c r="AF28" s="817"/>
      <c r="AG28" s="818"/>
    </row>
    <row r="29" spans="1:33" ht="15" customHeight="1">
      <c r="A29" s="473" t="s">
        <v>102</v>
      </c>
      <c r="B29" s="474"/>
      <c r="C29" s="474"/>
      <c r="D29" s="474"/>
      <c r="E29" s="474"/>
      <c r="F29" s="474"/>
      <c r="G29" s="474"/>
      <c r="H29" s="474"/>
      <c r="I29" s="475"/>
      <c r="J29" s="471">
        <v>402038</v>
      </c>
      <c r="K29" s="471"/>
      <c r="L29" s="471"/>
      <c r="M29" s="471"/>
      <c r="N29" s="471"/>
      <c r="O29" s="471"/>
      <c r="P29" s="471"/>
      <c r="Q29" s="471"/>
      <c r="R29" s="183">
        <v>433984</v>
      </c>
      <c r="S29" s="183"/>
      <c r="T29" s="183"/>
      <c r="U29" s="183"/>
      <c r="V29" s="183"/>
      <c r="W29" s="183"/>
      <c r="X29" s="183"/>
      <c r="Y29" s="183"/>
      <c r="Z29" s="817">
        <v>468080</v>
      </c>
      <c r="AA29" s="817"/>
      <c r="AB29" s="817"/>
      <c r="AC29" s="817"/>
      <c r="AD29" s="817"/>
      <c r="AE29" s="817"/>
      <c r="AF29" s="817"/>
      <c r="AG29" s="818"/>
    </row>
    <row r="30" spans="1:33" ht="15" customHeight="1">
      <c r="A30" s="473" t="s">
        <v>103</v>
      </c>
      <c r="B30" s="474"/>
      <c r="C30" s="474"/>
      <c r="D30" s="474"/>
      <c r="E30" s="474"/>
      <c r="F30" s="474"/>
      <c r="G30" s="474"/>
      <c r="H30" s="474"/>
      <c r="I30" s="475"/>
      <c r="J30" s="471">
        <v>995</v>
      </c>
      <c r="K30" s="471"/>
      <c r="L30" s="471"/>
      <c r="M30" s="471"/>
      <c r="N30" s="471"/>
      <c r="O30" s="471"/>
      <c r="P30" s="471"/>
      <c r="Q30" s="471"/>
      <c r="R30" s="183">
        <v>594</v>
      </c>
      <c r="S30" s="183"/>
      <c r="T30" s="183"/>
      <c r="U30" s="183"/>
      <c r="V30" s="183"/>
      <c r="W30" s="183"/>
      <c r="X30" s="183"/>
      <c r="Y30" s="183"/>
      <c r="Z30" s="817">
        <v>386</v>
      </c>
      <c r="AA30" s="817"/>
      <c r="AB30" s="817"/>
      <c r="AC30" s="817"/>
      <c r="AD30" s="817"/>
      <c r="AE30" s="817"/>
      <c r="AF30" s="817"/>
      <c r="AG30" s="818"/>
    </row>
    <row r="31" spans="1:33" ht="15" customHeight="1">
      <c r="A31" s="473" t="s">
        <v>104</v>
      </c>
      <c r="B31" s="474"/>
      <c r="C31" s="474"/>
      <c r="D31" s="474"/>
      <c r="E31" s="474"/>
      <c r="F31" s="474"/>
      <c r="G31" s="474"/>
      <c r="H31" s="474"/>
      <c r="I31" s="475"/>
      <c r="J31" s="471">
        <v>16956</v>
      </c>
      <c r="K31" s="471"/>
      <c r="L31" s="471"/>
      <c r="M31" s="471"/>
      <c r="N31" s="471"/>
      <c r="O31" s="471"/>
      <c r="P31" s="471"/>
      <c r="Q31" s="471"/>
      <c r="R31" s="183">
        <v>3956</v>
      </c>
      <c r="S31" s="183"/>
      <c r="T31" s="183"/>
      <c r="U31" s="183"/>
      <c r="V31" s="183"/>
      <c r="W31" s="183"/>
      <c r="X31" s="183"/>
      <c r="Y31" s="183"/>
      <c r="Z31" s="817">
        <v>4021</v>
      </c>
      <c r="AA31" s="817"/>
      <c r="AB31" s="817"/>
      <c r="AC31" s="817"/>
      <c r="AD31" s="817"/>
      <c r="AE31" s="817"/>
      <c r="AF31" s="817"/>
      <c r="AG31" s="818"/>
    </row>
    <row r="32" spans="1:33" ht="15" customHeight="1">
      <c r="A32" s="473" t="s">
        <v>105</v>
      </c>
      <c r="B32" s="474"/>
      <c r="C32" s="474"/>
      <c r="D32" s="474"/>
      <c r="E32" s="474"/>
      <c r="F32" s="474"/>
      <c r="G32" s="474"/>
      <c r="H32" s="474"/>
      <c r="I32" s="475"/>
      <c r="J32" s="471">
        <v>24950</v>
      </c>
      <c r="K32" s="471"/>
      <c r="L32" s="471"/>
      <c r="M32" s="471"/>
      <c r="N32" s="471"/>
      <c r="O32" s="471"/>
      <c r="P32" s="471"/>
      <c r="Q32" s="471"/>
      <c r="R32" s="183">
        <v>38858</v>
      </c>
      <c r="S32" s="183"/>
      <c r="T32" s="183"/>
      <c r="U32" s="183"/>
      <c r="V32" s="183"/>
      <c r="W32" s="183"/>
      <c r="X32" s="183"/>
      <c r="Y32" s="183"/>
      <c r="Z32" s="817">
        <v>3327</v>
      </c>
      <c r="AA32" s="817"/>
      <c r="AB32" s="817"/>
      <c r="AC32" s="817"/>
      <c r="AD32" s="817"/>
      <c r="AE32" s="817"/>
      <c r="AF32" s="817"/>
      <c r="AG32" s="818"/>
    </row>
    <row r="33" spans="1:33" ht="15" customHeight="1">
      <c r="A33" s="473" t="s">
        <v>106</v>
      </c>
      <c r="B33" s="474"/>
      <c r="C33" s="474"/>
      <c r="D33" s="474"/>
      <c r="E33" s="474"/>
      <c r="F33" s="474"/>
      <c r="G33" s="474"/>
      <c r="H33" s="474"/>
      <c r="I33" s="475"/>
      <c r="J33" s="471" t="s">
        <v>258</v>
      </c>
      <c r="K33" s="471"/>
      <c r="L33" s="471"/>
      <c r="M33" s="471"/>
      <c r="N33" s="471"/>
      <c r="O33" s="471"/>
      <c r="P33" s="471"/>
      <c r="Q33" s="471"/>
      <c r="R33" s="183" t="s">
        <v>332</v>
      </c>
      <c r="S33" s="183"/>
      <c r="T33" s="183"/>
      <c r="U33" s="183"/>
      <c r="V33" s="183"/>
      <c r="W33" s="183"/>
      <c r="X33" s="183"/>
      <c r="Y33" s="183"/>
      <c r="Z33" s="817" t="s">
        <v>336</v>
      </c>
      <c r="AA33" s="817"/>
      <c r="AB33" s="817"/>
      <c r="AC33" s="817"/>
      <c r="AD33" s="817"/>
      <c r="AE33" s="817"/>
      <c r="AF33" s="817"/>
      <c r="AG33" s="818"/>
    </row>
    <row r="34" spans="1:33" s="79" customFormat="1" ht="15" customHeight="1">
      <c r="A34" s="832" t="s">
        <v>107</v>
      </c>
      <c r="B34" s="833"/>
      <c r="C34" s="833"/>
      <c r="D34" s="833"/>
      <c r="E34" s="833"/>
      <c r="F34" s="833"/>
      <c r="G34" s="833"/>
      <c r="H34" s="833"/>
      <c r="I34" s="834"/>
      <c r="J34" s="840">
        <v>6594</v>
      </c>
      <c r="K34" s="840"/>
      <c r="L34" s="840"/>
      <c r="M34" s="840"/>
      <c r="N34" s="840"/>
      <c r="O34" s="840"/>
      <c r="P34" s="840"/>
      <c r="Q34" s="840"/>
      <c r="R34" s="840">
        <f>R7-R21</f>
        <v>7937</v>
      </c>
      <c r="S34" s="840"/>
      <c r="T34" s="840"/>
      <c r="U34" s="840"/>
      <c r="V34" s="840"/>
      <c r="W34" s="840"/>
      <c r="X34" s="840"/>
      <c r="Y34" s="840"/>
      <c r="Z34" s="843">
        <v>15988</v>
      </c>
      <c r="AA34" s="843"/>
      <c r="AB34" s="843"/>
      <c r="AC34" s="843"/>
      <c r="AD34" s="843"/>
      <c r="AE34" s="843"/>
      <c r="AF34" s="843"/>
      <c r="AG34" s="844"/>
    </row>
    <row r="35" spans="1:33" ht="15.75" customHeight="1">
      <c r="A35" s="123"/>
      <c r="B35" s="123"/>
      <c r="C35" s="123"/>
      <c r="D35" s="123"/>
      <c r="E35" s="123"/>
      <c r="F35" s="123"/>
      <c r="G35" s="123"/>
      <c r="H35" s="124"/>
      <c r="I35" s="124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6"/>
      <c r="AB35" s="126"/>
      <c r="AC35" s="126"/>
      <c r="AD35" s="126"/>
      <c r="AE35" s="126"/>
      <c r="AF35" s="126"/>
      <c r="AG35" s="126" t="s">
        <v>9</v>
      </c>
    </row>
    <row r="36" spans="1:33" ht="12" customHeight="1">
      <c r="A36" s="120"/>
      <c r="B36" s="123"/>
      <c r="C36" s="123"/>
      <c r="D36" s="123"/>
      <c r="E36" s="123"/>
      <c r="F36" s="123"/>
      <c r="G36" s="123"/>
      <c r="H36" s="124"/>
      <c r="I36" s="124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6"/>
      <c r="AB36" s="126"/>
      <c r="AC36" s="126"/>
      <c r="AD36" s="126"/>
      <c r="AE36" s="126"/>
      <c r="AF36" s="126"/>
      <c r="AG36" s="126"/>
    </row>
    <row r="37" spans="1:33" ht="18.75" customHeight="1">
      <c r="A37" s="119" t="s">
        <v>10</v>
      </c>
      <c r="B37" s="120"/>
      <c r="C37" s="120"/>
      <c r="D37" s="120"/>
      <c r="E37" s="120"/>
      <c r="F37" s="120"/>
      <c r="G37" s="120"/>
      <c r="H37" s="120"/>
      <c r="I37" s="120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5"/>
      <c r="AB37" s="125"/>
      <c r="AC37" s="127"/>
      <c r="AD37" s="128"/>
      <c r="AE37" s="128"/>
      <c r="AF37" s="128"/>
      <c r="AG37" s="129" t="s">
        <v>11</v>
      </c>
    </row>
    <row r="38" spans="1:33" ht="15.75" customHeight="1">
      <c r="A38" s="184" t="s">
        <v>82</v>
      </c>
      <c r="B38" s="185"/>
      <c r="C38" s="185"/>
      <c r="D38" s="185"/>
      <c r="E38" s="185"/>
      <c r="F38" s="185"/>
      <c r="G38" s="185"/>
      <c r="H38" s="185"/>
      <c r="I38" s="185"/>
      <c r="J38" s="827">
        <v>19</v>
      </c>
      <c r="K38" s="828"/>
      <c r="L38" s="828"/>
      <c r="M38" s="828"/>
      <c r="N38" s="828"/>
      <c r="O38" s="828"/>
      <c r="P38" s="828"/>
      <c r="Q38" s="828"/>
      <c r="R38" s="828">
        <v>20</v>
      </c>
      <c r="S38" s="828"/>
      <c r="T38" s="828"/>
      <c r="U38" s="828"/>
      <c r="V38" s="828"/>
      <c r="W38" s="828"/>
      <c r="X38" s="828"/>
      <c r="Y38" s="828"/>
      <c r="Z38" s="821">
        <v>21</v>
      </c>
      <c r="AA38" s="821"/>
      <c r="AB38" s="821"/>
      <c r="AC38" s="821"/>
      <c r="AD38" s="821"/>
      <c r="AE38" s="821"/>
      <c r="AF38" s="821"/>
      <c r="AG38" s="822"/>
    </row>
    <row r="39" spans="1:33" ht="15.75" customHeight="1">
      <c r="A39" s="838" t="s">
        <v>108</v>
      </c>
      <c r="B39" s="839"/>
      <c r="C39" s="839"/>
      <c r="D39" s="839"/>
      <c r="E39" s="839"/>
      <c r="F39" s="839"/>
      <c r="G39" s="839"/>
      <c r="H39" s="839"/>
      <c r="I39" s="839"/>
      <c r="J39" s="829"/>
      <c r="K39" s="830"/>
      <c r="L39" s="830"/>
      <c r="M39" s="830"/>
      <c r="N39" s="830"/>
      <c r="O39" s="830"/>
      <c r="P39" s="830"/>
      <c r="Q39" s="830"/>
      <c r="R39" s="830"/>
      <c r="S39" s="830"/>
      <c r="T39" s="830"/>
      <c r="U39" s="830"/>
      <c r="V39" s="830"/>
      <c r="W39" s="830"/>
      <c r="X39" s="830"/>
      <c r="Y39" s="830"/>
      <c r="Z39" s="823"/>
      <c r="AA39" s="823"/>
      <c r="AB39" s="823"/>
      <c r="AC39" s="823"/>
      <c r="AD39" s="823"/>
      <c r="AE39" s="823"/>
      <c r="AF39" s="823"/>
      <c r="AG39" s="824"/>
    </row>
    <row r="40" spans="1:33" s="79" customFormat="1" ht="15" customHeight="1">
      <c r="A40" s="811" t="s">
        <v>109</v>
      </c>
      <c r="B40" s="812"/>
      <c r="C40" s="812"/>
      <c r="D40" s="812"/>
      <c r="E40" s="812"/>
      <c r="F40" s="812"/>
      <c r="G40" s="812"/>
      <c r="H40" s="812"/>
      <c r="I40" s="813"/>
      <c r="J40" s="471">
        <v>9538</v>
      </c>
      <c r="K40" s="471"/>
      <c r="L40" s="471"/>
      <c r="M40" s="471"/>
      <c r="N40" s="471"/>
      <c r="O40" s="471"/>
      <c r="P40" s="471"/>
      <c r="Q40" s="471"/>
      <c r="R40" s="851">
        <v>7660</v>
      </c>
      <c r="S40" s="851"/>
      <c r="T40" s="851"/>
      <c r="U40" s="851"/>
      <c r="V40" s="851"/>
      <c r="W40" s="851"/>
      <c r="X40" s="851"/>
      <c r="Y40" s="851"/>
      <c r="Z40" s="817">
        <v>7786</v>
      </c>
      <c r="AA40" s="817"/>
      <c r="AB40" s="817"/>
      <c r="AC40" s="817"/>
      <c r="AD40" s="817"/>
      <c r="AE40" s="817"/>
      <c r="AF40" s="817"/>
      <c r="AG40" s="818"/>
    </row>
    <row r="41" spans="1:33" s="79" customFormat="1" ht="15" customHeight="1">
      <c r="A41" s="814" t="s">
        <v>110</v>
      </c>
      <c r="B41" s="815"/>
      <c r="C41" s="815"/>
      <c r="D41" s="815"/>
      <c r="E41" s="815"/>
      <c r="F41" s="815"/>
      <c r="G41" s="815"/>
      <c r="H41" s="815"/>
      <c r="I41" s="816"/>
      <c r="J41" s="471">
        <v>17686</v>
      </c>
      <c r="K41" s="471"/>
      <c r="L41" s="471"/>
      <c r="M41" s="471"/>
      <c r="N41" s="471"/>
      <c r="O41" s="471"/>
      <c r="P41" s="471"/>
      <c r="Q41" s="471"/>
      <c r="R41" s="183">
        <v>13868</v>
      </c>
      <c r="S41" s="183"/>
      <c r="T41" s="183"/>
      <c r="U41" s="183"/>
      <c r="V41" s="183"/>
      <c r="W41" s="183"/>
      <c r="X41" s="183"/>
      <c r="Y41" s="183"/>
      <c r="Z41" s="817">
        <v>14012</v>
      </c>
      <c r="AA41" s="817"/>
      <c r="AB41" s="817"/>
      <c r="AC41" s="817"/>
      <c r="AD41" s="817"/>
      <c r="AE41" s="817"/>
      <c r="AF41" s="817"/>
      <c r="AG41" s="818"/>
    </row>
    <row r="42" spans="1:33" ht="15" customHeight="1">
      <c r="A42" s="814" t="s">
        <v>111</v>
      </c>
      <c r="B42" s="815"/>
      <c r="C42" s="815"/>
      <c r="D42" s="815"/>
      <c r="E42" s="815"/>
      <c r="F42" s="815"/>
      <c r="G42" s="815"/>
      <c r="H42" s="815"/>
      <c r="I42" s="816"/>
      <c r="J42" s="471">
        <v>2823</v>
      </c>
      <c r="K42" s="471"/>
      <c r="L42" s="471"/>
      <c r="M42" s="471"/>
      <c r="N42" s="471"/>
      <c r="O42" s="471"/>
      <c r="P42" s="471"/>
      <c r="Q42" s="471"/>
      <c r="R42" s="471">
        <f>SUM(R43:Y46)</f>
        <v>2475</v>
      </c>
      <c r="S42" s="471"/>
      <c r="T42" s="471"/>
      <c r="U42" s="471"/>
      <c r="V42" s="471"/>
      <c r="W42" s="471"/>
      <c r="X42" s="471"/>
      <c r="Y42" s="471"/>
      <c r="Z42" s="825">
        <v>2579</v>
      </c>
      <c r="AA42" s="825"/>
      <c r="AB42" s="825"/>
      <c r="AC42" s="825"/>
      <c r="AD42" s="825"/>
      <c r="AE42" s="825"/>
      <c r="AF42" s="825"/>
      <c r="AG42" s="826"/>
    </row>
    <row r="43" spans="1:33" ht="15" customHeight="1">
      <c r="A43" s="130"/>
      <c r="B43" s="131"/>
      <c r="C43" s="131"/>
      <c r="D43" s="670" t="s">
        <v>112</v>
      </c>
      <c r="E43" s="670"/>
      <c r="F43" s="670"/>
      <c r="G43" s="670"/>
      <c r="H43" s="670"/>
      <c r="I43" s="132"/>
      <c r="J43" s="471">
        <v>672</v>
      </c>
      <c r="K43" s="471"/>
      <c r="L43" s="471"/>
      <c r="M43" s="471"/>
      <c r="N43" s="471"/>
      <c r="O43" s="471"/>
      <c r="P43" s="471"/>
      <c r="Q43" s="471"/>
      <c r="R43" s="183">
        <v>533</v>
      </c>
      <c r="S43" s="183"/>
      <c r="T43" s="183"/>
      <c r="U43" s="183"/>
      <c r="V43" s="183"/>
      <c r="W43" s="183"/>
      <c r="X43" s="183"/>
      <c r="Y43" s="183"/>
      <c r="Z43" s="817">
        <v>574</v>
      </c>
      <c r="AA43" s="817"/>
      <c r="AB43" s="817"/>
      <c r="AC43" s="817"/>
      <c r="AD43" s="817"/>
      <c r="AE43" s="817"/>
      <c r="AF43" s="817"/>
      <c r="AG43" s="818"/>
    </row>
    <row r="44" spans="1:33" ht="15" customHeight="1">
      <c r="A44" s="130"/>
      <c r="B44" s="131"/>
      <c r="C44" s="131"/>
      <c r="D44" s="670" t="s">
        <v>113</v>
      </c>
      <c r="E44" s="670"/>
      <c r="F44" s="670"/>
      <c r="G44" s="670"/>
      <c r="H44" s="670"/>
      <c r="I44" s="132"/>
      <c r="J44" s="471">
        <v>1976</v>
      </c>
      <c r="K44" s="471"/>
      <c r="L44" s="471"/>
      <c r="M44" s="471"/>
      <c r="N44" s="471"/>
      <c r="O44" s="471"/>
      <c r="P44" s="471"/>
      <c r="Q44" s="471"/>
      <c r="R44" s="183">
        <v>1747</v>
      </c>
      <c r="S44" s="183"/>
      <c r="T44" s="183"/>
      <c r="U44" s="183"/>
      <c r="V44" s="183"/>
      <c r="W44" s="183"/>
      <c r="X44" s="183"/>
      <c r="Y44" s="183"/>
      <c r="Z44" s="817">
        <v>1902</v>
      </c>
      <c r="AA44" s="817"/>
      <c r="AB44" s="817"/>
      <c r="AC44" s="817"/>
      <c r="AD44" s="817"/>
      <c r="AE44" s="817"/>
      <c r="AF44" s="817"/>
      <c r="AG44" s="818"/>
    </row>
    <row r="45" spans="1:33" ht="15" customHeight="1">
      <c r="A45" s="130"/>
      <c r="B45" s="131"/>
      <c r="C45" s="131"/>
      <c r="D45" s="163" t="s">
        <v>385</v>
      </c>
      <c r="E45" s="163"/>
      <c r="F45" s="163"/>
      <c r="G45" s="163"/>
      <c r="H45" s="163"/>
      <c r="I45" s="132"/>
      <c r="J45" s="471" t="s">
        <v>332</v>
      </c>
      <c r="K45" s="471"/>
      <c r="L45" s="471"/>
      <c r="M45" s="471"/>
      <c r="N45" s="471"/>
      <c r="O45" s="471"/>
      <c r="P45" s="471"/>
      <c r="Q45" s="471"/>
      <c r="R45" s="183">
        <v>15</v>
      </c>
      <c r="S45" s="183"/>
      <c r="T45" s="183"/>
      <c r="U45" s="183"/>
      <c r="V45" s="183"/>
      <c r="W45" s="183"/>
      <c r="X45" s="183"/>
      <c r="Y45" s="183"/>
      <c r="Z45" s="817">
        <v>0</v>
      </c>
      <c r="AA45" s="817"/>
      <c r="AB45" s="817"/>
      <c r="AC45" s="817"/>
      <c r="AD45" s="817"/>
      <c r="AE45" s="817"/>
      <c r="AF45" s="817"/>
      <c r="AG45" s="818"/>
    </row>
    <row r="46" spans="1:33" ht="15" customHeight="1">
      <c r="A46" s="130"/>
      <c r="B46" s="133"/>
      <c r="C46" s="133"/>
      <c r="D46" s="670" t="s">
        <v>114</v>
      </c>
      <c r="E46" s="670"/>
      <c r="F46" s="670"/>
      <c r="G46" s="670"/>
      <c r="H46" s="670"/>
      <c r="I46" s="134"/>
      <c r="J46" s="471">
        <v>175</v>
      </c>
      <c r="K46" s="471"/>
      <c r="L46" s="471"/>
      <c r="M46" s="471"/>
      <c r="N46" s="471"/>
      <c r="O46" s="471"/>
      <c r="P46" s="471"/>
      <c r="Q46" s="471"/>
      <c r="R46" s="183">
        <v>180</v>
      </c>
      <c r="S46" s="183"/>
      <c r="T46" s="183"/>
      <c r="U46" s="183"/>
      <c r="V46" s="183"/>
      <c r="W46" s="183"/>
      <c r="X46" s="183"/>
      <c r="Y46" s="183"/>
      <c r="Z46" s="817">
        <v>103</v>
      </c>
      <c r="AA46" s="817"/>
      <c r="AB46" s="817"/>
      <c r="AC46" s="817"/>
      <c r="AD46" s="817"/>
      <c r="AE46" s="817"/>
      <c r="AF46" s="817"/>
      <c r="AG46" s="818"/>
    </row>
    <row r="47" spans="1:33" ht="15" customHeight="1">
      <c r="A47" s="814" t="s">
        <v>115</v>
      </c>
      <c r="B47" s="815"/>
      <c r="C47" s="815"/>
      <c r="D47" s="815"/>
      <c r="E47" s="815"/>
      <c r="F47" s="815"/>
      <c r="G47" s="815"/>
      <c r="H47" s="815"/>
      <c r="I47" s="816"/>
      <c r="J47" s="471">
        <v>2643</v>
      </c>
      <c r="K47" s="471"/>
      <c r="L47" s="471"/>
      <c r="M47" s="471"/>
      <c r="N47" s="471"/>
      <c r="O47" s="471"/>
      <c r="P47" s="471"/>
      <c r="Q47" s="471"/>
      <c r="R47" s="471">
        <f>SUM(R48:Y51)</f>
        <v>6293</v>
      </c>
      <c r="S47" s="471"/>
      <c r="T47" s="471"/>
      <c r="U47" s="471"/>
      <c r="V47" s="471"/>
      <c r="W47" s="471"/>
      <c r="X47" s="471"/>
      <c r="Y47" s="471"/>
      <c r="Z47" s="825">
        <v>2435</v>
      </c>
      <c r="AA47" s="825"/>
      <c r="AB47" s="825"/>
      <c r="AC47" s="825"/>
      <c r="AD47" s="825"/>
      <c r="AE47" s="825"/>
      <c r="AF47" s="825"/>
      <c r="AG47" s="826"/>
    </row>
    <row r="48" spans="1:33" ht="15" customHeight="1">
      <c r="A48" s="130"/>
      <c r="B48" s="133"/>
      <c r="C48" s="133"/>
      <c r="D48" s="670" t="s">
        <v>116</v>
      </c>
      <c r="E48" s="670"/>
      <c r="F48" s="670"/>
      <c r="G48" s="670"/>
      <c r="H48" s="670"/>
      <c r="I48" s="134"/>
      <c r="J48" s="471">
        <v>839</v>
      </c>
      <c r="K48" s="471"/>
      <c r="L48" s="471"/>
      <c r="M48" s="471"/>
      <c r="N48" s="471"/>
      <c r="O48" s="471"/>
      <c r="P48" s="471"/>
      <c r="Q48" s="471"/>
      <c r="R48" s="183">
        <v>611</v>
      </c>
      <c r="S48" s="183"/>
      <c r="T48" s="183"/>
      <c r="U48" s="183"/>
      <c r="V48" s="183"/>
      <c r="W48" s="183"/>
      <c r="X48" s="183"/>
      <c r="Y48" s="183"/>
      <c r="Z48" s="817">
        <v>536</v>
      </c>
      <c r="AA48" s="817"/>
      <c r="AB48" s="817"/>
      <c r="AC48" s="817"/>
      <c r="AD48" s="817"/>
      <c r="AE48" s="817"/>
      <c r="AF48" s="817"/>
      <c r="AG48" s="818"/>
    </row>
    <row r="49" spans="1:33" ht="15" customHeight="1">
      <c r="A49" s="130"/>
      <c r="B49" s="131"/>
      <c r="C49" s="131"/>
      <c r="D49" s="670" t="s">
        <v>117</v>
      </c>
      <c r="E49" s="670"/>
      <c r="F49" s="670"/>
      <c r="G49" s="670"/>
      <c r="H49" s="670"/>
      <c r="I49" s="132"/>
      <c r="J49" s="471">
        <v>1570</v>
      </c>
      <c r="K49" s="471"/>
      <c r="L49" s="471"/>
      <c r="M49" s="471"/>
      <c r="N49" s="471"/>
      <c r="O49" s="471"/>
      <c r="P49" s="471"/>
      <c r="Q49" s="471"/>
      <c r="R49" s="183">
        <v>1348</v>
      </c>
      <c r="S49" s="183"/>
      <c r="T49" s="183"/>
      <c r="U49" s="183"/>
      <c r="V49" s="183"/>
      <c r="W49" s="183"/>
      <c r="X49" s="183"/>
      <c r="Y49" s="183"/>
      <c r="Z49" s="817">
        <v>1273</v>
      </c>
      <c r="AA49" s="817"/>
      <c r="AB49" s="817"/>
      <c r="AC49" s="817"/>
      <c r="AD49" s="817"/>
      <c r="AE49" s="817"/>
      <c r="AF49" s="817"/>
      <c r="AG49" s="818"/>
    </row>
    <row r="50" spans="1:33" ht="15" customHeight="1">
      <c r="A50" s="130"/>
      <c r="B50" s="131"/>
      <c r="C50" s="131"/>
      <c r="D50" s="163" t="s">
        <v>386</v>
      </c>
      <c r="E50" s="163"/>
      <c r="F50" s="163"/>
      <c r="G50" s="163"/>
      <c r="H50" s="163"/>
      <c r="I50" s="132"/>
      <c r="J50" s="471" t="s">
        <v>332</v>
      </c>
      <c r="K50" s="471"/>
      <c r="L50" s="471"/>
      <c r="M50" s="471"/>
      <c r="N50" s="471"/>
      <c r="O50" s="471"/>
      <c r="P50" s="471"/>
      <c r="Q50" s="471"/>
      <c r="R50" s="183">
        <v>4142</v>
      </c>
      <c r="S50" s="183"/>
      <c r="T50" s="183"/>
      <c r="U50" s="183"/>
      <c r="V50" s="183"/>
      <c r="W50" s="183"/>
      <c r="X50" s="183"/>
      <c r="Y50" s="183"/>
      <c r="Z50" s="817">
        <v>424</v>
      </c>
      <c r="AA50" s="817"/>
      <c r="AB50" s="817"/>
      <c r="AC50" s="817"/>
      <c r="AD50" s="817"/>
      <c r="AE50" s="817"/>
      <c r="AF50" s="817"/>
      <c r="AG50" s="818"/>
    </row>
    <row r="51" spans="1:33" ht="15" customHeight="1">
      <c r="A51" s="135"/>
      <c r="B51" s="136"/>
      <c r="C51" s="136"/>
      <c r="D51" s="672" t="s">
        <v>114</v>
      </c>
      <c r="E51" s="672"/>
      <c r="F51" s="672"/>
      <c r="G51" s="672"/>
      <c r="H51" s="672"/>
      <c r="I51" s="137"/>
      <c r="J51" s="840">
        <v>234</v>
      </c>
      <c r="K51" s="840"/>
      <c r="L51" s="840"/>
      <c r="M51" s="840"/>
      <c r="N51" s="840"/>
      <c r="O51" s="840"/>
      <c r="P51" s="840"/>
      <c r="Q51" s="840"/>
      <c r="R51" s="849">
        <v>192</v>
      </c>
      <c r="S51" s="849"/>
      <c r="T51" s="849"/>
      <c r="U51" s="849"/>
      <c r="V51" s="849"/>
      <c r="W51" s="849"/>
      <c r="X51" s="849"/>
      <c r="Y51" s="849"/>
      <c r="Z51" s="841">
        <v>202</v>
      </c>
      <c r="AA51" s="841"/>
      <c r="AB51" s="841"/>
      <c r="AC51" s="841"/>
      <c r="AD51" s="841"/>
      <c r="AE51" s="841"/>
      <c r="AF51" s="841"/>
      <c r="AG51" s="842"/>
    </row>
    <row r="52" spans="1:33" ht="18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38"/>
      <c r="AB52" s="138"/>
      <c r="AC52" s="138"/>
      <c r="AD52" s="138"/>
      <c r="AE52" s="138"/>
      <c r="AF52" s="138"/>
      <c r="AG52" s="138" t="s">
        <v>292</v>
      </c>
    </row>
    <row r="53" spans="1:34" ht="15.75" customHeight="1">
      <c r="A53" s="119" t="s">
        <v>13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4"/>
      <c r="AB53" s="124"/>
      <c r="AC53" s="124"/>
      <c r="AD53" s="124"/>
      <c r="AE53" s="124"/>
      <c r="AF53" s="124"/>
      <c r="AG53" s="120"/>
      <c r="AH53" s="2"/>
    </row>
    <row r="54" spans="1:34" ht="15.75" customHeight="1">
      <c r="A54" s="119" t="s">
        <v>14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4"/>
      <c r="AB54" s="124"/>
      <c r="AC54" s="139"/>
      <c r="AD54" s="139"/>
      <c r="AE54" s="139"/>
      <c r="AF54" s="139"/>
      <c r="AG54" s="140" t="s">
        <v>231</v>
      </c>
      <c r="AH54" s="2"/>
    </row>
    <row r="55" spans="1:34" ht="15.75" customHeight="1">
      <c r="A55" s="184" t="s">
        <v>108</v>
      </c>
      <c r="B55" s="185"/>
      <c r="C55" s="185"/>
      <c r="D55" s="185"/>
      <c r="E55" s="185"/>
      <c r="F55" s="185"/>
      <c r="G55" s="185"/>
      <c r="H55" s="185"/>
      <c r="I55" s="980" t="s">
        <v>118</v>
      </c>
      <c r="J55" s="980"/>
      <c r="K55" s="980"/>
      <c r="L55" s="980"/>
      <c r="M55" s="980"/>
      <c r="N55" s="845" t="s">
        <v>293</v>
      </c>
      <c r="O55" s="845"/>
      <c r="P55" s="845"/>
      <c r="Q55" s="845"/>
      <c r="R55" s="845"/>
      <c r="S55" s="845" t="s">
        <v>119</v>
      </c>
      <c r="T55" s="845"/>
      <c r="U55" s="845"/>
      <c r="V55" s="845"/>
      <c r="W55" s="845"/>
      <c r="X55" s="845" t="s">
        <v>216</v>
      </c>
      <c r="Y55" s="845"/>
      <c r="Z55" s="845"/>
      <c r="AA55" s="845"/>
      <c r="AB55" s="845"/>
      <c r="AC55" s="845" t="s">
        <v>294</v>
      </c>
      <c r="AD55" s="845"/>
      <c r="AE55" s="845"/>
      <c r="AF55" s="845"/>
      <c r="AG55" s="846"/>
      <c r="AH55" s="2"/>
    </row>
    <row r="56" spans="1:34" ht="15.75" customHeight="1">
      <c r="A56" s="838" t="s">
        <v>82</v>
      </c>
      <c r="B56" s="839"/>
      <c r="C56" s="839"/>
      <c r="D56" s="839"/>
      <c r="E56" s="839"/>
      <c r="F56" s="839"/>
      <c r="G56" s="839"/>
      <c r="H56" s="839"/>
      <c r="I56" s="981"/>
      <c r="J56" s="981"/>
      <c r="K56" s="981"/>
      <c r="L56" s="981"/>
      <c r="M56" s="981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8"/>
      <c r="AH56" s="2"/>
    </row>
    <row r="57" spans="1:34" ht="19.5" customHeight="1">
      <c r="A57" s="671">
        <v>19</v>
      </c>
      <c r="B57" s="520"/>
      <c r="C57" s="520"/>
      <c r="D57" s="520"/>
      <c r="E57" s="659" t="s">
        <v>120</v>
      </c>
      <c r="F57" s="659"/>
      <c r="G57" s="659"/>
      <c r="H57" s="659"/>
      <c r="I57" s="819">
        <v>186121</v>
      </c>
      <c r="J57" s="820"/>
      <c r="K57" s="820"/>
      <c r="L57" s="820"/>
      <c r="M57" s="820"/>
      <c r="N57" s="820">
        <v>2965</v>
      </c>
      <c r="O57" s="820"/>
      <c r="P57" s="820"/>
      <c r="Q57" s="820"/>
      <c r="R57" s="820"/>
      <c r="S57" s="820">
        <v>114273</v>
      </c>
      <c r="T57" s="820"/>
      <c r="U57" s="820"/>
      <c r="V57" s="820"/>
      <c r="W57" s="820"/>
      <c r="X57" s="820">
        <v>25355</v>
      </c>
      <c r="Y57" s="820"/>
      <c r="Z57" s="820"/>
      <c r="AA57" s="820"/>
      <c r="AB57" s="820"/>
      <c r="AC57" s="820">
        <v>43528</v>
      </c>
      <c r="AD57" s="820"/>
      <c r="AE57" s="820"/>
      <c r="AF57" s="820"/>
      <c r="AG57" s="861"/>
      <c r="AH57" s="2"/>
    </row>
    <row r="58" spans="1:34" ht="19.5" customHeight="1">
      <c r="A58" s="671"/>
      <c r="B58" s="520"/>
      <c r="C58" s="520"/>
      <c r="D58" s="520"/>
      <c r="E58" s="659" t="s">
        <v>121</v>
      </c>
      <c r="F58" s="659"/>
      <c r="G58" s="659"/>
      <c r="H58" s="659"/>
      <c r="I58" s="819">
        <v>3958627</v>
      </c>
      <c r="J58" s="820"/>
      <c r="K58" s="820"/>
      <c r="L58" s="820"/>
      <c r="M58" s="820"/>
      <c r="N58" s="820">
        <v>1526786</v>
      </c>
      <c r="O58" s="820"/>
      <c r="P58" s="820"/>
      <c r="Q58" s="820"/>
      <c r="R58" s="820"/>
      <c r="S58" s="820">
        <v>1524928</v>
      </c>
      <c r="T58" s="820"/>
      <c r="U58" s="820"/>
      <c r="V58" s="820"/>
      <c r="W58" s="820"/>
      <c r="X58" s="820">
        <v>326192</v>
      </c>
      <c r="Y58" s="820"/>
      <c r="Z58" s="820"/>
      <c r="AA58" s="820"/>
      <c r="AB58" s="820"/>
      <c r="AC58" s="820">
        <v>580721</v>
      </c>
      <c r="AD58" s="820"/>
      <c r="AE58" s="820"/>
      <c r="AF58" s="820"/>
      <c r="AG58" s="861"/>
      <c r="AH58" s="2"/>
    </row>
    <row r="59" spans="1:34" ht="19.5" customHeight="1">
      <c r="A59" s="671">
        <v>20</v>
      </c>
      <c r="B59" s="520"/>
      <c r="C59" s="520"/>
      <c r="D59" s="520"/>
      <c r="E59" s="659" t="s">
        <v>120</v>
      </c>
      <c r="F59" s="659"/>
      <c r="G59" s="659"/>
      <c r="H59" s="659"/>
      <c r="I59" s="819">
        <v>194144</v>
      </c>
      <c r="J59" s="820"/>
      <c r="K59" s="820"/>
      <c r="L59" s="820"/>
      <c r="M59" s="820"/>
      <c r="N59" s="656">
        <v>2998</v>
      </c>
      <c r="O59" s="656"/>
      <c r="P59" s="656"/>
      <c r="Q59" s="656"/>
      <c r="R59" s="656"/>
      <c r="S59" s="656">
        <v>118036</v>
      </c>
      <c r="T59" s="656"/>
      <c r="U59" s="656"/>
      <c r="V59" s="656"/>
      <c r="W59" s="656"/>
      <c r="X59" s="656">
        <v>25899</v>
      </c>
      <c r="Y59" s="656"/>
      <c r="Z59" s="656"/>
      <c r="AA59" s="656"/>
      <c r="AB59" s="656"/>
      <c r="AC59" s="656">
        <v>47211</v>
      </c>
      <c r="AD59" s="656"/>
      <c r="AE59" s="656"/>
      <c r="AF59" s="656"/>
      <c r="AG59" s="657"/>
      <c r="AH59" s="2"/>
    </row>
    <row r="60" spans="1:34" ht="19.5" customHeight="1">
      <c r="A60" s="671"/>
      <c r="B60" s="520"/>
      <c r="C60" s="520"/>
      <c r="D60" s="520"/>
      <c r="E60" s="659" t="s">
        <v>121</v>
      </c>
      <c r="F60" s="659"/>
      <c r="G60" s="659"/>
      <c r="H60" s="659"/>
      <c r="I60" s="819">
        <v>4157747</v>
      </c>
      <c r="J60" s="820"/>
      <c r="K60" s="820"/>
      <c r="L60" s="820"/>
      <c r="M60" s="820"/>
      <c r="N60" s="656">
        <v>1514046</v>
      </c>
      <c r="O60" s="656"/>
      <c r="P60" s="656"/>
      <c r="Q60" s="656"/>
      <c r="R60" s="656"/>
      <c r="S60" s="656">
        <v>1674465</v>
      </c>
      <c r="T60" s="656"/>
      <c r="U60" s="656"/>
      <c r="V60" s="656"/>
      <c r="W60" s="656"/>
      <c r="X60" s="656">
        <v>337975</v>
      </c>
      <c r="Y60" s="656"/>
      <c r="Z60" s="656"/>
      <c r="AA60" s="656"/>
      <c r="AB60" s="656"/>
      <c r="AC60" s="656">
        <v>631261</v>
      </c>
      <c r="AD60" s="656"/>
      <c r="AE60" s="656"/>
      <c r="AF60" s="656"/>
      <c r="AG60" s="657"/>
      <c r="AH60" s="2"/>
    </row>
    <row r="61" spans="1:34" s="79" customFormat="1" ht="19.5" customHeight="1">
      <c r="A61" s="679">
        <v>21</v>
      </c>
      <c r="B61" s="680"/>
      <c r="C61" s="680"/>
      <c r="D61" s="680"/>
      <c r="E61" s="658" t="s">
        <v>120</v>
      </c>
      <c r="F61" s="658"/>
      <c r="G61" s="658"/>
      <c r="H61" s="658"/>
      <c r="I61" s="852">
        <f>SUM(N61:AG61)</f>
        <v>200633</v>
      </c>
      <c r="J61" s="853"/>
      <c r="K61" s="853"/>
      <c r="L61" s="853"/>
      <c r="M61" s="853"/>
      <c r="N61" s="850">
        <v>2996</v>
      </c>
      <c r="O61" s="850"/>
      <c r="P61" s="850"/>
      <c r="Q61" s="850"/>
      <c r="R61" s="850"/>
      <c r="S61" s="850">
        <v>120685</v>
      </c>
      <c r="T61" s="850"/>
      <c r="U61" s="850"/>
      <c r="V61" s="850"/>
      <c r="W61" s="850"/>
      <c r="X61" s="850">
        <v>26527</v>
      </c>
      <c r="Y61" s="850"/>
      <c r="Z61" s="850"/>
      <c r="AA61" s="850"/>
      <c r="AB61" s="850"/>
      <c r="AC61" s="850">
        <v>50425</v>
      </c>
      <c r="AD61" s="850"/>
      <c r="AE61" s="850"/>
      <c r="AF61" s="850"/>
      <c r="AG61" s="854"/>
      <c r="AH61" s="78"/>
    </row>
    <row r="62" spans="1:34" s="79" customFormat="1" ht="19.5" customHeight="1">
      <c r="A62" s="681"/>
      <c r="B62" s="682"/>
      <c r="C62" s="682"/>
      <c r="D62" s="682"/>
      <c r="E62" s="666" t="s">
        <v>121</v>
      </c>
      <c r="F62" s="666"/>
      <c r="G62" s="666"/>
      <c r="H62" s="666"/>
      <c r="I62" s="855">
        <f>SUM(N62:AG62)</f>
        <v>4274815</v>
      </c>
      <c r="J62" s="856"/>
      <c r="K62" s="856"/>
      <c r="L62" s="856"/>
      <c r="M62" s="856"/>
      <c r="N62" s="857">
        <v>1503206</v>
      </c>
      <c r="O62" s="857"/>
      <c r="P62" s="857"/>
      <c r="Q62" s="857"/>
      <c r="R62" s="857"/>
      <c r="S62" s="857">
        <v>1734011</v>
      </c>
      <c r="T62" s="857"/>
      <c r="U62" s="857"/>
      <c r="V62" s="857"/>
      <c r="W62" s="857"/>
      <c r="X62" s="857">
        <v>339619</v>
      </c>
      <c r="Y62" s="857"/>
      <c r="Z62" s="857"/>
      <c r="AA62" s="857"/>
      <c r="AB62" s="857"/>
      <c r="AC62" s="857">
        <v>697979</v>
      </c>
      <c r="AD62" s="857"/>
      <c r="AE62" s="857"/>
      <c r="AF62" s="857"/>
      <c r="AG62" s="858"/>
      <c r="AH62" s="78"/>
    </row>
    <row r="63" spans="1:34" ht="13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38"/>
      <c r="AB63" s="138"/>
      <c r="AC63" s="138"/>
      <c r="AD63" s="138"/>
      <c r="AE63" s="138"/>
      <c r="AF63" s="138"/>
      <c r="AG63" s="138" t="s">
        <v>292</v>
      </c>
      <c r="AH63" s="2"/>
    </row>
    <row r="64" spans="1:34" ht="15.7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38"/>
      <c r="AB64" s="138"/>
      <c r="AC64" s="138"/>
      <c r="AD64" s="138"/>
      <c r="AE64" s="138"/>
      <c r="AF64" s="138"/>
      <c r="AG64" s="138"/>
      <c r="AH64" s="2"/>
    </row>
    <row r="65" spans="1:34" ht="15.75" customHeight="1">
      <c r="A65" s="119" t="s">
        <v>15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38"/>
      <c r="AB65" s="138"/>
      <c r="AC65" s="124"/>
      <c r="AD65" s="124"/>
      <c r="AE65" s="124"/>
      <c r="AF65" s="124"/>
      <c r="AG65" s="141" t="s">
        <v>231</v>
      </c>
      <c r="AH65" s="2"/>
    </row>
    <row r="66" spans="1:34" ht="15.75" customHeight="1">
      <c r="A66" s="184" t="s">
        <v>108</v>
      </c>
      <c r="B66" s="185"/>
      <c r="C66" s="185"/>
      <c r="D66" s="185"/>
      <c r="E66" s="185"/>
      <c r="F66" s="185"/>
      <c r="G66" s="185"/>
      <c r="H66" s="185"/>
      <c r="I66" s="809" t="s">
        <v>122</v>
      </c>
      <c r="J66" s="809"/>
      <c r="K66" s="809"/>
      <c r="L66" s="809"/>
      <c r="M66" s="809"/>
      <c r="N66" s="809"/>
      <c r="O66" s="809"/>
      <c r="P66" s="809" t="s">
        <v>123</v>
      </c>
      <c r="Q66" s="809"/>
      <c r="R66" s="809"/>
      <c r="S66" s="809"/>
      <c r="T66" s="809"/>
      <c r="U66" s="809"/>
      <c r="V66" s="809" t="s">
        <v>124</v>
      </c>
      <c r="W66" s="809"/>
      <c r="X66" s="809"/>
      <c r="Y66" s="809"/>
      <c r="Z66" s="809"/>
      <c r="AA66" s="809"/>
      <c r="AB66" s="809" t="s">
        <v>125</v>
      </c>
      <c r="AC66" s="809"/>
      <c r="AD66" s="809"/>
      <c r="AE66" s="809"/>
      <c r="AF66" s="809"/>
      <c r="AG66" s="859"/>
      <c r="AH66" s="2"/>
    </row>
    <row r="67" spans="1:34" ht="15.75" customHeight="1">
      <c r="A67" s="838" t="s">
        <v>82</v>
      </c>
      <c r="B67" s="839"/>
      <c r="C67" s="839"/>
      <c r="D67" s="839"/>
      <c r="E67" s="839"/>
      <c r="F67" s="839"/>
      <c r="G67" s="839"/>
      <c r="H67" s="839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  <c r="Y67" s="810"/>
      <c r="Z67" s="810"/>
      <c r="AA67" s="810"/>
      <c r="AB67" s="810"/>
      <c r="AC67" s="810"/>
      <c r="AD67" s="810"/>
      <c r="AE67" s="810"/>
      <c r="AF67" s="810"/>
      <c r="AG67" s="860"/>
      <c r="AH67" s="2"/>
    </row>
    <row r="68" spans="1:34" ht="19.5" customHeight="1">
      <c r="A68" s="671">
        <v>19</v>
      </c>
      <c r="B68" s="520"/>
      <c r="C68" s="520"/>
      <c r="D68" s="520"/>
      <c r="E68" s="659" t="s">
        <v>120</v>
      </c>
      <c r="F68" s="659"/>
      <c r="G68" s="659"/>
      <c r="H68" s="659"/>
      <c r="I68" s="505">
        <v>9200</v>
      </c>
      <c r="J68" s="505"/>
      <c r="K68" s="505"/>
      <c r="L68" s="505"/>
      <c r="M68" s="505"/>
      <c r="N68" s="505"/>
      <c r="O68" s="505"/>
      <c r="P68" s="505">
        <v>3329</v>
      </c>
      <c r="Q68" s="505"/>
      <c r="R68" s="505"/>
      <c r="S68" s="505"/>
      <c r="T68" s="505"/>
      <c r="U68" s="505"/>
      <c r="V68" s="505">
        <v>49</v>
      </c>
      <c r="W68" s="505"/>
      <c r="X68" s="505"/>
      <c r="Y68" s="505"/>
      <c r="Z68" s="505"/>
      <c r="AA68" s="505"/>
      <c r="AB68" s="505">
        <v>245</v>
      </c>
      <c r="AC68" s="505"/>
      <c r="AD68" s="505"/>
      <c r="AE68" s="505"/>
      <c r="AF68" s="505"/>
      <c r="AG68" s="663"/>
      <c r="AH68" s="2"/>
    </row>
    <row r="69" spans="1:34" ht="19.5" customHeight="1">
      <c r="A69" s="671"/>
      <c r="B69" s="520"/>
      <c r="C69" s="520"/>
      <c r="D69" s="520"/>
      <c r="E69" s="659" t="s">
        <v>121</v>
      </c>
      <c r="F69" s="659"/>
      <c r="G69" s="659"/>
      <c r="H69" s="659"/>
      <c r="I69" s="505">
        <v>106269</v>
      </c>
      <c r="J69" s="505"/>
      <c r="K69" s="505"/>
      <c r="L69" s="505"/>
      <c r="M69" s="505"/>
      <c r="N69" s="505"/>
      <c r="O69" s="505"/>
      <c r="P69" s="505">
        <v>282950</v>
      </c>
      <c r="Q69" s="505"/>
      <c r="R69" s="505"/>
      <c r="S69" s="505"/>
      <c r="T69" s="505"/>
      <c r="U69" s="505"/>
      <c r="V69" s="505">
        <v>17150</v>
      </c>
      <c r="W69" s="505"/>
      <c r="X69" s="505"/>
      <c r="Y69" s="505"/>
      <c r="Z69" s="505"/>
      <c r="AA69" s="505"/>
      <c r="AB69" s="505">
        <v>7350</v>
      </c>
      <c r="AC69" s="505"/>
      <c r="AD69" s="505"/>
      <c r="AE69" s="505"/>
      <c r="AF69" s="505"/>
      <c r="AG69" s="663"/>
      <c r="AH69" s="2"/>
    </row>
    <row r="70" spans="1:34" ht="19.5" customHeight="1">
      <c r="A70" s="671">
        <v>20</v>
      </c>
      <c r="B70" s="520"/>
      <c r="C70" s="520"/>
      <c r="D70" s="520"/>
      <c r="E70" s="659" t="s">
        <v>120</v>
      </c>
      <c r="F70" s="659"/>
      <c r="G70" s="659"/>
      <c r="H70" s="659"/>
      <c r="I70" s="660">
        <v>9716</v>
      </c>
      <c r="J70" s="508"/>
      <c r="K70" s="508"/>
      <c r="L70" s="508"/>
      <c r="M70" s="508"/>
      <c r="N70" s="508"/>
      <c r="O70" s="508"/>
      <c r="P70" s="508">
        <v>4453</v>
      </c>
      <c r="Q70" s="508"/>
      <c r="R70" s="508"/>
      <c r="S70" s="508"/>
      <c r="T70" s="508"/>
      <c r="U70" s="508"/>
      <c r="V70" s="508">
        <v>54</v>
      </c>
      <c r="W70" s="508"/>
      <c r="X70" s="508"/>
      <c r="Y70" s="508"/>
      <c r="Z70" s="508"/>
      <c r="AA70" s="508"/>
      <c r="AB70" s="508">
        <v>86</v>
      </c>
      <c r="AC70" s="508"/>
      <c r="AD70" s="508"/>
      <c r="AE70" s="508"/>
      <c r="AF70" s="508"/>
      <c r="AG70" s="664"/>
      <c r="AH70" s="2"/>
    </row>
    <row r="71" spans="1:34" ht="19.5" customHeight="1">
      <c r="A71" s="671"/>
      <c r="B71" s="520"/>
      <c r="C71" s="520"/>
      <c r="D71" s="520"/>
      <c r="E71" s="659" t="s">
        <v>121</v>
      </c>
      <c r="F71" s="659"/>
      <c r="G71" s="659"/>
      <c r="H71" s="659"/>
      <c r="I71" s="660">
        <v>111775</v>
      </c>
      <c r="J71" s="508"/>
      <c r="K71" s="508"/>
      <c r="L71" s="508"/>
      <c r="M71" s="508"/>
      <c r="N71" s="508"/>
      <c r="O71" s="508"/>
      <c r="P71" s="508">
        <v>321558</v>
      </c>
      <c r="Q71" s="508"/>
      <c r="R71" s="508"/>
      <c r="S71" s="508"/>
      <c r="T71" s="508"/>
      <c r="U71" s="508"/>
      <c r="V71" s="508">
        <v>19200</v>
      </c>
      <c r="W71" s="508"/>
      <c r="X71" s="508"/>
      <c r="Y71" s="508"/>
      <c r="Z71" s="508"/>
      <c r="AA71" s="508"/>
      <c r="AB71" s="508">
        <v>4040</v>
      </c>
      <c r="AC71" s="508"/>
      <c r="AD71" s="508"/>
      <c r="AE71" s="508"/>
      <c r="AF71" s="508"/>
      <c r="AG71" s="664"/>
      <c r="AH71" s="2"/>
    </row>
    <row r="72" spans="1:34" s="79" customFormat="1" ht="19.5" customHeight="1">
      <c r="A72" s="679">
        <v>21</v>
      </c>
      <c r="B72" s="680"/>
      <c r="C72" s="680"/>
      <c r="D72" s="680"/>
      <c r="E72" s="658" t="s">
        <v>120</v>
      </c>
      <c r="F72" s="658"/>
      <c r="G72" s="658"/>
      <c r="H72" s="658"/>
      <c r="I72" s="515">
        <v>10553</v>
      </c>
      <c r="J72" s="515"/>
      <c r="K72" s="515"/>
      <c r="L72" s="515"/>
      <c r="M72" s="515"/>
      <c r="N72" s="515"/>
      <c r="O72" s="515"/>
      <c r="P72" s="515">
        <v>4725</v>
      </c>
      <c r="Q72" s="515"/>
      <c r="R72" s="515"/>
      <c r="S72" s="515"/>
      <c r="T72" s="515"/>
      <c r="U72" s="515"/>
      <c r="V72" s="515">
        <v>60</v>
      </c>
      <c r="W72" s="515"/>
      <c r="X72" s="515"/>
      <c r="Y72" s="515"/>
      <c r="Z72" s="515"/>
      <c r="AA72" s="515"/>
      <c r="AB72" s="515">
        <v>83</v>
      </c>
      <c r="AC72" s="515"/>
      <c r="AD72" s="515"/>
      <c r="AE72" s="515"/>
      <c r="AF72" s="515"/>
      <c r="AG72" s="516"/>
      <c r="AH72" s="78"/>
    </row>
    <row r="73" spans="1:34" s="79" customFormat="1" ht="19.5" customHeight="1">
      <c r="A73" s="681"/>
      <c r="B73" s="682"/>
      <c r="C73" s="682"/>
      <c r="D73" s="682"/>
      <c r="E73" s="666" t="s">
        <v>121</v>
      </c>
      <c r="F73" s="666"/>
      <c r="G73" s="666"/>
      <c r="H73" s="666"/>
      <c r="I73" s="472">
        <v>111844</v>
      </c>
      <c r="J73" s="472"/>
      <c r="K73" s="472"/>
      <c r="L73" s="472"/>
      <c r="M73" s="472"/>
      <c r="N73" s="472"/>
      <c r="O73" s="472"/>
      <c r="P73" s="472">
        <v>333280</v>
      </c>
      <c r="Q73" s="472"/>
      <c r="R73" s="472"/>
      <c r="S73" s="472"/>
      <c r="T73" s="472"/>
      <c r="U73" s="472"/>
      <c r="V73" s="472">
        <v>23104</v>
      </c>
      <c r="W73" s="472"/>
      <c r="X73" s="472"/>
      <c r="Y73" s="472"/>
      <c r="Z73" s="472"/>
      <c r="AA73" s="472"/>
      <c r="AB73" s="472">
        <v>4130</v>
      </c>
      <c r="AC73" s="472"/>
      <c r="AD73" s="472"/>
      <c r="AE73" s="472"/>
      <c r="AF73" s="472"/>
      <c r="AG73" s="665"/>
      <c r="AH73" s="78"/>
    </row>
    <row r="74" spans="1:33" ht="13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38"/>
      <c r="AB74" s="138"/>
      <c r="AC74" s="138"/>
      <c r="AD74" s="138"/>
      <c r="AE74" s="138"/>
      <c r="AF74" s="138"/>
      <c r="AG74" s="138" t="s">
        <v>9</v>
      </c>
    </row>
    <row r="75" spans="1:33" ht="15.7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38"/>
      <c r="AB75" s="138"/>
      <c r="AC75" s="138"/>
      <c r="AD75" s="138"/>
      <c r="AE75" s="138"/>
      <c r="AF75" s="138"/>
      <c r="AG75" s="138"/>
    </row>
    <row r="76" spans="1:34" s="66" customFormat="1" ht="19.5" customHeight="1">
      <c r="A76" s="142" t="s">
        <v>16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4" t="s">
        <v>17</v>
      </c>
      <c r="AH76" s="12"/>
    </row>
    <row r="77" spans="1:34" s="11" customFormat="1" ht="19.5" customHeight="1">
      <c r="A77" s="677" t="s">
        <v>83</v>
      </c>
      <c r="B77" s="678"/>
      <c r="C77" s="678"/>
      <c r="D77" s="678"/>
      <c r="E77" s="678"/>
      <c r="F77" s="661" t="s">
        <v>110</v>
      </c>
      <c r="G77" s="661"/>
      <c r="H77" s="661"/>
      <c r="I77" s="661"/>
      <c r="J77" s="661"/>
      <c r="K77" s="661"/>
      <c r="L77" s="661"/>
      <c r="M77" s="661"/>
      <c r="N77" s="661"/>
      <c r="O77" s="661"/>
      <c r="P77" s="661"/>
      <c r="Q77" s="661"/>
      <c r="R77" s="661"/>
      <c r="S77" s="661"/>
      <c r="T77" s="661"/>
      <c r="U77" s="661"/>
      <c r="V77" s="661" t="s">
        <v>126</v>
      </c>
      <c r="W77" s="661"/>
      <c r="X77" s="661"/>
      <c r="Y77" s="661"/>
      <c r="Z77" s="661"/>
      <c r="AA77" s="661"/>
      <c r="AB77" s="661"/>
      <c r="AC77" s="661"/>
      <c r="AD77" s="661"/>
      <c r="AE77" s="661"/>
      <c r="AF77" s="661"/>
      <c r="AG77" s="662"/>
      <c r="AH77" s="8"/>
    </row>
    <row r="78" spans="1:34" s="11" customFormat="1" ht="15.75" customHeight="1">
      <c r="A78" s="675"/>
      <c r="B78" s="676"/>
      <c r="C78" s="676"/>
      <c r="D78" s="676"/>
      <c r="E78" s="676"/>
      <c r="F78" s="674" t="s">
        <v>127</v>
      </c>
      <c r="G78" s="674"/>
      <c r="H78" s="674"/>
      <c r="I78" s="674"/>
      <c r="J78" s="673" t="s">
        <v>295</v>
      </c>
      <c r="K78" s="673"/>
      <c r="L78" s="673"/>
      <c r="M78" s="673"/>
      <c r="N78" s="673" t="s">
        <v>296</v>
      </c>
      <c r="O78" s="673"/>
      <c r="P78" s="673"/>
      <c r="Q78" s="673"/>
      <c r="R78" s="476" t="s">
        <v>128</v>
      </c>
      <c r="S78" s="476"/>
      <c r="T78" s="476"/>
      <c r="U78" s="476"/>
      <c r="V78" s="476" t="s">
        <v>127</v>
      </c>
      <c r="W78" s="476"/>
      <c r="X78" s="476"/>
      <c r="Y78" s="476"/>
      <c r="Z78" s="476" t="s">
        <v>129</v>
      </c>
      <c r="AA78" s="476"/>
      <c r="AB78" s="476"/>
      <c r="AC78" s="476"/>
      <c r="AD78" s="476" t="s">
        <v>130</v>
      </c>
      <c r="AE78" s="476"/>
      <c r="AF78" s="476"/>
      <c r="AG78" s="655"/>
      <c r="AH78" s="8"/>
    </row>
    <row r="79" spans="1:34" s="11" customFormat="1" ht="15.75" customHeight="1">
      <c r="A79" s="675" t="s">
        <v>82</v>
      </c>
      <c r="B79" s="676"/>
      <c r="C79" s="676"/>
      <c r="D79" s="676"/>
      <c r="E79" s="676"/>
      <c r="F79" s="674"/>
      <c r="G79" s="674"/>
      <c r="H79" s="674"/>
      <c r="I79" s="674"/>
      <c r="J79" s="673"/>
      <c r="K79" s="673"/>
      <c r="L79" s="673"/>
      <c r="M79" s="673"/>
      <c r="N79" s="673"/>
      <c r="O79" s="673"/>
      <c r="P79" s="673"/>
      <c r="Q79" s="673"/>
      <c r="R79" s="476"/>
      <c r="S79" s="476"/>
      <c r="T79" s="476"/>
      <c r="U79" s="476"/>
      <c r="V79" s="476"/>
      <c r="W79" s="476"/>
      <c r="X79" s="476"/>
      <c r="Y79" s="476"/>
      <c r="Z79" s="476"/>
      <c r="AA79" s="476"/>
      <c r="AB79" s="476"/>
      <c r="AC79" s="476"/>
      <c r="AD79" s="476"/>
      <c r="AE79" s="476"/>
      <c r="AF79" s="476"/>
      <c r="AG79" s="655"/>
      <c r="AH79" s="8"/>
    </row>
    <row r="80" spans="1:34" s="11" customFormat="1" ht="19.5" customHeight="1">
      <c r="A80" s="667">
        <v>19</v>
      </c>
      <c r="B80" s="668"/>
      <c r="C80" s="668"/>
      <c r="D80" s="668"/>
      <c r="E80" s="669"/>
      <c r="F80" s="645">
        <v>15324</v>
      </c>
      <c r="G80" s="645"/>
      <c r="H80" s="645"/>
      <c r="I80" s="645"/>
      <c r="J80" s="645">
        <v>8731</v>
      </c>
      <c r="K80" s="645"/>
      <c r="L80" s="645"/>
      <c r="M80" s="645"/>
      <c r="N80" s="645">
        <v>6393</v>
      </c>
      <c r="O80" s="645"/>
      <c r="P80" s="645"/>
      <c r="Q80" s="645"/>
      <c r="R80" s="645">
        <v>200</v>
      </c>
      <c r="S80" s="645"/>
      <c r="T80" s="645"/>
      <c r="U80" s="645"/>
      <c r="V80" s="645">
        <v>3224</v>
      </c>
      <c r="W80" s="645"/>
      <c r="X80" s="645"/>
      <c r="Y80" s="645"/>
      <c r="Z80" s="645">
        <v>463</v>
      </c>
      <c r="AA80" s="645"/>
      <c r="AB80" s="645"/>
      <c r="AC80" s="645"/>
      <c r="AD80" s="645">
        <v>2761</v>
      </c>
      <c r="AE80" s="645"/>
      <c r="AF80" s="645"/>
      <c r="AG80" s="646"/>
      <c r="AH80" s="8"/>
    </row>
    <row r="81" spans="1:34" s="81" customFormat="1" ht="19.5" customHeight="1">
      <c r="A81" s="962">
        <v>20</v>
      </c>
      <c r="B81" s="963"/>
      <c r="C81" s="963"/>
      <c r="D81" s="963"/>
      <c r="E81" s="964"/>
      <c r="F81" s="884">
        <v>15136</v>
      </c>
      <c r="G81" s="645"/>
      <c r="H81" s="645"/>
      <c r="I81" s="645"/>
      <c r="J81" s="648">
        <v>8505</v>
      </c>
      <c r="K81" s="648"/>
      <c r="L81" s="648"/>
      <c r="M81" s="648"/>
      <c r="N81" s="648">
        <v>6426</v>
      </c>
      <c r="O81" s="648"/>
      <c r="P81" s="648"/>
      <c r="Q81" s="648"/>
      <c r="R81" s="648">
        <v>205</v>
      </c>
      <c r="S81" s="648"/>
      <c r="T81" s="648"/>
      <c r="U81" s="648"/>
      <c r="V81" s="645">
        <f>SUM(Z81:AG81)</f>
        <v>3171</v>
      </c>
      <c r="W81" s="645"/>
      <c r="X81" s="645"/>
      <c r="Y81" s="645"/>
      <c r="Z81" s="648">
        <v>462</v>
      </c>
      <c r="AA81" s="648"/>
      <c r="AB81" s="648"/>
      <c r="AC81" s="648"/>
      <c r="AD81" s="648">
        <v>2709</v>
      </c>
      <c r="AE81" s="648"/>
      <c r="AF81" s="648"/>
      <c r="AG81" s="654"/>
      <c r="AH81" s="80"/>
    </row>
    <row r="82" spans="1:34" s="89" customFormat="1" ht="19.5" customHeight="1">
      <c r="A82" s="959">
        <v>21</v>
      </c>
      <c r="B82" s="960"/>
      <c r="C82" s="960"/>
      <c r="D82" s="960"/>
      <c r="E82" s="961"/>
      <c r="F82" s="650">
        <f>SUM(J82:U82)</f>
        <v>15196</v>
      </c>
      <c r="G82" s="650"/>
      <c r="H82" s="650"/>
      <c r="I82" s="650"/>
      <c r="J82" s="647">
        <v>8637</v>
      </c>
      <c r="K82" s="647"/>
      <c r="L82" s="647"/>
      <c r="M82" s="647"/>
      <c r="N82" s="647">
        <v>6355</v>
      </c>
      <c r="O82" s="647"/>
      <c r="P82" s="647"/>
      <c r="Q82" s="647"/>
      <c r="R82" s="647">
        <v>204</v>
      </c>
      <c r="S82" s="647"/>
      <c r="T82" s="647"/>
      <c r="U82" s="647"/>
      <c r="V82" s="650">
        <v>3284</v>
      </c>
      <c r="W82" s="650"/>
      <c r="X82" s="650"/>
      <c r="Y82" s="650"/>
      <c r="Z82" s="647">
        <v>465</v>
      </c>
      <c r="AA82" s="647"/>
      <c r="AB82" s="647"/>
      <c r="AC82" s="647"/>
      <c r="AD82" s="647">
        <v>2819</v>
      </c>
      <c r="AE82" s="647"/>
      <c r="AF82" s="647"/>
      <c r="AG82" s="649"/>
      <c r="AH82" s="36"/>
    </row>
    <row r="83" spans="1:34" s="11" customFormat="1" ht="13.5" customHeight="1">
      <c r="A83" s="143"/>
      <c r="B83" s="143"/>
      <c r="C83" s="143"/>
      <c r="D83" s="143"/>
      <c r="E83" s="143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15"/>
      <c r="AB83" s="115"/>
      <c r="AC83" s="115"/>
      <c r="AD83" s="115"/>
      <c r="AE83" s="115"/>
      <c r="AF83" s="115"/>
      <c r="AG83" s="146" t="s">
        <v>297</v>
      </c>
      <c r="AH83" s="8"/>
    </row>
    <row r="84" spans="1:34" s="11" customFormat="1" ht="13.5" customHeight="1">
      <c r="A84" s="143"/>
      <c r="B84" s="143"/>
      <c r="C84" s="143"/>
      <c r="D84" s="143"/>
      <c r="E84" s="143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15"/>
      <c r="AB84" s="115"/>
      <c r="AC84" s="115"/>
      <c r="AD84" s="115"/>
      <c r="AE84" s="115"/>
      <c r="AF84" s="115"/>
      <c r="AG84" s="146"/>
      <c r="AH84" s="8"/>
    </row>
    <row r="85" spans="1:33" s="2" customFormat="1" ht="19.5" customHeight="1">
      <c r="A85" s="459" t="s">
        <v>18</v>
      </c>
      <c r="B85" s="459"/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59"/>
      <c r="AD85" s="459"/>
      <c r="AE85" s="459"/>
      <c r="AF85" s="459"/>
      <c r="AG85" s="459"/>
    </row>
    <row r="86" spans="1:33" s="2" customFormat="1" ht="15.7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</row>
    <row r="87" spans="1:34" s="66" customFormat="1" ht="19.5" customHeight="1">
      <c r="A87" s="65" t="s">
        <v>390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s="11" customFormat="1" ht="15.75" customHeight="1">
      <c r="A88" s="8"/>
      <c r="B88" s="14" t="s">
        <v>264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9"/>
      <c r="AE88" s="9"/>
      <c r="AF88" s="9"/>
      <c r="AG88" s="10" t="s">
        <v>298</v>
      </c>
      <c r="AH88" s="8"/>
    </row>
    <row r="89" spans="1:34" s="11" customFormat="1" ht="15.75" customHeight="1">
      <c r="A89" s="899" t="s">
        <v>83</v>
      </c>
      <c r="B89" s="900"/>
      <c r="C89" s="900"/>
      <c r="D89" s="900"/>
      <c r="E89" s="900"/>
      <c r="F89" s="888" t="s">
        <v>131</v>
      </c>
      <c r="G89" s="888"/>
      <c r="H89" s="888"/>
      <c r="I89" s="891" t="s">
        <v>132</v>
      </c>
      <c r="J89" s="892"/>
      <c r="K89" s="892"/>
      <c r="L89" s="892"/>
      <c r="M89" s="757"/>
      <c r="N89" s="757"/>
      <c r="O89" s="757"/>
      <c r="P89" s="757"/>
      <c r="Q89" s="757"/>
      <c r="R89" s="757"/>
      <c r="S89" s="757"/>
      <c r="T89" s="757"/>
      <c r="U89" s="757"/>
      <c r="V89" s="757"/>
      <c r="W89" s="757"/>
      <c r="X89" s="757"/>
      <c r="Y89" s="757"/>
      <c r="Z89" s="757"/>
      <c r="AA89" s="893"/>
      <c r="AB89" s="897" t="s">
        <v>133</v>
      </c>
      <c r="AC89" s="897"/>
      <c r="AD89" s="897"/>
      <c r="AE89" s="897"/>
      <c r="AF89" s="897"/>
      <c r="AG89" s="898"/>
      <c r="AH89" s="8"/>
    </row>
    <row r="90" spans="1:34" s="11" customFormat="1" ht="15.75" customHeight="1">
      <c r="A90" s="441" t="s">
        <v>82</v>
      </c>
      <c r="B90" s="442"/>
      <c r="C90" s="442"/>
      <c r="D90" s="442"/>
      <c r="E90" s="442"/>
      <c r="F90" s="808"/>
      <c r="G90" s="808"/>
      <c r="H90" s="808"/>
      <c r="I90" s="865" t="s">
        <v>127</v>
      </c>
      <c r="J90" s="865"/>
      <c r="K90" s="865"/>
      <c r="L90" s="865"/>
      <c r="M90" s="808" t="s">
        <v>134</v>
      </c>
      <c r="N90" s="808"/>
      <c r="O90" s="808"/>
      <c r="P90" s="808" t="s">
        <v>135</v>
      </c>
      <c r="Q90" s="808"/>
      <c r="R90" s="808"/>
      <c r="S90" s="808" t="s">
        <v>136</v>
      </c>
      <c r="T90" s="808"/>
      <c r="U90" s="808"/>
      <c r="V90" s="746" t="s">
        <v>392</v>
      </c>
      <c r="W90" s="744"/>
      <c r="X90" s="745"/>
      <c r="Y90" s="885" t="s">
        <v>393</v>
      </c>
      <c r="Z90" s="886"/>
      <c r="AA90" s="887"/>
      <c r="AB90" s="890" t="s">
        <v>139</v>
      </c>
      <c r="AC90" s="890"/>
      <c r="AD90" s="890"/>
      <c r="AE90" s="890" t="s">
        <v>140</v>
      </c>
      <c r="AF90" s="890"/>
      <c r="AG90" s="901"/>
      <c r="AH90" s="8"/>
    </row>
    <row r="91" spans="1:34" s="11" customFormat="1" ht="19.5" customHeight="1">
      <c r="A91" s="957">
        <v>19</v>
      </c>
      <c r="B91" s="958"/>
      <c r="C91" s="958"/>
      <c r="D91" s="958"/>
      <c r="E91" s="958"/>
      <c r="F91" s="867">
        <v>131</v>
      </c>
      <c r="G91" s="867"/>
      <c r="H91" s="262"/>
      <c r="I91" s="866">
        <v>131</v>
      </c>
      <c r="J91" s="867"/>
      <c r="K91" s="867"/>
      <c r="L91" s="262"/>
      <c r="M91" s="866">
        <v>25</v>
      </c>
      <c r="N91" s="867"/>
      <c r="O91" s="262"/>
      <c r="P91" s="866">
        <v>33</v>
      </c>
      <c r="Q91" s="867"/>
      <c r="R91" s="262"/>
      <c r="S91" s="866">
        <v>31</v>
      </c>
      <c r="T91" s="867"/>
      <c r="U91" s="262"/>
      <c r="V91" s="866">
        <v>22</v>
      </c>
      <c r="W91" s="867"/>
      <c r="X91" s="262"/>
      <c r="Y91" s="866">
        <v>20</v>
      </c>
      <c r="Z91" s="867"/>
      <c r="AA91" s="262"/>
      <c r="AB91" s="862">
        <v>3.5</v>
      </c>
      <c r="AC91" s="863"/>
      <c r="AD91" s="864"/>
      <c r="AE91" s="862">
        <v>5.8</v>
      </c>
      <c r="AF91" s="863"/>
      <c r="AG91" s="889"/>
      <c r="AH91" s="8"/>
    </row>
    <row r="92" spans="1:34" s="11" customFormat="1" ht="19.5" customHeight="1">
      <c r="A92" s="877">
        <v>20</v>
      </c>
      <c r="B92" s="878"/>
      <c r="C92" s="878"/>
      <c r="D92" s="878"/>
      <c r="E92" s="878"/>
      <c r="F92" s="869">
        <v>131</v>
      </c>
      <c r="G92" s="869"/>
      <c r="H92" s="421"/>
      <c r="I92" s="866">
        <f>SUM(M92:AA92)</f>
        <v>131</v>
      </c>
      <c r="J92" s="867"/>
      <c r="K92" s="867"/>
      <c r="L92" s="262"/>
      <c r="M92" s="868">
        <v>25</v>
      </c>
      <c r="N92" s="869"/>
      <c r="O92" s="421"/>
      <c r="P92" s="868">
        <v>33</v>
      </c>
      <c r="Q92" s="869"/>
      <c r="R92" s="421"/>
      <c r="S92" s="868">
        <v>31</v>
      </c>
      <c r="T92" s="869"/>
      <c r="U92" s="421"/>
      <c r="V92" s="866">
        <v>22</v>
      </c>
      <c r="W92" s="867"/>
      <c r="X92" s="262"/>
      <c r="Y92" s="866">
        <v>20</v>
      </c>
      <c r="Z92" s="867"/>
      <c r="AA92" s="262"/>
      <c r="AB92" s="872">
        <v>3.4</v>
      </c>
      <c r="AC92" s="873"/>
      <c r="AD92" s="883"/>
      <c r="AE92" s="872">
        <v>5.8</v>
      </c>
      <c r="AF92" s="873"/>
      <c r="AG92" s="874"/>
      <c r="AH92" s="8"/>
    </row>
    <row r="93" spans="1:34" s="89" customFormat="1" ht="19.5" customHeight="1">
      <c r="A93" s="875">
        <v>21</v>
      </c>
      <c r="B93" s="876"/>
      <c r="C93" s="876"/>
      <c r="D93" s="876"/>
      <c r="E93" s="876"/>
      <c r="F93" s="686">
        <v>131</v>
      </c>
      <c r="G93" s="686"/>
      <c r="H93" s="687"/>
      <c r="I93" s="870">
        <f>SUM(M93:AA93)</f>
        <v>131</v>
      </c>
      <c r="J93" s="871"/>
      <c r="K93" s="871"/>
      <c r="L93" s="241"/>
      <c r="M93" s="685">
        <v>25</v>
      </c>
      <c r="N93" s="686"/>
      <c r="O93" s="687"/>
      <c r="P93" s="685">
        <v>33</v>
      </c>
      <c r="Q93" s="686"/>
      <c r="R93" s="687"/>
      <c r="S93" s="685">
        <v>31</v>
      </c>
      <c r="T93" s="686"/>
      <c r="U93" s="687"/>
      <c r="V93" s="870">
        <v>22</v>
      </c>
      <c r="W93" s="871"/>
      <c r="X93" s="241"/>
      <c r="Y93" s="870">
        <v>20</v>
      </c>
      <c r="Z93" s="871"/>
      <c r="AA93" s="241"/>
      <c r="AB93" s="879">
        <v>3.7</v>
      </c>
      <c r="AC93" s="880"/>
      <c r="AD93" s="882"/>
      <c r="AE93" s="879">
        <v>6.1</v>
      </c>
      <c r="AF93" s="880"/>
      <c r="AG93" s="881"/>
      <c r="AH93" s="36"/>
    </row>
    <row r="94" spans="1:34" s="18" customFormat="1" ht="13.5" customHeight="1">
      <c r="A94" s="15" t="s">
        <v>299</v>
      </c>
      <c r="B94" s="16"/>
      <c r="C94" s="16"/>
      <c r="D94" s="16"/>
      <c r="E94" s="16"/>
      <c r="F94" s="15"/>
      <c r="G94" s="15"/>
      <c r="H94" s="15"/>
      <c r="I94" s="15"/>
      <c r="J94" s="17"/>
      <c r="K94" s="17"/>
      <c r="L94" s="15"/>
      <c r="M94" s="16"/>
      <c r="N94" s="16"/>
      <c r="O94" s="70" t="s">
        <v>391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5"/>
      <c r="AB94" s="13"/>
      <c r="AC94" s="13"/>
      <c r="AD94" s="13"/>
      <c r="AE94" s="13"/>
      <c r="AF94" s="13"/>
      <c r="AG94" s="13" t="s">
        <v>300</v>
      </c>
      <c r="AH94" s="15"/>
    </row>
    <row r="95" spans="1:33" s="2" customFormat="1" ht="15.75" customHeight="1">
      <c r="A95" s="55"/>
      <c r="B95" s="56"/>
      <c r="C95" s="56"/>
      <c r="D95" s="56"/>
      <c r="E95" s="56"/>
      <c r="J95" s="5"/>
      <c r="K95" s="5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6"/>
      <c r="AB95" s="6"/>
      <c r="AC95" s="6"/>
      <c r="AD95" s="6"/>
      <c r="AE95" s="6"/>
      <c r="AF95" s="6"/>
      <c r="AG95" s="6"/>
    </row>
    <row r="96" spans="1:34" s="66" customFormat="1" ht="19.5" customHeight="1">
      <c r="A96" s="65" t="s">
        <v>265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67"/>
      <c r="AB96" s="67"/>
      <c r="AC96" s="68"/>
      <c r="AD96" s="68"/>
      <c r="AE96" s="68"/>
      <c r="AF96" s="68"/>
      <c r="AG96" s="68"/>
      <c r="AH96" s="12"/>
    </row>
    <row r="97" spans="1:34" s="11" customFormat="1" ht="15.75" customHeight="1">
      <c r="A97" s="244" t="s">
        <v>82</v>
      </c>
      <c r="B97" s="245"/>
      <c r="C97" s="245"/>
      <c r="D97" s="245"/>
      <c r="E97" s="245"/>
      <c r="F97" s="245"/>
      <c r="G97" s="245"/>
      <c r="H97" s="245"/>
      <c r="I97" s="246"/>
      <c r="J97" s="460">
        <v>19</v>
      </c>
      <c r="K97" s="461"/>
      <c r="L97" s="461"/>
      <c r="M97" s="461"/>
      <c r="N97" s="461"/>
      <c r="O97" s="461"/>
      <c r="P97" s="461"/>
      <c r="Q97" s="462"/>
      <c r="R97" s="460">
        <v>20</v>
      </c>
      <c r="S97" s="461"/>
      <c r="T97" s="461"/>
      <c r="U97" s="461"/>
      <c r="V97" s="461"/>
      <c r="W97" s="461"/>
      <c r="X97" s="461"/>
      <c r="Y97" s="462"/>
      <c r="Z97" s="466">
        <v>21</v>
      </c>
      <c r="AA97" s="467"/>
      <c r="AB97" s="467"/>
      <c r="AC97" s="467"/>
      <c r="AD97" s="467"/>
      <c r="AE97" s="467"/>
      <c r="AF97" s="467"/>
      <c r="AG97" s="327"/>
      <c r="AH97" s="8"/>
    </row>
    <row r="98" spans="1:34" s="11" customFormat="1" ht="15.75" customHeight="1">
      <c r="A98" s="249" t="s">
        <v>83</v>
      </c>
      <c r="B98" s="250"/>
      <c r="C98" s="250"/>
      <c r="D98" s="250"/>
      <c r="E98" s="250"/>
      <c r="F98" s="250"/>
      <c r="G98" s="250"/>
      <c r="H98" s="250"/>
      <c r="I98" s="251"/>
      <c r="J98" s="463"/>
      <c r="K98" s="464"/>
      <c r="L98" s="464"/>
      <c r="M98" s="464"/>
      <c r="N98" s="464"/>
      <c r="O98" s="464"/>
      <c r="P98" s="464"/>
      <c r="Q98" s="465"/>
      <c r="R98" s="463"/>
      <c r="S98" s="464"/>
      <c r="T98" s="464"/>
      <c r="U98" s="464"/>
      <c r="V98" s="464"/>
      <c r="W98" s="464"/>
      <c r="X98" s="464"/>
      <c r="Y98" s="465"/>
      <c r="Z98" s="468"/>
      <c r="AA98" s="469"/>
      <c r="AB98" s="469"/>
      <c r="AC98" s="469"/>
      <c r="AD98" s="469"/>
      <c r="AE98" s="469"/>
      <c r="AF98" s="469"/>
      <c r="AG98" s="470"/>
      <c r="AH98" s="8"/>
    </row>
    <row r="99" spans="1:53" s="81" customFormat="1" ht="15.75" customHeight="1">
      <c r="A99" s="604" t="s">
        <v>141</v>
      </c>
      <c r="B99" s="216"/>
      <c r="C99" s="216"/>
      <c r="D99" s="216"/>
      <c r="E99" s="216"/>
      <c r="F99" s="216"/>
      <c r="G99" s="688" t="s">
        <v>0</v>
      </c>
      <c r="H99" s="688"/>
      <c r="I99" s="689"/>
      <c r="J99" s="683">
        <v>450</v>
      </c>
      <c r="K99" s="683"/>
      <c r="L99" s="683"/>
      <c r="M99" s="683"/>
      <c r="N99" s="683"/>
      <c r="O99" s="683"/>
      <c r="P99" s="683"/>
      <c r="Q99" s="683"/>
      <c r="R99" s="690">
        <v>457</v>
      </c>
      <c r="S99" s="690"/>
      <c r="T99" s="690"/>
      <c r="U99" s="690"/>
      <c r="V99" s="690"/>
      <c r="W99" s="690"/>
      <c r="X99" s="690"/>
      <c r="Y99" s="690"/>
      <c r="Z99" s="906">
        <v>481</v>
      </c>
      <c r="AA99" s="906"/>
      <c r="AB99" s="906"/>
      <c r="AC99" s="906"/>
      <c r="AD99" s="906"/>
      <c r="AE99" s="906"/>
      <c r="AF99" s="906"/>
      <c r="AG99" s="907"/>
      <c r="AH99" s="80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1:53" s="11" customFormat="1" ht="15.75" customHeight="1">
      <c r="A100" s="569" t="s">
        <v>142</v>
      </c>
      <c r="B100" s="176"/>
      <c r="C100" s="176"/>
      <c r="D100" s="176"/>
      <c r="E100" s="176"/>
      <c r="F100" s="176"/>
      <c r="G100" s="418" t="s">
        <v>1</v>
      </c>
      <c r="H100" s="418"/>
      <c r="I100" s="419"/>
      <c r="J100" s="189">
        <v>763</v>
      </c>
      <c r="K100" s="189"/>
      <c r="L100" s="189"/>
      <c r="M100" s="189"/>
      <c r="N100" s="189"/>
      <c r="O100" s="189"/>
      <c r="P100" s="189"/>
      <c r="Q100" s="189"/>
      <c r="R100" s="247">
        <v>772</v>
      </c>
      <c r="S100" s="247"/>
      <c r="T100" s="247"/>
      <c r="U100" s="247"/>
      <c r="V100" s="247"/>
      <c r="W100" s="247"/>
      <c r="X100" s="247"/>
      <c r="Y100" s="247"/>
      <c r="Z100" s="161">
        <v>804</v>
      </c>
      <c r="AA100" s="161"/>
      <c r="AB100" s="161"/>
      <c r="AC100" s="161"/>
      <c r="AD100" s="161"/>
      <c r="AE100" s="161"/>
      <c r="AF100" s="161"/>
      <c r="AG100" s="162"/>
      <c r="AH100" s="8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</row>
    <row r="101" spans="1:37" s="11" customFormat="1" ht="15.75" customHeight="1">
      <c r="A101" s="458" t="s">
        <v>143</v>
      </c>
      <c r="B101" s="218"/>
      <c r="C101" s="218"/>
      <c r="D101" s="218"/>
      <c r="E101" s="218"/>
      <c r="F101" s="218"/>
      <c r="G101" s="250" t="s">
        <v>2</v>
      </c>
      <c r="H101" s="250"/>
      <c r="I101" s="251"/>
      <c r="J101" s="684">
        <v>11.7</v>
      </c>
      <c r="K101" s="684"/>
      <c r="L101" s="684"/>
      <c r="M101" s="684"/>
      <c r="N101" s="684"/>
      <c r="O101" s="684"/>
      <c r="P101" s="684"/>
      <c r="Q101" s="684"/>
      <c r="R101" s="982">
        <v>11.7</v>
      </c>
      <c r="S101" s="982"/>
      <c r="T101" s="982"/>
      <c r="U101" s="982"/>
      <c r="V101" s="982"/>
      <c r="W101" s="982"/>
      <c r="X101" s="982"/>
      <c r="Y101" s="982"/>
      <c r="Z101" s="904">
        <v>12.1</v>
      </c>
      <c r="AA101" s="904"/>
      <c r="AB101" s="904"/>
      <c r="AC101" s="904"/>
      <c r="AD101" s="904"/>
      <c r="AE101" s="904"/>
      <c r="AF101" s="904"/>
      <c r="AG101" s="905"/>
      <c r="AH101" s="8"/>
      <c r="AK101" s="22"/>
    </row>
    <row r="102" spans="1:34" s="11" customFormat="1" ht="15.75" customHeight="1">
      <c r="A102" s="446" t="s">
        <v>301</v>
      </c>
      <c r="B102" s="447"/>
      <c r="C102" s="453" t="s">
        <v>145</v>
      </c>
      <c r="D102" s="453"/>
      <c r="E102" s="453"/>
      <c r="F102" s="453"/>
      <c r="G102" s="453"/>
      <c r="H102" s="453"/>
      <c r="I102" s="24"/>
      <c r="J102" s="189">
        <f>SUM(J103:Q111)</f>
        <v>994491</v>
      </c>
      <c r="K102" s="189"/>
      <c r="L102" s="189"/>
      <c r="M102" s="189"/>
      <c r="N102" s="189"/>
      <c r="O102" s="189"/>
      <c r="P102" s="189"/>
      <c r="Q102" s="189"/>
      <c r="R102" s="683">
        <f>SUM(R103:Y111)</f>
        <v>1080324</v>
      </c>
      <c r="S102" s="683"/>
      <c r="T102" s="683"/>
      <c r="U102" s="683"/>
      <c r="V102" s="683"/>
      <c r="W102" s="683"/>
      <c r="X102" s="683"/>
      <c r="Y102" s="683"/>
      <c r="Z102" s="352">
        <f>SUM(Z103:AG111)</f>
        <v>1138513</v>
      </c>
      <c r="AA102" s="352"/>
      <c r="AB102" s="352"/>
      <c r="AC102" s="352"/>
      <c r="AD102" s="352"/>
      <c r="AE102" s="352"/>
      <c r="AF102" s="352"/>
      <c r="AG102" s="694"/>
      <c r="AH102" s="8"/>
    </row>
    <row r="103" spans="1:34" s="11" customFormat="1" ht="15.75" customHeight="1">
      <c r="A103" s="448"/>
      <c r="B103" s="449"/>
      <c r="C103" s="23"/>
      <c r="D103" s="453" t="s">
        <v>146</v>
      </c>
      <c r="E103" s="453"/>
      <c r="F103" s="453"/>
      <c r="G103" s="453"/>
      <c r="H103" s="453"/>
      <c r="I103" s="24"/>
      <c r="J103" s="189">
        <v>375540</v>
      </c>
      <c r="K103" s="189"/>
      <c r="L103" s="189"/>
      <c r="M103" s="189"/>
      <c r="N103" s="189"/>
      <c r="O103" s="189"/>
      <c r="P103" s="189"/>
      <c r="Q103" s="189"/>
      <c r="R103" s="247">
        <v>382344</v>
      </c>
      <c r="S103" s="247"/>
      <c r="T103" s="247"/>
      <c r="U103" s="247"/>
      <c r="V103" s="247"/>
      <c r="W103" s="247"/>
      <c r="X103" s="247"/>
      <c r="Y103" s="247"/>
      <c r="Z103" s="161">
        <v>409241</v>
      </c>
      <c r="AA103" s="161"/>
      <c r="AB103" s="161"/>
      <c r="AC103" s="161"/>
      <c r="AD103" s="161"/>
      <c r="AE103" s="161"/>
      <c r="AF103" s="161"/>
      <c r="AG103" s="162"/>
      <c r="AH103" s="8"/>
    </row>
    <row r="104" spans="1:34" s="11" customFormat="1" ht="15.75" customHeight="1">
      <c r="A104" s="448"/>
      <c r="B104" s="449"/>
      <c r="C104" s="23"/>
      <c r="D104" s="453" t="s">
        <v>147</v>
      </c>
      <c r="E104" s="453"/>
      <c r="F104" s="453"/>
      <c r="G104" s="453"/>
      <c r="H104" s="453"/>
      <c r="I104" s="24"/>
      <c r="J104" s="189">
        <v>120894</v>
      </c>
      <c r="K104" s="189"/>
      <c r="L104" s="189"/>
      <c r="M104" s="189"/>
      <c r="N104" s="189"/>
      <c r="O104" s="189"/>
      <c r="P104" s="189"/>
      <c r="Q104" s="189"/>
      <c r="R104" s="247">
        <v>131069</v>
      </c>
      <c r="S104" s="247"/>
      <c r="T104" s="247"/>
      <c r="U104" s="247"/>
      <c r="V104" s="247"/>
      <c r="W104" s="247"/>
      <c r="X104" s="247"/>
      <c r="Y104" s="247"/>
      <c r="Z104" s="161">
        <v>139501</v>
      </c>
      <c r="AA104" s="161"/>
      <c r="AB104" s="161"/>
      <c r="AC104" s="161"/>
      <c r="AD104" s="161"/>
      <c r="AE104" s="161"/>
      <c r="AF104" s="161"/>
      <c r="AG104" s="162"/>
      <c r="AH104" s="8"/>
    </row>
    <row r="105" spans="1:34" s="11" customFormat="1" ht="15.75" customHeight="1">
      <c r="A105" s="448"/>
      <c r="B105" s="449"/>
      <c r="C105" s="23"/>
      <c r="D105" s="453" t="s">
        <v>148</v>
      </c>
      <c r="E105" s="453"/>
      <c r="F105" s="453"/>
      <c r="G105" s="453"/>
      <c r="H105" s="453"/>
      <c r="I105" s="25"/>
      <c r="J105" s="189">
        <v>7697</v>
      </c>
      <c r="K105" s="189"/>
      <c r="L105" s="189"/>
      <c r="M105" s="189"/>
      <c r="N105" s="189"/>
      <c r="O105" s="189"/>
      <c r="P105" s="189"/>
      <c r="Q105" s="189"/>
      <c r="R105" s="247">
        <v>8016</v>
      </c>
      <c r="S105" s="247"/>
      <c r="T105" s="247"/>
      <c r="U105" s="247"/>
      <c r="V105" s="247"/>
      <c r="W105" s="247"/>
      <c r="X105" s="247"/>
      <c r="Y105" s="247"/>
      <c r="Z105" s="161">
        <v>11201</v>
      </c>
      <c r="AA105" s="161"/>
      <c r="AB105" s="161"/>
      <c r="AC105" s="161"/>
      <c r="AD105" s="161"/>
      <c r="AE105" s="161"/>
      <c r="AF105" s="161"/>
      <c r="AG105" s="162"/>
      <c r="AH105" s="8"/>
    </row>
    <row r="106" spans="1:34" s="11" customFormat="1" ht="15.75" customHeight="1">
      <c r="A106" s="448"/>
      <c r="B106" s="449"/>
      <c r="C106" s="23"/>
      <c r="D106" s="453" t="s">
        <v>149</v>
      </c>
      <c r="E106" s="453"/>
      <c r="F106" s="453"/>
      <c r="G106" s="453"/>
      <c r="H106" s="453"/>
      <c r="I106" s="25"/>
      <c r="J106" s="189">
        <v>448018</v>
      </c>
      <c r="K106" s="189"/>
      <c r="L106" s="189"/>
      <c r="M106" s="189"/>
      <c r="N106" s="189"/>
      <c r="O106" s="189"/>
      <c r="P106" s="189"/>
      <c r="Q106" s="189"/>
      <c r="R106" s="247">
        <v>512306</v>
      </c>
      <c r="S106" s="247"/>
      <c r="T106" s="247"/>
      <c r="U106" s="247"/>
      <c r="V106" s="247"/>
      <c r="W106" s="247"/>
      <c r="X106" s="247"/>
      <c r="Y106" s="247"/>
      <c r="Z106" s="161">
        <v>530154</v>
      </c>
      <c r="AA106" s="161"/>
      <c r="AB106" s="161"/>
      <c r="AC106" s="161"/>
      <c r="AD106" s="161"/>
      <c r="AE106" s="161"/>
      <c r="AF106" s="161"/>
      <c r="AG106" s="162"/>
      <c r="AH106" s="8"/>
    </row>
    <row r="107" spans="1:34" s="11" customFormat="1" ht="15.75" customHeight="1">
      <c r="A107" s="448"/>
      <c r="B107" s="449"/>
      <c r="C107" s="23"/>
      <c r="D107" s="453" t="s">
        <v>150</v>
      </c>
      <c r="E107" s="453"/>
      <c r="F107" s="453"/>
      <c r="G107" s="453"/>
      <c r="H107" s="453"/>
      <c r="I107" s="25"/>
      <c r="J107" s="189">
        <v>15974</v>
      </c>
      <c r="K107" s="189"/>
      <c r="L107" s="189"/>
      <c r="M107" s="189"/>
      <c r="N107" s="189"/>
      <c r="O107" s="189"/>
      <c r="P107" s="189"/>
      <c r="Q107" s="189"/>
      <c r="R107" s="247">
        <v>21087</v>
      </c>
      <c r="S107" s="247"/>
      <c r="T107" s="247"/>
      <c r="U107" s="247"/>
      <c r="V107" s="247"/>
      <c r="W107" s="247"/>
      <c r="X107" s="247"/>
      <c r="Y107" s="247"/>
      <c r="Z107" s="161">
        <v>22978</v>
      </c>
      <c r="AA107" s="161"/>
      <c r="AB107" s="161"/>
      <c r="AC107" s="161"/>
      <c r="AD107" s="161"/>
      <c r="AE107" s="161"/>
      <c r="AF107" s="161"/>
      <c r="AG107" s="162"/>
      <c r="AH107" s="8"/>
    </row>
    <row r="108" spans="1:34" s="11" customFormat="1" ht="15.75" customHeight="1">
      <c r="A108" s="448"/>
      <c r="B108" s="449"/>
      <c r="C108" s="23"/>
      <c r="D108" s="453" t="s">
        <v>151</v>
      </c>
      <c r="E108" s="453"/>
      <c r="F108" s="453"/>
      <c r="G108" s="453"/>
      <c r="H108" s="453"/>
      <c r="I108" s="25"/>
      <c r="J108" s="189">
        <v>0</v>
      </c>
      <c r="K108" s="189"/>
      <c r="L108" s="189"/>
      <c r="M108" s="189"/>
      <c r="N108" s="189"/>
      <c r="O108" s="189"/>
      <c r="P108" s="189"/>
      <c r="Q108" s="189"/>
      <c r="R108" s="247">
        <v>0</v>
      </c>
      <c r="S108" s="247"/>
      <c r="T108" s="247"/>
      <c r="U108" s="247"/>
      <c r="V108" s="247"/>
      <c r="W108" s="247"/>
      <c r="X108" s="247"/>
      <c r="Y108" s="247"/>
      <c r="Z108" s="161">
        <v>0</v>
      </c>
      <c r="AA108" s="161"/>
      <c r="AB108" s="161"/>
      <c r="AC108" s="161"/>
      <c r="AD108" s="161"/>
      <c r="AE108" s="161"/>
      <c r="AF108" s="161"/>
      <c r="AG108" s="162"/>
      <c r="AH108" s="8"/>
    </row>
    <row r="109" spans="1:34" s="11" customFormat="1" ht="15.75" customHeight="1">
      <c r="A109" s="448"/>
      <c r="B109" s="449"/>
      <c r="C109" s="23"/>
      <c r="D109" s="453" t="s">
        <v>152</v>
      </c>
      <c r="E109" s="453"/>
      <c r="F109" s="453"/>
      <c r="G109" s="453"/>
      <c r="H109" s="453"/>
      <c r="I109" s="25"/>
      <c r="J109" s="189">
        <v>5094</v>
      </c>
      <c r="K109" s="189"/>
      <c r="L109" s="189"/>
      <c r="M109" s="189"/>
      <c r="N109" s="189"/>
      <c r="O109" s="189"/>
      <c r="P109" s="189"/>
      <c r="Q109" s="189"/>
      <c r="R109" s="247">
        <v>5050</v>
      </c>
      <c r="S109" s="247"/>
      <c r="T109" s="247"/>
      <c r="U109" s="247"/>
      <c r="V109" s="247"/>
      <c r="W109" s="247"/>
      <c r="X109" s="247"/>
      <c r="Y109" s="247"/>
      <c r="Z109" s="161">
        <v>7092</v>
      </c>
      <c r="AA109" s="161"/>
      <c r="AB109" s="161"/>
      <c r="AC109" s="161"/>
      <c r="AD109" s="161"/>
      <c r="AE109" s="161"/>
      <c r="AF109" s="161"/>
      <c r="AG109" s="162"/>
      <c r="AH109" s="8"/>
    </row>
    <row r="110" spans="1:34" s="11" customFormat="1" ht="15.75" customHeight="1">
      <c r="A110" s="448"/>
      <c r="B110" s="449"/>
      <c r="C110" s="23"/>
      <c r="D110" s="453" t="s">
        <v>153</v>
      </c>
      <c r="E110" s="453"/>
      <c r="F110" s="453"/>
      <c r="G110" s="453"/>
      <c r="H110" s="453"/>
      <c r="I110" s="25"/>
      <c r="J110" s="189">
        <v>3294</v>
      </c>
      <c r="K110" s="189"/>
      <c r="L110" s="189"/>
      <c r="M110" s="189"/>
      <c r="N110" s="189"/>
      <c r="O110" s="189"/>
      <c r="P110" s="189"/>
      <c r="Q110" s="189"/>
      <c r="R110" s="247">
        <v>2024</v>
      </c>
      <c r="S110" s="247"/>
      <c r="T110" s="247"/>
      <c r="U110" s="247"/>
      <c r="V110" s="247"/>
      <c r="W110" s="247"/>
      <c r="X110" s="247"/>
      <c r="Y110" s="247"/>
      <c r="Z110" s="161">
        <v>1221</v>
      </c>
      <c r="AA110" s="161"/>
      <c r="AB110" s="161"/>
      <c r="AC110" s="161"/>
      <c r="AD110" s="161"/>
      <c r="AE110" s="161"/>
      <c r="AF110" s="161"/>
      <c r="AG110" s="162"/>
      <c r="AH110" s="8"/>
    </row>
    <row r="111" spans="1:34" s="11" customFormat="1" ht="15.75" customHeight="1">
      <c r="A111" s="450"/>
      <c r="B111" s="451"/>
      <c r="C111" s="33"/>
      <c r="D111" s="452" t="s">
        <v>394</v>
      </c>
      <c r="E111" s="452"/>
      <c r="F111" s="452"/>
      <c r="G111" s="452"/>
      <c r="H111" s="452"/>
      <c r="I111" s="153"/>
      <c r="J111" s="226">
        <v>17980</v>
      </c>
      <c r="K111" s="226"/>
      <c r="L111" s="226"/>
      <c r="M111" s="226"/>
      <c r="N111" s="226"/>
      <c r="O111" s="226"/>
      <c r="P111" s="226"/>
      <c r="Q111" s="226"/>
      <c r="R111" s="226">
        <v>18428</v>
      </c>
      <c r="S111" s="226"/>
      <c r="T111" s="226"/>
      <c r="U111" s="226"/>
      <c r="V111" s="226"/>
      <c r="W111" s="226"/>
      <c r="X111" s="226"/>
      <c r="Y111" s="226"/>
      <c r="Z111" s="277">
        <v>17125</v>
      </c>
      <c r="AA111" s="277"/>
      <c r="AB111" s="277"/>
      <c r="AC111" s="277"/>
      <c r="AD111" s="277"/>
      <c r="AE111" s="277"/>
      <c r="AF111" s="277"/>
      <c r="AG111" s="303"/>
      <c r="AH111" s="8"/>
    </row>
    <row r="112" spans="1:34" s="18" customFormat="1" ht="13.5" customHeight="1">
      <c r="A112" s="26" t="s">
        <v>302</v>
      </c>
      <c r="B112" s="27"/>
      <c r="C112" s="23"/>
      <c r="D112" s="23"/>
      <c r="E112" s="23"/>
      <c r="F112" s="23"/>
      <c r="G112" s="23"/>
      <c r="H112" s="27"/>
      <c r="I112" s="13"/>
      <c r="J112" s="13"/>
      <c r="K112" s="13"/>
      <c r="L112" s="13"/>
      <c r="M112" s="27"/>
      <c r="N112" s="13"/>
      <c r="O112" s="13"/>
      <c r="P112" s="13"/>
      <c r="Q112" s="13"/>
      <c r="R112" s="27"/>
      <c r="S112" s="13"/>
      <c r="T112" s="13"/>
      <c r="U112" s="13"/>
      <c r="V112" s="13"/>
      <c r="W112" s="27"/>
      <c r="X112" s="13"/>
      <c r="Y112" s="13"/>
      <c r="Z112" s="13"/>
      <c r="AA112" s="15"/>
      <c r="AB112" s="13"/>
      <c r="AC112" s="13"/>
      <c r="AD112" s="13"/>
      <c r="AE112" s="13"/>
      <c r="AF112" s="13"/>
      <c r="AG112" s="13" t="s">
        <v>300</v>
      </c>
      <c r="AH112" s="15"/>
    </row>
    <row r="113" spans="1:34" s="18" customFormat="1" ht="13.5" customHeight="1">
      <c r="A113" s="26" t="s">
        <v>303</v>
      </c>
      <c r="B113" s="15"/>
      <c r="C113" s="28"/>
      <c r="D113" s="28"/>
      <c r="E113" s="28"/>
      <c r="F113" s="28"/>
      <c r="G113" s="28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6"/>
      <c r="AA113" s="13"/>
      <c r="AB113" s="13"/>
      <c r="AC113" s="13"/>
      <c r="AD113" s="13"/>
      <c r="AE113" s="13"/>
      <c r="AF113" s="13"/>
      <c r="AG113" s="13"/>
      <c r="AH113" s="15"/>
    </row>
    <row r="114" spans="1:34" s="11" customFormat="1" ht="13.5" customHeight="1">
      <c r="A114" s="26" t="s">
        <v>304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9"/>
      <c r="AA114" s="20"/>
      <c r="AB114" s="20"/>
      <c r="AC114" s="20"/>
      <c r="AD114" s="20"/>
      <c r="AE114" s="20"/>
      <c r="AF114" s="20"/>
      <c r="AG114" s="20"/>
      <c r="AH114" s="8"/>
    </row>
    <row r="115" spans="1:33" s="2" customFormat="1" ht="15.75" customHeight="1">
      <c r="A115" s="56"/>
      <c r="Z115" s="56"/>
      <c r="AA115" s="6"/>
      <c r="AB115" s="6"/>
      <c r="AC115" s="6"/>
      <c r="AD115" s="6"/>
      <c r="AE115" s="6"/>
      <c r="AF115" s="6"/>
      <c r="AG115" s="6"/>
    </row>
    <row r="116" spans="1:34" s="66" customFormat="1" ht="19.5" customHeight="1">
      <c r="A116" s="65" t="s">
        <v>221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67"/>
      <c r="AB116" s="67"/>
      <c r="AC116" s="12"/>
      <c r="AD116" s="12"/>
      <c r="AE116" s="12"/>
      <c r="AF116" s="12"/>
      <c r="AG116" s="10" t="s">
        <v>23</v>
      </c>
      <c r="AH116" s="12"/>
    </row>
    <row r="117" spans="1:34" s="11" customFormat="1" ht="15.75" customHeight="1">
      <c r="A117" s="899" t="s">
        <v>8</v>
      </c>
      <c r="B117" s="900"/>
      <c r="C117" s="900"/>
      <c r="D117" s="900"/>
      <c r="E117" s="622" t="s">
        <v>24</v>
      </c>
      <c r="F117" s="623"/>
      <c r="G117" s="623"/>
      <c r="H117" s="623"/>
      <c r="I117" s="624"/>
      <c r="J117" s="691" t="s">
        <v>25</v>
      </c>
      <c r="K117" s="692"/>
      <c r="L117" s="692"/>
      <c r="M117" s="692"/>
      <c r="N117" s="692"/>
      <c r="O117" s="692"/>
      <c r="P117" s="692"/>
      <c r="Q117" s="692"/>
      <c r="R117" s="692"/>
      <c r="S117" s="692"/>
      <c r="T117" s="692"/>
      <c r="U117" s="692"/>
      <c r="V117" s="692"/>
      <c r="W117" s="692"/>
      <c r="X117" s="692"/>
      <c r="Y117" s="692"/>
      <c r="Z117" s="692"/>
      <c r="AA117" s="692"/>
      <c r="AB117" s="692"/>
      <c r="AC117" s="693"/>
      <c r="AD117" s="622" t="s">
        <v>26</v>
      </c>
      <c r="AE117" s="623"/>
      <c r="AF117" s="623"/>
      <c r="AG117" s="712"/>
      <c r="AH117" s="8"/>
    </row>
    <row r="118" spans="1:34" s="11" customFormat="1" ht="15.75" customHeight="1">
      <c r="A118" s="441" t="s">
        <v>7</v>
      </c>
      <c r="B118" s="442"/>
      <c r="C118" s="442"/>
      <c r="D118" s="442"/>
      <c r="E118" s="628"/>
      <c r="F118" s="629"/>
      <c r="G118" s="629"/>
      <c r="H118" s="629"/>
      <c r="I118" s="630"/>
      <c r="J118" s="456" t="s">
        <v>27</v>
      </c>
      <c r="K118" s="456"/>
      <c r="L118" s="456"/>
      <c r="M118" s="456"/>
      <c r="N118" s="456"/>
      <c r="O118" s="456" t="s">
        <v>28</v>
      </c>
      <c r="P118" s="456"/>
      <c r="Q118" s="456"/>
      <c r="R118" s="456"/>
      <c r="S118" s="456"/>
      <c r="T118" s="456" t="s">
        <v>29</v>
      </c>
      <c r="U118" s="456"/>
      <c r="V118" s="456"/>
      <c r="W118" s="456"/>
      <c r="X118" s="456"/>
      <c r="Y118" s="456" t="s">
        <v>12</v>
      </c>
      <c r="Z118" s="456"/>
      <c r="AA118" s="456"/>
      <c r="AB118" s="456"/>
      <c r="AC118" s="456"/>
      <c r="AD118" s="628"/>
      <c r="AE118" s="629"/>
      <c r="AF118" s="629"/>
      <c r="AG118" s="713"/>
      <c r="AH118" s="8"/>
    </row>
    <row r="119" spans="1:35" s="11" customFormat="1" ht="19.5" customHeight="1">
      <c r="A119" s="987">
        <v>19</v>
      </c>
      <c r="B119" s="988"/>
      <c r="C119" s="988"/>
      <c r="D119" s="989"/>
      <c r="E119" s="704">
        <v>5440000</v>
      </c>
      <c r="F119" s="704"/>
      <c r="G119" s="704"/>
      <c r="H119" s="704"/>
      <c r="I119" s="304"/>
      <c r="J119" s="703">
        <v>5531615</v>
      </c>
      <c r="K119" s="704"/>
      <c r="L119" s="704"/>
      <c r="M119" s="704"/>
      <c r="N119" s="304"/>
      <c r="O119" s="703">
        <v>5069408</v>
      </c>
      <c r="P119" s="704"/>
      <c r="Q119" s="704"/>
      <c r="R119" s="704"/>
      <c r="S119" s="304"/>
      <c r="T119" s="703">
        <v>35969</v>
      </c>
      <c r="U119" s="704"/>
      <c r="V119" s="704"/>
      <c r="W119" s="704"/>
      <c r="X119" s="304"/>
      <c r="Y119" s="703">
        <v>426238</v>
      </c>
      <c r="Z119" s="704"/>
      <c r="AA119" s="704"/>
      <c r="AB119" s="704"/>
      <c r="AC119" s="304"/>
      <c r="AD119" s="697">
        <v>101.6</v>
      </c>
      <c r="AE119" s="698"/>
      <c r="AF119" s="698"/>
      <c r="AG119" s="699"/>
      <c r="AH119" s="8"/>
      <c r="AI119" s="22"/>
    </row>
    <row r="120" spans="1:37" s="11" customFormat="1" ht="19.5" customHeight="1">
      <c r="A120" s="990">
        <v>20</v>
      </c>
      <c r="B120" s="991"/>
      <c r="C120" s="991"/>
      <c r="D120" s="992"/>
      <c r="E120" s="455">
        <v>5421000</v>
      </c>
      <c r="F120" s="455"/>
      <c r="G120" s="455"/>
      <c r="H120" s="455"/>
      <c r="I120" s="305"/>
      <c r="J120" s="703">
        <f>SUM(O120:AC120)</f>
        <v>5464350</v>
      </c>
      <c r="K120" s="704"/>
      <c r="L120" s="704"/>
      <c r="M120" s="704"/>
      <c r="N120" s="304"/>
      <c r="O120" s="454">
        <v>4982814</v>
      </c>
      <c r="P120" s="455"/>
      <c r="Q120" s="455"/>
      <c r="R120" s="455"/>
      <c r="S120" s="305"/>
      <c r="T120" s="454">
        <v>44516</v>
      </c>
      <c r="U120" s="455"/>
      <c r="V120" s="455"/>
      <c r="W120" s="455"/>
      <c r="X120" s="305"/>
      <c r="Y120" s="454">
        <v>437020</v>
      </c>
      <c r="Z120" s="455"/>
      <c r="AA120" s="455"/>
      <c r="AB120" s="455"/>
      <c r="AC120" s="305"/>
      <c r="AD120" s="697">
        <f>IF(E120="","",ROUND(J120/E120*100,1))</f>
        <v>100.8</v>
      </c>
      <c r="AE120" s="698"/>
      <c r="AF120" s="698"/>
      <c r="AG120" s="699"/>
      <c r="AH120" s="8"/>
      <c r="AI120" s="22"/>
      <c r="AK120" s="22"/>
    </row>
    <row r="121" spans="1:35" s="89" customFormat="1" ht="19.5" customHeight="1">
      <c r="A121" s="984">
        <v>21</v>
      </c>
      <c r="B121" s="985"/>
      <c r="C121" s="985"/>
      <c r="D121" s="986"/>
      <c r="E121" s="696">
        <v>5421000</v>
      </c>
      <c r="F121" s="696"/>
      <c r="G121" s="696"/>
      <c r="H121" s="696"/>
      <c r="I121" s="301"/>
      <c r="J121" s="954">
        <v>5540729</v>
      </c>
      <c r="K121" s="955"/>
      <c r="L121" s="955"/>
      <c r="M121" s="955"/>
      <c r="N121" s="956"/>
      <c r="O121" s="695">
        <v>4950806</v>
      </c>
      <c r="P121" s="696"/>
      <c r="Q121" s="696"/>
      <c r="R121" s="696"/>
      <c r="S121" s="301"/>
      <c r="T121" s="695">
        <v>33990</v>
      </c>
      <c r="U121" s="696"/>
      <c r="V121" s="696"/>
      <c r="W121" s="696"/>
      <c r="X121" s="301"/>
      <c r="Y121" s="695">
        <v>555933</v>
      </c>
      <c r="Z121" s="696"/>
      <c r="AA121" s="696"/>
      <c r="AB121" s="696"/>
      <c r="AC121" s="301"/>
      <c r="AD121" s="700">
        <f>IF(E121="","",ROUND(J121/E121*100,1))</f>
        <v>102.2</v>
      </c>
      <c r="AE121" s="701"/>
      <c r="AF121" s="701"/>
      <c r="AG121" s="702"/>
      <c r="AH121" s="36"/>
      <c r="AI121" s="90"/>
    </row>
    <row r="122" spans="1:34" s="18" customFormat="1" ht="13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6"/>
      <c r="AA122" s="13"/>
      <c r="AB122" s="15"/>
      <c r="AC122" s="13"/>
      <c r="AD122" s="13"/>
      <c r="AE122" s="13"/>
      <c r="AF122" s="13"/>
      <c r="AG122" s="13" t="s">
        <v>233</v>
      </c>
      <c r="AH122" s="15"/>
    </row>
    <row r="123" spans="26:33" s="55" customFormat="1" ht="15.75" customHeight="1">
      <c r="Z123" s="57"/>
      <c r="AA123" s="7"/>
      <c r="AB123" s="7"/>
      <c r="AC123" s="7"/>
      <c r="AD123" s="7"/>
      <c r="AE123" s="7"/>
      <c r="AF123" s="7"/>
      <c r="AG123" s="7"/>
    </row>
    <row r="124" spans="1:42" s="66" customFormat="1" ht="19.5" customHeight="1">
      <c r="A124" s="65" t="s">
        <v>222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68"/>
      <c r="AG124" s="29" t="s">
        <v>30</v>
      </c>
      <c r="AH124" s="69"/>
      <c r="AI124" s="69"/>
      <c r="AJ124" s="69"/>
      <c r="AK124" s="67"/>
      <c r="AL124" s="67"/>
      <c r="AM124" s="67"/>
      <c r="AN124" s="67"/>
      <c r="AO124" s="67"/>
      <c r="AP124" s="12"/>
    </row>
    <row r="125" spans="1:39" s="11" customFormat="1" ht="15.75" customHeight="1">
      <c r="A125" s="244" t="s">
        <v>8</v>
      </c>
      <c r="B125" s="245"/>
      <c r="C125" s="245"/>
      <c r="D125" s="245"/>
      <c r="E125" s="246"/>
      <c r="F125" s="714" t="s">
        <v>31</v>
      </c>
      <c r="G125" s="715"/>
      <c r="H125" s="715"/>
      <c r="I125" s="715"/>
      <c r="J125" s="715"/>
      <c r="K125" s="715"/>
      <c r="L125" s="715"/>
      <c r="M125" s="715"/>
      <c r="N125" s="715"/>
      <c r="O125" s="715"/>
      <c r="P125" s="715"/>
      <c r="Q125" s="715"/>
      <c r="R125" s="715"/>
      <c r="S125" s="965"/>
      <c r="T125" s="714" t="s">
        <v>32</v>
      </c>
      <c r="U125" s="715"/>
      <c r="V125" s="715"/>
      <c r="W125" s="715"/>
      <c r="X125" s="715"/>
      <c r="Y125" s="715"/>
      <c r="Z125" s="715"/>
      <c r="AA125" s="715"/>
      <c r="AB125" s="715"/>
      <c r="AC125" s="715"/>
      <c r="AD125" s="715"/>
      <c r="AE125" s="715"/>
      <c r="AF125" s="715"/>
      <c r="AG125" s="716"/>
      <c r="AH125" s="30"/>
      <c r="AI125" s="30"/>
      <c r="AJ125" s="30"/>
      <c r="AM125" s="8"/>
    </row>
    <row r="126" spans="1:39" s="11" customFormat="1" ht="15.75" customHeight="1">
      <c r="A126" s="249" t="s">
        <v>7</v>
      </c>
      <c r="B126" s="250"/>
      <c r="C126" s="250"/>
      <c r="D126" s="250"/>
      <c r="E126" s="251"/>
      <c r="F126" s="210" t="s">
        <v>33</v>
      </c>
      <c r="G126" s="211"/>
      <c r="H126" s="211"/>
      <c r="I126" s="211"/>
      <c r="J126" s="211"/>
      <c r="K126" s="211"/>
      <c r="L126" s="966"/>
      <c r="M126" s="210" t="s">
        <v>34</v>
      </c>
      <c r="N126" s="211"/>
      <c r="O126" s="211"/>
      <c r="P126" s="211"/>
      <c r="Q126" s="211"/>
      <c r="R126" s="211"/>
      <c r="S126" s="966"/>
      <c r="T126" s="210" t="s">
        <v>33</v>
      </c>
      <c r="U126" s="211"/>
      <c r="V126" s="211"/>
      <c r="W126" s="211"/>
      <c r="X126" s="211"/>
      <c r="Y126" s="211"/>
      <c r="Z126" s="966"/>
      <c r="AA126" s="210" t="s">
        <v>35</v>
      </c>
      <c r="AB126" s="211"/>
      <c r="AC126" s="211"/>
      <c r="AD126" s="211"/>
      <c r="AE126" s="211"/>
      <c r="AF126" s="211"/>
      <c r="AG126" s="705"/>
      <c r="AH126" s="30"/>
      <c r="AI126" s="30"/>
      <c r="AJ126" s="30"/>
      <c r="AM126" s="8"/>
    </row>
    <row r="127" spans="1:39" s="11" customFormat="1" ht="19.5" customHeight="1">
      <c r="A127" s="957">
        <v>19</v>
      </c>
      <c r="B127" s="958"/>
      <c r="C127" s="958"/>
      <c r="D127" s="958"/>
      <c r="E127" s="958"/>
      <c r="F127" s="983">
        <v>5</v>
      </c>
      <c r="G127" s="339"/>
      <c r="H127" s="339"/>
      <c r="I127" s="339"/>
      <c r="J127" s="339"/>
      <c r="K127" s="339"/>
      <c r="L127" s="339"/>
      <c r="M127" s="339">
        <v>3</v>
      </c>
      <c r="N127" s="339"/>
      <c r="O127" s="339"/>
      <c r="P127" s="339"/>
      <c r="Q127" s="339"/>
      <c r="R127" s="339"/>
      <c r="S127" s="339"/>
      <c r="T127" s="159">
        <v>502</v>
      </c>
      <c r="U127" s="159"/>
      <c r="V127" s="159"/>
      <c r="W127" s="159"/>
      <c r="X127" s="159"/>
      <c r="Y127" s="159"/>
      <c r="Z127" s="159"/>
      <c r="AA127" s="159">
        <v>3335</v>
      </c>
      <c r="AB127" s="159"/>
      <c r="AC127" s="159"/>
      <c r="AD127" s="159"/>
      <c r="AE127" s="159"/>
      <c r="AF127" s="159"/>
      <c r="AG127" s="258"/>
      <c r="AH127" s="30"/>
      <c r="AI127" s="30"/>
      <c r="AJ127" s="30"/>
      <c r="AM127" s="8"/>
    </row>
    <row r="128" spans="1:39" s="11" customFormat="1" ht="19.5" customHeight="1">
      <c r="A128" s="877">
        <v>20</v>
      </c>
      <c r="B128" s="878"/>
      <c r="C128" s="878"/>
      <c r="D128" s="878"/>
      <c r="E128" s="878"/>
      <c r="F128" s="262">
        <v>2</v>
      </c>
      <c r="G128" s="159"/>
      <c r="H128" s="159"/>
      <c r="I128" s="159"/>
      <c r="J128" s="159"/>
      <c r="K128" s="159"/>
      <c r="L128" s="159"/>
      <c r="M128" s="159">
        <v>2</v>
      </c>
      <c r="N128" s="159"/>
      <c r="O128" s="159"/>
      <c r="P128" s="159"/>
      <c r="Q128" s="159"/>
      <c r="R128" s="159"/>
      <c r="S128" s="159"/>
      <c r="T128" s="160">
        <v>567</v>
      </c>
      <c r="U128" s="160"/>
      <c r="V128" s="160"/>
      <c r="W128" s="160"/>
      <c r="X128" s="160"/>
      <c r="Y128" s="160"/>
      <c r="Z128" s="160"/>
      <c r="AA128" s="160">
        <v>3900</v>
      </c>
      <c r="AB128" s="160"/>
      <c r="AC128" s="160"/>
      <c r="AD128" s="160"/>
      <c r="AE128" s="160"/>
      <c r="AF128" s="160"/>
      <c r="AG128" s="263"/>
      <c r="AM128" s="8"/>
    </row>
    <row r="129" spans="1:39" s="81" customFormat="1" ht="19.5" customHeight="1">
      <c r="A129" s="875">
        <v>21</v>
      </c>
      <c r="B129" s="876"/>
      <c r="C129" s="876"/>
      <c r="D129" s="876"/>
      <c r="E129" s="876"/>
      <c r="F129" s="241">
        <v>2</v>
      </c>
      <c r="G129" s="242"/>
      <c r="H129" s="242"/>
      <c r="I129" s="242"/>
      <c r="J129" s="242"/>
      <c r="K129" s="242"/>
      <c r="L129" s="242"/>
      <c r="M129" s="242">
        <v>2</v>
      </c>
      <c r="N129" s="242"/>
      <c r="O129" s="242"/>
      <c r="P129" s="242"/>
      <c r="Q129" s="242"/>
      <c r="R129" s="242"/>
      <c r="S129" s="242"/>
      <c r="T129" s="243">
        <v>615</v>
      </c>
      <c r="U129" s="243"/>
      <c r="V129" s="243"/>
      <c r="W129" s="243"/>
      <c r="X129" s="243"/>
      <c r="Y129" s="243"/>
      <c r="Z129" s="243"/>
      <c r="AA129" s="243">
        <v>4145</v>
      </c>
      <c r="AB129" s="243"/>
      <c r="AC129" s="243"/>
      <c r="AD129" s="243"/>
      <c r="AE129" s="243"/>
      <c r="AF129" s="243"/>
      <c r="AG129" s="248"/>
      <c r="AM129" s="80"/>
    </row>
    <row r="130" spans="1:42" s="18" customFormat="1" ht="13.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3"/>
      <c r="AG130" s="13" t="s">
        <v>395</v>
      </c>
      <c r="AH130" s="13"/>
      <c r="AI130" s="13"/>
      <c r="AK130" s="13"/>
      <c r="AL130" s="13"/>
      <c r="AM130" s="13"/>
      <c r="AN130" s="13"/>
      <c r="AP130" s="15"/>
    </row>
    <row r="131" spans="24:32" s="55" customFormat="1" ht="15.75" customHeight="1"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4" s="66" customFormat="1" ht="19.5" customHeight="1">
      <c r="A132" s="65" t="s">
        <v>223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67"/>
      <c r="AB132" s="67"/>
      <c r="AC132" s="67"/>
      <c r="AD132" s="67"/>
      <c r="AE132" s="67"/>
      <c r="AF132" s="67"/>
      <c r="AG132" s="67"/>
      <c r="AH132" s="12"/>
    </row>
    <row r="133" spans="1:34" s="11" customFormat="1" ht="15.75" customHeight="1">
      <c r="A133" s="8"/>
      <c r="B133" s="8" t="s">
        <v>36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19"/>
      <c r="AA133" s="20"/>
      <c r="AB133" s="20"/>
      <c r="AC133" s="20"/>
      <c r="AD133" s="8"/>
      <c r="AE133" s="9"/>
      <c r="AF133" s="9"/>
      <c r="AG133" s="10" t="s">
        <v>37</v>
      </c>
      <c r="AH133" s="8"/>
    </row>
    <row r="134" spans="1:34" s="11" customFormat="1" ht="15.75" customHeight="1">
      <c r="A134" s="244" t="s">
        <v>83</v>
      </c>
      <c r="B134" s="245"/>
      <c r="C134" s="245"/>
      <c r="D134" s="245"/>
      <c r="E134" s="245"/>
      <c r="F134" s="245"/>
      <c r="G134" s="245"/>
      <c r="H134" s="246"/>
      <c r="I134" s="706" t="s">
        <v>127</v>
      </c>
      <c r="J134" s="707"/>
      <c r="K134" s="707"/>
      <c r="L134" s="707"/>
      <c r="M134" s="710"/>
      <c r="N134" s="706" t="s">
        <v>134</v>
      </c>
      <c r="O134" s="707"/>
      <c r="P134" s="707"/>
      <c r="Q134" s="710"/>
      <c r="R134" s="706" t="s">
        <v>135</v>
      </c>
      <c r="S134" s="707"/>
      <c r="T134" s="707"/>
      <c r="U134" s="710"/>
      <c r="V134" s="706" t="s">
        <v>136</v>
      </c>
      <c r="W134" s="707"/>
      <c r="X134" s="707"/>
      <c r="Y134" s="710"/>
      <c r="Z134" s="706" t="s">
        <v>137</v>
      </c>
      <c r="AA134" s="707"/>
      <c r="AB134" s="707"/>
      <c r="AC134" s="710"/>
      <c r="AD134" s="706" t="s">
        <v>138</v>
      </c>
      <c r="AE134" s="707"/>
      <c r="AF134" s="707"/>
      <c r="AG134" s="707"/>
      <c r="AH134" s="8"/>
    </row>
    <row r="135" spans="1:34" s="11" customFormat="1" ht="15.75" customHeight="1">
      <c r="A135" s="249" t="s">
        <v>305</v>
      </c>
      <c r="B135" s="250"/>
      <c r="C135" s="250"/>
      <c r="D135" s="250"/>
      <c r="E135" s="250"/>
      <c r="F135" s="250"/>
      <c r="G135" s="250"/>
      <c r="H135" s="251"/>
      <c r="I135" s="708"/>
      <c r="J135" s="709"/>
      <c r="K135" s="709"/>
      <c r="L135" s="709"/>
      <c r="M135" s="711"/>
      <c r="N135" s="708"/>
      <c r="O135" s="709"/>
      <c r="P135" s="709"/>
      <c r="Q135" s="711"/>
      <c r="R135" s="708"/>
      <c r="S135" s="709"/>
      <c r="T135" s="709"/>
      <c r="U135" s="711"/>
      <c r="V135" s="708"/>
      <c r="W135" s="709"/>
      <c r="X135" s="709"/>
      <c r="Y135" s="711"/>
      <c r="Z135" s="708"/>
      <c r="AA135" s="709"/>
      <c r="AB135" s="709"/>
      <c r="AC135" s="711"/>
      <c r="AD135" s="708"/>
      <c r="AE135" s="709"/>
      <c r="AF135" s="709"/>
      <c r="AG135" s="709"/>
      <c r="AH135" s="8"/>
    </row>
    <row r="136" spans="1:34" s="11" customFormat="1" ht="19.5" customHeight="1">
      <c r="A136" s="578">
        <v>19</v>
      </c>
      <c r="B136" s="579"/>
      <c r="C136" s="579"/>
      <c r="D136" s="579"/>
      <c r="E136" s="579"/>
      <c r="F136" s="579"/>
      <c r="G136" s="579"/>
      <c r="H136" s="580"/>
      <c r="I136" s="159">
        <v>4138</v>
      </c>
      <c r="J136" s="159"/>
      <c r="K136" s="159"/>
      <c r="L136" s="159"/>
      <c r="M136" s="159"/>
      <c r="N136" s="159">
        <v>961</v>
      </c>
      <c r="O136" s="159"/>
      <c r="P136" s="159"/>
      <c r="Q136" s="159"/>
      <c r="R136" s="159">
        <v>1240</v>
      </c>
      <c r="S136" s="159"/>
      <c r="T136" s="159"/>
      <c r="U136" s="159"/>
      <c r="V136" s="159">
        <v>676</v>
      </c>
      <c r="W136" s="159"/>
      <c r="X136" s="159"/>
      <c r="Y136" s="159"/>
      <c r="Z136" s="159">
        <v>781</v>
      </c>
      <c r="AA136" s="159"/>
      <c r="AB136" s="159"/>
      <c r="AC136" s="159"/>
      <c r="AD136" s="159">
        <v>480</v>
      </c>
      <c r="AE136" s="159"/>
      <c r="AF136" s="159"/>
      <c r="AG136" s="258"/>
      <c r="AH136" s="8"/>
    </row>
    <row r="137" spans="1:34" s="11" customFormat="1" ht="19.5" customHeight="1">
      <c r="A137" s="804">
        <v>20</v>
      </c>
      <c r="B137" s="805"/>
      <c r="C137" s="805"/>
      <c r="D137" s="805"/>
      <c r="E137" s="805"/>
      <c r="F137" s="805"/>
      <c r="G137" s="805"/>
      <c r="H137" s="806"/>
      <c r="I137" s="262">
        <v>4158</v>
      </c>
      <c r="J137" s="159"/>
      <c r="K137" s="159"/>
      <c r="L137" s="159"/>
      <c r="M137" s="159"/>
      <c r="N137" s="160">
        <v>1027</v>
      </c>
      <c r="O137" s="160"/>
      <c r="P137" s="160"/>
      <c r="Q137" s="160"/>
      <c r="R137" s="160">
        <v>1235</v>
      </c>
      <c r="S137" s="160"/>
      <c r="T137" s="160"/>
      <c r="U137" s="160"/>
      <c r="V137" s="160">
        <v>633</v>
      </c>
      <c r="W137" s="160"/>
      <c r="X137" s="160"/>
      <c r="Y137" s="160"/>
      <c r="Z137" s="160">
        <v>783</v>
      </c>
      <c r="AA137" s="160"/>
      <c r="AB137" s="160"/>
      <c r="AC137" s="160"/>
      <c r="AD137" s="160">
        <v>480</v>
      </c>
      <c r="AE137" s="160"/>
      <c r="AF137" s="160"/>
      <c r="AG137" s="263"/>
      <c r="AH137" s="8"/>
    </row>
    <row r="138" spans="1:34" s="81" customFormat="1" ht="19.5" customHeight="1">
      <c r="A138" s="967">
        <v>21</v>
      </c>
      <c r="B138" s="968"/>
      <c r="C138" s="968"/>
      <c r="D138" s="968"/>
      <c r="E138" s="968"/>
      <c r="F138" s="968"/>
      <c r="G138" s="968"/>
      <c r="H138" s="969"/>
      <c r="I138" s="241">
        <f>IF(N138="","",SUM(N138:AG138))</f>
        <v>4111</v>
      </c>
      <c r="J138" s="242"/>
      <c r="K138" s="242"/>
      <c r="L138" s="242"/>
      <c r="M138" s="242"/>
      <c r="N138" s="243">
        <v>1007</v>
      </c>
      <c r="O138" s="243"/>
      <c r="P138" s="243"/>
      <c r="Q138" s="243"/>
      <c r="R138" s="243">
        <v>1223</v>
      </c>
      <c r="S138" s="243"/>
      <c r="T138" s="243"/>
      <c r="U138" s="243"/>
      <c r="V138" s="243">
        <v>632</v>
      </c>
      <c r="W138" s="243"/>
      <c r="X138" s="243"/>
      <c r="Y138" s="243"/>
      <c r="Z138" s="243">
        <v>787</v>
      </c>
      <c r="AA138" s="243"/>
      <c r="AB138" s="243"/>
      <c r="AC138" s="243"/>
      <c r="AD138" s="243">
        <v>462</v>
      </c>
      <c r="AE138" s="243"/>
      <c r="AF138" s="243"/>
      <c r="AG138" s="248"/>
      <c r="AH138" s="80"/>
    </row>
    <row r="139" spans="1:34" s="18" customFormat="1" ht="13.5" customHeight="1">
      <c r="A139" s="27"/>
      <c r="B139" s="27"/>
      <c r="C139" s="27"/>
      <c r="D139" s="27"/>
      <c r="E139" s="27"/>
      <c r="F139" s="23"/>
      <c r="G139" s="23"/>
      <c r="H139" s="27"/>
      <c r="I139" s="27"/>
      <c r="J139" s="27"/>
      <c r="K139" s="27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6"/>
      <c r="AA139" s="13"/>
      <c r="AB139" s="13"/>
      <c r="AC139" s="13"/>
      <c r="AD139" s="13"/>
      <c r="AE139" s="13"/>
      <c r="AF139" s="13"/>
      <c r="AG139" s="13" t="s">
        <v>396</v>
      </c>
      <c r="AH139" s="15"/>
    </row>
    <row r="140" spans="1:33" s="55" customFormat="1" ht="15.75" customHeight="1">
      <c r="A140" s="58"/>
      <c r="B140" s="58"/>
      <c r="C140" s="58"/>
      <c r="D140" s="58"/>
      <c r="E140" s="58"/>
      <c r="F140" s="59"/>
      <c r="G140" s="59"/>
      <c r="H140" s="58"/>
      <c r="I140" s="58"/>
      <c r="J140" s="58"/>
      <c r="K140" s="58"/>
      <c r="Z140" s="57"/>
      <c r="AA140" s="7"/>
      <c r="AB140" s="7"/>
      <c r="AC140" s="7"/>
      <c r="AD140" s="7"/>
      <c r="AE140" s="7"/>
      <c r="AF140" s="7"/>
      <c r="AG140" s="7"/>
    </row>
    <row r="141" spans="1:34" s="71" customFormat="1" ht="19.5" customHeight="1">
      <c r="A141" s="65" t="s">
        <v>235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0" t="s">
        <v>38</v>
      </c>
      <c r="AH141" s="70"/>
    </row>
    <row r="142" spans="1:34" s="18" customFormat="1" ht="19.5" customHeight="1">
      <c r="A142" s="280" t="s">
        <v>83</v>
      </c>
      <c r="B142" s="281"/>
      <c r="C142" s="281"/>
      <c r="D142" s="717" t="s">
        <v>306</v>
      </c>
      <c r="E142" s="717"/>
      <c r="F142" s="717"/>
      <c r="G142" s="717"/>
      <c r="H142" s="717"/>
      <c r="I142" s="717"/>
      <c r="J142" s="717"/>
      <c r="K142" s="717"/>
      <c r="L142" s="717"/>
      <c r="M142" s="717"/>
      <c r="N142" s="717"/>
      <c r="O142" s="717"/>
      <c r="P142" s="717"/>
      <c r="Q142" s="717"/>
      <c r="R142" s="717"/>
      <c r="S142" s="717" t="s">
        <v>307</v>
      </c>
      <c r="T142" s="717"/>
      <c r="U142" s="717"/>
      <c r="V142" s="717"/>
      <c r="W142" s="717"/>
      <c r="X142" s="717"/>
      <c r="Y142" s="717"/>
      <c r="Z142" s="717"/>
      <c r="AA142" s="717"/>
      <c r="AB142" s="717"/>
      <c r="AC142" s="717"/>
      <c r="AD142" s="717"/>
      <c r="AE142" s="717"/>
      <c r="AF142" s="717"/>
      <c r="AG142" s="807"/>
      <c r="AH142" s="15"/>
    </row>
    <row r="143" spans="1:34" s="18" customFormat="1" ht="19.5" customHeight="1">
      <c r="A143" s="196" t="s">
        <v>82</v>
      </c>
      <c r="B143" s="197"/>
      <c r="C143" s="197"/>
      <c r="D143" s="440" t="s">
        <v>308</v>
      </c>
      <c r="E143" s="440"/>
      <c r="F143" s="440"/>
      <c r="G143" s="440"/>
      <c r="H143" s="440"/>
      <c r="I143" s="440" t="s">
        <v>309</v>
      </c>
      <c r="J143" s="440"/>
      <c r="K143" s="440"/>
      <c r="L143" s="440"/>
      <c r="M143" s="440"/>
      <c r="N143" s="457" t="s">
        <v>310</v>
      </c>
      <c r="O143" s="457"/>
      <c r="P143" s="457"/>
      <c r="Q143" s="457"/>
      <c r="R143" s="457"/>
      <c r="S143" s="440" t="s">
        <v>308</v>
      </c>
      <c r="T143" s="440"/>
      <c r="U143" s="440"/>
      <c r="V143" s="440"/>
      <c r="W143" s="440"/>
      <c r="X143" s="440" t="s">
        <v>309</v>
      </c>
      <c r="Y143" s="440"/>
      <c r="Z143" s="440"/>
      <c r="AA143" s="440"/>
      <c r="AB143" s="440"/>
      <c r="AC143" s="457" t="s">
        <v>311</v>
      </c>
      <c r="AD143" s="457"/>
      <c r="AE143" s="457"/>
      <c r="AF143" s="457"/>
      <c r="AG143" s="718"/>
      <c r="AH143" s="15"/>
    </row>
    <row r="144" spans="1:34" s="18" customFormat="1" ht="19.5" customHeight="1">
      <c r="A144" s="443">
        <v>19</v>
      </c>
      <c r="B144" s="444"/>
      <c r="C144" s="445"/>
      <c r="D144" s="159">
        <v>293</v>
      </c>
      <c r="E144" s="159"/>
      <c r="F144" s="159"/>
      <c r="G144" s="159"/>
      <c r="H144" s="159"/>
      <c r="I144" s="159">
        <v>51090</v>
      </c>
      <c r="J144" s="159"/>
      <c r="K144" s="159"/>
      <c r="L144" s="159"/>
      <c r="M144" s="159"/>
      <c r="N144" s="159">
        <v>174.36860068259386</v>
      </c>
      <c r="O144" s="159"/>
      <c r="P144" s="159"/>
      <c r="Q144" s="159"/>
      <c r="R144" s="159"/>
      <c r="S144" s="159">
        <v>293</v>
      </c>
      <c r="T144" s="159"/>
      <c r="U144" s="159"/>
      <c r="V144" s="159"/>
      <c r="W144" s="159"/>
      <c r="X144" s="159">
        <v>56500</v>
      </c>
      <c r="Y144" s="159"/>
      <c r="Z144" s="159"/>
      <c r="AA144" s="159"/>
      <c r="AB144" s="159"/>
      <c r="AC144" s="159">
        <v>192.83276450511946</v>
      </c>
      <c r="AD144" s="159"/>
      <c r="AE144" s="159"/>
      <c r="AF144" s="159"/>
      <c r="AG144" s="258"/>
      <c r="AH144" s="15"/>
    </row>
    <row r="145" spans="1:34" s="18" customFormat="1" ht="19.5" customHeight="1">
      <c r="A145" s="259">
        <v>20</v>
      </c>
      <c r="B145" s="260"/>
      <c r="C145" s="261"/>
      <c r="D145" s="421">
        <v>293</v>
      </c>
      <c r="E145" s="160"/>
      <c r="F145" s="160"/>
      <c r="G145" s="160"/>
      <c r="H145" s="160"/>
      <c r="I145" s="160">
        <v>56578</v>
      </c>
      <c r="J145" s="160"/>
      <c r="K145" s="160"/>
      <c r="L145" s="160"/>
      <c r="M145" s="160"/>
      <c r="N145" s="159">
        <f>IF(D145="","",I145/D145)</f>
        <v>193.09897610921502</v>
      </c>
      <c r="O145" s="159"/>
      <c r="P145" s="159"/>
      <c r="Q145" s="159"/>
      <c r="R145" s="159"/>
      <c r="S145" s="160">
        <v>293</v>
      </c>
      <c r="T145" s="160"/>
      <c r="U145" s="160"/>
      <c r="V145" s="160"/>
      <c r="W145" s="160"/>
      <c r="X145" s="160">
        <v>58741</v>
      </c>
      <c r="Y145" s="160"/>
      <c r="Z145" s="160"/>
      <c r="AA145" s="160"/>
      <c r="AB145" s="160"/>
      <c r="AC145" s="159">
        <f>IF(S145="","",X145/S145)</f>
        <v>200.48122866894198</v>
      </c>
      <c r="AD145" s="159"/>
      <c r="AE145" s="159"/>
      <c r="AF145" s="159"/>
      <c r="AG145" s="258"/>
      <c r="AH145" s="15"/>
    </row>
    <row r="146" spans="1:34" s="18" customFormat="1" ht="19.5" customHeight="1">
      <c r="A146" s="255">
        <v>21</v>
      </c>
      <c r="B146" s="256"/>
      <c r="C146" s="257"/>
      <c r="D146" s="243">
        <v>293</v>
      </c>
      <c r="E146" s="243"/>
      <c r="F146" s="243"/>
      <c r="G146" s="243"/>
      <c r="H146" s="243"/>
      <c r="I146" s="243">
        <v>75118</v>
      </c>
      <c r="J146" s="243"/>
      <c r="K146" s="243"/>
      <c r="L146" s="243"/>
      <c r="M146" s="243"/>
      <c r="N146" s="242">
        <f>IF(D146="","",I146/D146)</f>
        <v>256.3754266211604</v>
      </c>
      <c r="O146" s="242"/>
      <c r="P146" s="242"/>
      <c r="Q146" s="242"/>
      <c r="R146" s="242"/>
      <c r="S146" s="243">
        <v>293</v>
      </c>
      <c r="T146" s="243"/>
      <c r="U146" s="243"/>
      <c r="V146" s="243"/>
      <c r="W146" s="243"/>
      <c r="X146" s="243">
        <v>83385</v>
      </c>
      <c r="Y146" s="243"/>
      <c r="Z146" s="243"/>
      <c r="AA146" s="243"/>
      <c r="AB146" s="243"/>
      <c r="AC146" s="242">
        <f>IF(S146="","",X146/S146)</f>
        <v>284.59044368600684</v>
      </c>
      <c r="AD146" s="242"/>
      <c r="AE146" s="242"/>
      <c r="AF146" s="242"/>
      <c r="AG146" s="726"/>
      <c r="AH146" s="15"/>
    </row>
    <row r="147" spans="1:34" s="18" customFormat="1" ht="13.5" customHeight="1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3"/>
      <c r="AB147" s="13"/>
      <c r="AC147" s="13"/>
      <c r="AD147" s="13"/>
      <c r="AE147" s="13"/>
      <c r="AF147" s="13"/>
      <c r="AG147" s="13" t="s">
        <v>396</v>
      </c>
      <c r="AH147" s="15"/>
    </row>
    <row r="148" spans="27:33" s="55" customFormat="1" ht="15.75" customHeight="1">
      <c r="AA148" s="7"/>
      <c r="AB148" s="7"/>
      <c r="AC148" s="7"/>
      <c r="AD148" s="7"/>
      <c r="AE148" s="7"/>
      <c r="AF148" s="7"/>
      <c r="AG148" s="7"/>
    </row>
    <row r="149" spans="1:33" s="72" customFormat="1" ht="19.5" customHeight="1">
      <c r="A149" s="63" t="s">
        <v>224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1:33" s="3" customFormat="1" ht="13.5" customHeight="1">
      <c r="A150" s="786" t="s">
        <v>83</v>
      </c>
      <c r="B150" s="787"/>
      <c r="C150" s="787"/>
      <c r="D150" s="787"/>
      <c r="E150" s="788"/>
      <c r="F150" s="800" t="s">
        <v>312</v>
      </c>
      <c r="G150" s="801"/>
      <c r="H150" s="801"/>
      <c r="I150" s="801"/>
      <c r="J150" s="801"/>
      <c r="K150" s="801"/>
      <c r="L150" s="801"/>
      <c r="M150" s="801"/>
      <c r="N150" s="801"/>
      <c r="O150" s="801"/>
      <c r="P150" s="801"/>
      <c r="Q150" s="801"/>
      <c r="R150" s="801"/>
      <c r="S150" s="801"/>
      <c r="T150" s="720" t="s">
        <v>154</v>
      </c>
      <c r="U150" s="721"/>
      <c r="V150" s="721"/>
      <c r="W150" s="721"/>
      <c r="X150" s="721"/>
      <c r="Y150" s="721"/>
      <c r="Z150" s="721"/>
      <c r="AA150" s="721"/>
      <c r="AB150" s="721"/>
      <c r="AC150" s="721"/>
      <c r="AD150" s="721"/>
      <c r="AE150" s="721"/>
      <c r="AF150" s="721"/>
      <c r="AG150" s="722"/>
    </row>
    <row r="151" spans="1:33" s="3" customFormat="1" ht="13.5" customHeight="1">
      <c r="A151" s="789"/>
      <c r="B151" s="790"/>
      <c r="C151" s="790"/>
      <c r="D151" s="790"/>
      <c r="E151" s="791"/>
      <c r="F151" s="802"/>
      <c r="G151" s="803"/>
      <c r="H151" s="803"/>
      <c r="I151" s="803"/>
      <c r="J151" s="803"/>
      <c r="K151" s="803"/>
      <c r="L151" s="803"/>
      <c r="M151" s="803"/>
      <c r="N151" s="803"/>
      <c r="O151" s="803"/>
      <c r="P151" s="803"/>
      <c r="Q151" s="803"/>
      <c r="R151" s="803"/>
      <c r="S151" s="803"/>
      <c r="T151" s="723"/>
      <c r="U151" s="724"/>
      <c r="V151" s="724"/>
      <c r="W151" s="724"/>
      <c r="X151" s="724"/>
      <c r="Y151" s="724"/>
      <c r="Z151" s="724"/>
      <c r="AA151" s="724"/>
      <c r="AB151" s="724"/>
      <c r="AC151" s="724"/>
      <c r="AD151" s="724"/>
      <c r="AE151" s="724"/>
      <c r="AF151" s="724"/>
      <c r="AG151" s="725"/>
    </row>
    <row r="152" spans="1:33" s="3" customFormat="1" ht="13.5" customHeight="1">
      <c r="A152" s="792" t="s">
        <v>82</v>
      </c>
      <c r="B152" s="793"/>
      <c r="C152" s="793"/>
      <c r="D152" s="793"/>
      <c r="E152" s="794"/>
      <c r="F152" s="719" t="s">
        <v>155</v>
      </c>
      <c r="G152" s="539"/>
      <c r="H152" s="539"/>
      <c r="I152" s="539"/>
      <c r="J152" s="539" t="s">
        <v>156</v>
      </c>
      <c r="K152" s="539"/>
      <c r="L152" s="539"/>
      <c r="M152" s="539"/>
      <c r="N152" s="539"/>
      <c r="O152" s="539" t="s">
        <v>157</v>
      </c>
      <c r="P152" s="539"/>
      <c r="Q152" s="539"/>
      <c r="R152" s="539"/>
      <c r="S152" s="539"/>
      <c r="T152" s="539" t="s">
        <v>155</v>
      </c>
      <c r="U152" s="539"/>
      <c r="V152" s="539"/>
      <c r="W152" s="539"/>
      <c r="X152" s="539" t="s">
        <v>156</v>
      </c>
      <c r="Y152" s="539"/>
      <c r="Z152" s="539"/>
      <c r="AA152" s="539"/>
      <c r="AB152" s="539"/>
      <c r="AC152" s="539" t="s">
        <v>157</v>
      </c>
      <c r="AD152" s="539"/>
      <c r="AE152" s="539"/>
      <c r="AF152" s="539"/>
      <c r="AG152" s="902"/>
    </row>
    <row r="153" spans="1:33" s="3" customFormat="1" ht="13.5" customHeight="1">
      <c r="A153" s="795"/>
      <c r="B153" s="796"/>
      <c r="C153" s="796"/>
      <c r="D153" s="796"/>
      <c r="E153" s="797"/>
      <c r="F153" s="798" t="s">
        <v>1</v>
      </c>
      <c r="G153" s="766"/>
      <c r="H153" s="766"/>
      <c r="I153" s="766"/>
      <c r="J153" s="766" t="s">
        <v>158</v>
      </c>
      <c r="K153" s="766"/>
      <c r="L153" s="766"/>
      <c r="M153" s="766"/>
      <c r="N153" s="766"/>
      <c r="O153" s="766" t="s">
        <v>144</v>
      </c>
      <c r="P153" s="766"/>
      <c r="Q153" s="766"/>
      <c r="R153" s="766"/>
      <c r="S153" s="766"/>
      <c r="T153" s="766" t="s">
        <v>1</v>
      </c>
      <c r="U153" s="766"/>
      <c r="V153" s="766"/>
      <c r="W153" s="766"/>
      <c r="X153" s="766" t="s">
        <v>158</v>
      </c>
      <c r="Y153" s="766"/>
      <c r="Z153" s="766"/>
      <c r="AA153" s="766"/>
      <c r="AB153" s="766"/>
      <c r="AC153" s="766" t="s">
        <v>144</v>
      </c>
      <c r="AD153" s="766"/>
      <c r="AE153" s="766"/>
      <c r="AF153" s="766"/>
      <c r="AG153" s="894"/>
    </row>
    <row r="154" spans="1:33" s="3" customFormat="1" ht="19.5" customHeight="1">
      <c r="A154" s="186">
        <v>19</v>
      </c>
      <c r="B154" s="187"/>
      <c r="C154" s="187"/>
      <c r="D154" s="187"/>
      <c r="E154" s="188"/>
      <c r="F154" s="379">
        <v>659</v>
      </c>
      <c r="G154" s="379"/>
      <c r="H154" s="379"/>
      <c r="I154" s="379"/>
      <c r="J154" s="379">
        <v>15595</v>
      </c>
      <c r="K154" s="379"/>
      <c r="L154" s="379"/>
      <c r="M154" s="379"/>
      <c r="N154" s="379"/>
      <c r="O154" s="379">
        <v>49874</v>
      </c>
      <c r="P154" s="379"/>
      <c r="Q154" s="379"/>
      <c r="R154" s="379"/>
      <c r="S154" s="379"/>
      <c r="T154" s="379">
        <v>4515</v>
      </c>
      <c r="U154" s="379"/>
      <c r="V154" s="379"/>
      <c r="W154" s="379"/>
      <c r="X154" s="379">
        <v>119448</v>
      </c>
      <c r="Y154" s="379"/>
      <c r="Z154" s="379"/>
      <c r="AA154" s="379"/>
      <c r="AB154" s="379"/>
      <c r="AC154" s="379">
        <v>4084</v>
      </c>
      <c r="AD154" s="379"/>
      <c r="AE154" s="379"/>
      <c r="AF154" s="379"/>
      <c r="AG154" s="635"/>
    </row>
    <row r="155" spans="1:33" s="3" customFormat="1" ht="19.5" customHeight="1">
      <c r="A155" s="164">
        <v>20</v>
      </c>
      <c r="B155" s="165"/>
      <c r="C155" s="165"/>
      <c r="D155" s="165"/>
      <c r="E155" s="166"/>
      <c r="F155" s="799">
        <v>1174</v>
      </c>
      <c r="G155" s="380"/>
      <c r="H155" s="380"/>
      <c r="I155" s="380"/>
      <c r="J155" s="380">
        <v>20275</v>
      </c>
      <c r="K155" s="380"/>
      <c r="L155" s="380"/>
      <c r="M155" s="380"/>
      <c r="N155" s="380"/>
      <c r="O155" s="380">
        <v>61638</v>
      </c>
      <c r="P155" s="380"/>
      <c r="Q155" s="380"/>
      <c r="R155" s="380"/>
      <c r="S155" s="380"/>
      <c r="T155" s="380">
        <v>0</v>
      </c>
      <c r="U155" s="380"/>
      <c r="V155" s="380"/>
      <c r="W155" s="380"/>
      <c r="X155" s="380">
        <v>11941</v>
      </c>
      <c r="Y155" s="380"/>
      <c r="Z155" s="380"/>
      <c r="AA155" s="380"/>
      <c r="AB155" s="380"/>
      <c r="AC155" s="380">
        <v>431</v>
      </c>
      <c r="AD155" s="380"/>
      <c r="AE155" s="380"/>
      <c r="AF155" s="380"/>
      <c r="AG155" s="439"/>
    </row>
    <row r="156" spans="1:33" s="3" customFormat="1" ht="19.5" customHeight="1">
      <c r="A156" s="167">
        <v>21</v>
      </c>
      <c r="B156" s="168"/>
      <c r="C156" s="168"/>
      <c r="D156" s="168"/>
      <c r="E156" s="169"/>
      <c r="F156" s="373">
        <v>1250</v>
      </c>
      <c r="G156" s="373"/>
      <c r="H156" s="373"/>
      <c r="I156" s="373"/>
      <c r="J156" s="373">
        <v>26937</v>
      </c>
      <c r="K156" s="373"/>
      <c r="L156" s="373"/>
      <c r="M156" s="373"/>
      <c r="N156" s="373"/>
      <c r="O156" s="373">
        <v>80681</v>
      </c>
      <c r="P156" s="373"/>
      <c r="Q156" s="373"/>
      <c r="R156" s="373"/>
      <c r="S156" s="373"/>
      <c r="T156" s="373">
        <v>0</v>
      </c>
      <c r="U156" s="373"/>
      <c r="V156" s="373"/>
      <c r="W156" s="373"/>
      <c r="X156" s="373">
        <v>27</v>
      </c>
      <c r="Y156" s="373"/>
      <c r="Z156" s="373"/>
      <c r="AA156" s="373"/>
      <c r="AB156" s="373"/>
      <c r="AC156" s="373">
        <v>454</v>
      </c>
      <c r="AD156" s="373"/>
      <c r="AE156" s="373"/>
      <c r="AF156" s="373"/>
      <c r="AG156" s="636"/>
    </row>
    <row r="157" spans="1:33" s="3" customFormat="1" ht="13.5" customHeight="1">
      <c r="A157" s="26" t="s">
        <v>389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13"/>
      <c r="AB157" s="13"/>
      <c r="AC157" s="13"/>
      <c r="AD157" s="13"/>
      <c r="AE157" s="13"/>
      <c r="AF157" s="13"/>
      <c r="AG157" s="13" t="s">
        <v>292</v>
      </c>
    </row>
    <row r="158" spans="1:33" s="55" customFormat="1" ht="15.75" customHeight="1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</row>
    <row r="159" spans="1:34" s="71" customFormat="1" ht="19.5" customHeight="1">
      <c r="A159" s="65" t="s">
        <v>225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54"/>
      <c r="AB159" s="152"/>
      <c r="AC159" s="54"/>
      <c r="AD159" s="54"/>
      <c r="AE159" s="54"/>
      <c r="AF159" s="54"/>
      <c r="AG159" s="54"/>
      <c r="AH159" s="70"/>
    </row>
    <row r="160" spans="1:34" s="11" customFormat="1" ht="15.75" customHeight="1">
      <c r="A160" s="36"/>
      <c r="B160" s="37" t="s">
        <v>39</v>
      </c>
      <c r="C160" s="37"/>
      <c r="D160" s="37"/>
      <c r="E160" s="37"/>
      <c r="F160" s="38"/>
      <c r="G160" s="38"/>
      <c r="H160" s="37"/>
      <c r="I160" s="37"/>
      <c r="J160" s="37"/>
      <c r="K160" s="3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9"/>
      <c r="AA160" s="20"/>
      <c r="AB160" s="20"/>
      <c r="AC160" s="20"/>
      <c r="AD160" s="20"/>
      <c r="AE160" s="20"/>
      <c r="AF160" s="20"/>
      <c r="AG160" s="20"/>
      <c r="AH160" s="8"/>
    </row>
    <row r="161" spans="1:33" s="82" customFormat="1" ht="19.5" customHeight="1">
      <c r="A161" s="280" t="s">
        <v>8</v>
      </c>
      <c r="B161" s="281"/>
      <c r="C161" s="281"/>
      <c r="D161" s="281"/>
      <c r="E161" s="281"/>
      <c r="F161" s="282"/>
      <c r="G161" s="771" t="s">
        <v>245</v>
      </c>
      <c r="H161" s="772"/>
      <c r="I161" s="773"/>
      <c r="J161" s="768" t="s">
        <v>246</v>
      </c>
      <c r="K161" s="769"/>
      <c r="L161" s="769"/>
      <c r="M161" s="769"/>
      <c r="N161" s="769"/>
      <c r="O161" s="770"/>
      <c r="P161" s="432" t="s">
        <v>367</v>
      </c>
      <c r="Q161" s="433"/>
      <c r="R161" s="433"/>
      <c r="S161" s="433"/>
      <c r="T161" s="433"/>
      <c r="U161" s="433"/>
      <c r="V161" s="433"/>
      <c r="W161" s="433"/>
      <c r="X161" s="433"/>
      <c r="Y161" s="433"/>
      <c r="Z161" s="433"/>
      <c r="AA161" s="433"/>
      <c r="AB161" s="433"/>
      <c r="AC161" s="433"/>
      <c r="AD161" s="433"/>
      <c r="AE161" s="433"/>
      <c r="AF161" s="433"/>
      <c r="AG161" s="434"/>
    </row>
    <row r="162" spans="1:33" s="82" customFormat="1" ht="19.5" customHeight="1">
      <c r="A162" s="430"/>
      <c r="B162" s="431"/>
      <c r="C162" s="431"/>
      <c r="D162" s="431"/>
      <c r="E162" s="431"/>
      <c r="F162" s="431"/>
      <c r="G162" s="774"/>
      <c r="H162" s="775"/>
      <c r="I162" s="776"/>
      <c r="J162" s="780" t="s">
        <v>40</v>
      </c>
      <c r="K162" s="781"/>
      <c r="L162" s="782"/>
      <c r="M162" s="595" t="s">
        <v>41</v>
      </c>
      <c r="N162" s="596"/>
      <c r="O162" s="597"/>
      <c r="P162" s="729" t="s">
        <v>42</v>
      </c>
      <c r="Q162" s="590"/>
      <c r="R162" s="590"/>
      <c r="S162" s="591"/>
      <c r="T162" s="591"/>
      <c r="U162" s="591"/>
      <c r="V162" s="591"/>
      <c r="W162" s="591"/>
      <c r="X162" s="591"/>
      <c r="Y162" s="590" t="s">
        <v>247</v>
      </c>
      <c r="Z162" s="590"/>
      <c r="AA162" s="590"/>
      <c r="AB162" s="591"/>
      <c r="AC162" s="591"/>
      <c r="AD162" s="591"/>
      <c r="AE162" s="591"/>
      <c r="AF162" s="591"/>
      <c r="AG162" s="592"/>
    </row>
    <row r="163" spans="1:33" s="82" customFormat="1" ht="19.5" customHeight="1">
      <c r="A163" s="601" t="s">
        <v>248</v>
      </c>
      <c r="B163" s="602"/>
      <c r="C163" s="602"/>
      <c r="D163" s="602"/>
      <c r="E163" s="602"/>
      <c r="F163" s="603"/>
      <c r="G163" s="777"/>
      <c r="H163" s="778"/>
      <c r="I163" s="779"/>
      <c r="J163" s="783"/>
      <c r="K163" s="784"/>
      <c r="L163" s="785"/>
      <c r="M163" s="598"/>
      <c r="N163" s="599"/>
      <c r="O163" s="600"/>
      <c r="P163" s="593" t="s">
        <v>43</v>
      </c>
      <c r="Q163" s="593"/>
      <c r="R163" s="593"/>
      <c r="S163" s="594" t="s">
        <v>44</v>
      </c>
      <c r="T163" s="594"/>
      <c r="U163" s="594"/>
      <c r="V163" s="594" t="s">
        <v>45</v>
      </c>
      <c r="W163" s="594"/>
      <c r="X163" s="594"/>
      <c r="Y163" s="593" t="s">
        <v>43</v>
      </c>
      <c r="Z163" s="593"/>
      <c r="AA163" s="593"/>
      <c r="AB163" s="594" t="s">
        <v>44</v>
      </c>
      <c r="AC163" s="594"/>
      <c r="AD163" s="594"/>
      <c r="AE163" s="594" t="s">
        <v>45</v>
      </c>
      <c r="AF163" s="594"/>
      <c r="AG163" s="728"/>
    </row>
    <row r="164" spans="1:33" s="82" customFormat="1" ht="19.5" customHeight="1">
      <c r="A164" s="587">
        <v>19</v>
      </c>
      <c r="B164" s="588"/>
      <c r="C164" s="588"/>
      <c r="D164" s="588"/>
      <c r="E164" s="588"/>
      <c r="F164" s="589"/>
      <c r="G164" s="767">
        <v>571</v>
      </c>
      <c r="H164" s="427"/>
      <c r="I164" s="427"/>
      <c r="J164" s="427">
        <v>569</v>
      </c>
      <c r="K164" s="427"/>
      <c r="L164" s="427"/>
      <c r="M164" s="427">
        <v>58290</v>
      </c>
      <c r="N164" s="427"/>
      <c r="O164" s="427"/>
      <c r="P164" s="427">
        <v>2174</v>
      </c>
      <c r="Q164" s="427"/>
      <c r="R164" s="427"/>
      <c r="S164" s="427">
        <v>219</v>
      </c>
      <c r="T164" s="427"/>
      <c r="U164" s="427"/>
      <c r="V164" s="427">
        <v>1955</v>
      </c>
      <c r="W164" s="427"/>
      <c r="X164" s="427"/>
      <c r="Y164" s="427">
        <v>248108</v>
      </c>
      <c r="Z164" s="427"/>
      <c r="AA164" s="427"/>
      <c r="AB164" s="427">
        <v>101952</v>
      </c>
      <c r="AC164" s="427"/>
      <c r="AD164" s="427"/>
      <c r="AE164" s="427">
        <v>146156</v>
      </c>
      <c r="AF164" s="427"/>
      <c r="AG164" s="437"/>
    </row>
    <row r="165" spans="1:33" s="82" customFormat="1" ht="19.5" customHeight="1">
      <c r="A165" s="574">
        <v>20</v>
      </c>
      <c r="B165" s="575"/>
      <c r="C165" s="575"/>
      <c r="D165" s="575"/>
      <c r="E165" s="575"/>
      <c r="F165" s="576"/>
      <c r="G165" s="577">
        <v>586</v>
      </c>
      <c r="H165" s="428"/>
      <c r="I165" s="428"/>
      <c r="J165" s="428">
        <v>580</v>
      </c>
      <c r="K165" s="428"/>
      <c r="L165" s="428"/>
      <c r="M165" s="428">
        <v>56684</v>
      </c>
      <c r="N165" s="428"/>
      <c r="O165" s="428"/>
      <c r="P165" s="427">
        <f>SUM(S165:X165)</f>
        <v>2192</v>
      </c>
      <c r="Q165" s="427"/>
      <c r="R165" s="427"/>
      <c r="S165" s="428">
        <v>206</v>
      </c>
      <c r="T165" s="428"/>
      <c r="U165" s="428"/>
      <c r="V165" s="428">
        <v>1986</v>
      </c>
      <c r="W165" s="428"/>
      <c r="X165" s="428"/>
      <c r="Y165" s="427">
        <f>SUM(AB165:AG165)</f>
        <v>239144</v>
      </c>
      <c r="Z165" s="427"/>
      <c r="AA165" s="427"/>
      <c r="AB165" s="428">
        <v>103811</v>
      </c>
      <c r="AC165" s="428"/>
      <c r="AD165" s="428"/>
      <c r="AE165" s="428">
        <v>135333</v>
      </c>
      <c r="AF165" s="428"/>
      <c r="AG165" s="438"/>
    </row>
    <row r="166" spans="1:33" s="93" customFormat="1" ht="19.5" customHeight="1">
      <c r="A166" s="374">
        <v>21</v>
      </c>
      <c r="B166" s="375"/>
      <c r="C166" s="375"/>
      <c r="D166" s="375"/>
      <c r="E166" s="375"/>
      <c r="F166" s="376"/>
      <c r="G166" s="581">
        <v>594</v>
      </c>
      <c r="H166" s="435"/>
      <c r="I166" s="435"/>
      <c r="J166" s="435">
        <v>593</v>
      </c>
      <c r="K166" s="435"/>
      <c r="L166" s="435"/>
      <c r="M166" s="435">
        <v>56484</v>
      </c>
      <c r="N166" s="435"/>
      <c r="O166" s="435"/>
      <c r="P166" s="429">
        <v>2104</v>
      </c>
      <c r="Q166" s="429"/>
      <c r="R166" s="429"/>
      <c r="S166" s="435">
        <v>195</v>
      </c>
      <c r="T166" s="435"/>
      <c r="U166" s="435"/>
      <c r="V166" s="435">
        <v>1909</v>
      </c>
      <c r="W166" s="435"/>
      <c r="X166" s="435"/>
      <c r="Y166" s="429">
        <v>239497</v>
      </c>
      <c r="Z166" s="429"/>
      <c r="AA166" s="429"/>
      <c r="AB166" s="435">
        <v>110858</v>
      </c>
      <c r="AC166" s="435"/>
      <c r="AD166" s="435"/>
      <c r="AE166" s="435">
        <v>128639</v>
      </c>
      <c r="AF166" s="435"/>
      <c r="AG166" s="436"/>
    </row>
    <row r="167" spans="1:33" s="82" customFormat="1" ht="13.5" customHeight="1">
      <c r="A167" s="91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13" t="s">
        <v>46</v>
      </c>
    </row>
    <row r="168" spans="26:33" s="2" customFormat="1" ht="15.75" customHeight="1">
      <c r="Z168" s="56"/>
      <c r="AA168" s="6"/>
      <c r="AB168" s="6"/>
      <c r="AC168" s="6"/>
      <c r="AD168" s="6"/>
      <c r="AE168" s="6"/>
      <c r="AF168" s="6"/>
      <c r="AG168" s="7"/>
    </row>
    <row r="169" spans="1:34" s="66" customFormat="1" ht="19.5" customHeight="1">
      <c r="A169" s="65" t="s">
        <v>226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67"/>
      <c r="AB169" s="67"/>
      <c r="AC169" s="67"/>
      <c r="AD169" s="67"/>
      <c r="AE169" s="67"/>
      <c r="AF169" s="67"/>
      <c r="AG169" s="67"/>
      <c r="AH169" s="12"/>
    </row>
    <row r="170" spans="1:33" s="83" customFormat="1" ht="15.75" customHeight="1">
      <c r="A170" s="8"/>
      <c r="B170" s="8" t="s">
        <v>397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19"/>
      <c r="AA170" s="20"/>
      <c r="AB170" s="20"/>
      <c r="AC170" s="20"/>
      <c r="AD170" s="94"/>
      <c r="AE170" s="95"/>
      <c r="AF170" s="95"/>
      <c r="AG170" s="29" t="s">
        <v>37</v>
      </c>
    </row>
    <row r="171" spans="1:33" s="83" customFormat="1" ht="19.5" customHeight="1">
      <c r="A171" s="582" t="s">
        <v>8</v>
      </c>
      <c r="B171" s="583"/>
      <c r="C171" s="583"/>
      <c r="D171" s="583"/>
      <c r="E171" s="583"/>
      <c r="F171" s="583"/>
      <c r="G171" s="583"/>
      <c r="H171" s="584"/>
      <c r="I171" s="425" t="s">
        <v>239</v>
      </c>
      <c r="J171" s="424"/>
      <c r="K171" s="424"/>
      <c r="L171" s="424"/>
      <c r="M171" s="426"/>
      <c r="N171" s="425" t="s">
        <v>240</v>
      </c>
      <c r="O171" s="424"/>
      <c r="P171" s="424"/>
      <c r="Q171" s="426"/>
      <c r="R171" s="425" t="s">
        <v>241</v>
      </c>
      <c r="S171" s="424"/>
      <c r="T171" s="424"/>
      <c r="U171" s="426"/>
      <c r="V171" s="423" t="s">
        <v>242</v>
      </c>
      <c r="W171" s="424"/>
      <c r="X171" s="424"/>
      <c r="Y171" s="426"/>
      <c r="Z171" s="423" t="s">
        <v>20</v>
      </c>
      <c r="AA171" s="424"/>
      <c r="AB171" s="424"/>
      <c r="AC171" s="426"/>
      <c r="AD171" s="423" t="s">
        <v>21</v>
      </c>
      <c r="AE171" s="424"/>
      <c r="AF171" s="424"/>
      <c r="AG171" s="424"/>
    </row>
    <row r="172" spans="1:33" s="83" customFormat="1" ht="19.5" customHeight="1">
      <c r="A172" s="585" t="s">
        <v>243</v>
      </c>
      <c r="B172" s="585"/>
      <c r="C172" s="585"/>
      <c r="D172" s="585"/>
      <c r="E172" s="585"/>
      <c r="F172" s="585"/>
      <c r="G172" s="585"/>
      <c r="H172" s="586"/>
      <c r="I172" s="314">
        <f>SUM(N172:AG172)</f>
        <v>347</v>
      </c>
      <c r="J172" s="314"/>
      <c r="K172" s="314"/>
      <c r="L172" s="314"/>
      <c r="M172" s="314"/>
      <c r="N172" s="308">
        <v>83</v>
      </c>
      <c r="O172" s="308"/>
      <c r="P172" s="308"/>
      <c r="Q172" s="308"/>
      <c r="R172" s="308">
        <v>112</v>
      </c>
      <c r="S172" s="308"/>
      <c r="T172" s="308"/>
      <c r="U172" s="308"/>
      <c r="V172" s="308">
        <v>60</v>
      </c>
      <c r="W172" s="308"/>
      <c r="X172" s="308"/>
      <c r="Y172" s="308"/>
      <c r="Z172" s="308">
        <v>42</v>
      </c>
      <c r="AA172" s="308"/>
      <c r="AB172" s="308"/>
      <c r="AC172" s="308"/>
      <c r="AD172" s="308">
        <v>50</v>
      </c>
      <c r="AE172" s="308"/>
      <c r="AF172" s="308"/>
      <c r="AG172" s="727"/>
    </row>
    <row r="173" spans="1:33" s="83" customFormat="1" ht="13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6"/>
      <c r="AA173" s="159" t="s">
        <v>22</v>
      </c>
      <c r="AB173" s="159"/>
      <c r="AC173" s="159"/>
      <c r="AD173" s="159"/>
      <c r="AE173" s="159"/>
      <c r="AF173" s="159"/>
      <c r="AG173" s="159"/>
    </row>
    <row r="174" spans="26:33" s="55" customFormat="1" ht="15.75" customHeight="1">
      <c r="Z174" s="57"/>
      <c r="AB174" s="7"/>
      <c r="AC174" s="7"/>
      <c r="AD174" s="7"/>
      <c r="AE174" s="7"/>
      <c r="AF174" s="7"/>
      <c r="AG174" s="7"/>
    </row>
    <row r="175" spans="1:34" s="66" customFormat="1" ht="19.5" customHeight="1">
      <c r="A175" s="65" t="s">
        <v>266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67"/>
      <c r="AB175" s="67"/>
      <c r="AC175" s="67"/>
      <c r="AD175" s="67"/>
      <c r="AE175" s="67"/>
      <c r="AF175" s="67"/>
      <c r="AG175" s="67"/>
      <c r="AH175" s="12"/>
    </row>
    <row r="176" spans="1:34" s="11" customFormat="1" ht="15.75" customHeight="1">
      <c r="A176" s="8"/>
      <c r="B176" s="8" t="s">
        <v>36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9"/>
      <c r="AA176" s="20"/>
      <c r="AB176" s="20"/>
      <c r="AC176" s="20"/>
      <c r="AD176" s="20"/>
      <c r="AE176" s="20"/>
      <c r="AF176" s="20"/>
      <c r="AG176" s="20"/>
      <c r="AH176" s="8"/>
    </row>
    <row r="177" spans="1:34" s="11" customFormat="1" ht="15.75" customHeight="1">
      <c r="A177" s="39" t="s">
        <v>47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19"/>
      <c r="AA177" s="20"/>
      <c r="AB177" s="20"/>
      <c r="AC177" s="20"/>
      <c r="AD177" s="20"/>
      <c r="AE177" s="20"/>
      <c r="AF177" s="20"/>
      <c r="AG177" s="20"/>
      <c r="AH177" s="8"/>
    </row>
    <row r="178" spans="1:34" s="11" customFormat="1" ht="15.75" customHeight="1">
      <c r="A178" s="244" t="s">
        <v>83</v>
      </c>
      <c r="B178" s="245"/>
      <c r="C178" s="245"/>
      <c r="D178" s="245"/>
      <c r="E178" s="245"/>
      <c r="F178" s="245"/>
      <c r="G178" s="245"/>
      <c r="H178" s="246"/>
      <c r="I178" s="391" t="s">
        <v>313</v>
      </c>
      <c r="J178" s="392"/>
      <c r="K178" s="392"/>
      <c r="L178" s="392"/>
      <c r="M178" s="393"/>
      <c r="N178" s="391" t="s">
        <v>131</v>
      </c>
      <c r="O178" s="392"/>
      <c r="P178" s="392"/>
      <c r="Q178" s="392"/>
      <c r="R178" s="393"/>
      <c r="S178" s="391" t="s">
        <v>314</v>
      </c>
      <c r="T178" s="392"/>
      <c r="U178" s="392"/>
      <c r="V178" s="392"/>
      <c r="W178" s="393"/>
      <c r="X178" s="391" t="s">
        <v>315</v>
      </c>
      <c r="Y178" s="392"/>
      <c r="Z178" s="392"/>
      <c r="AA178" s="392"/>
      <c r="AB178" s="393"/>
      <c r="AC178" s="391" t="s">
        <v>316</v>
      </c>
      <c r="AD178" s="392"/>
      <c r="AE178" s="392"/>
      <c r="AF178" s="392"/>
      <c r="AG178" s="420"/>
      <c r="AH178" s="8"/>
    </row>
    <row r="179" spans="1:34" s="11" customFormat="1" ht="15.75" customHeight="1">
      <c r="A179" s="249" t="s">
        <v>305</v>
      </c>
      <c r="B179" s="250"/>
      <c r="C179" s="250"/>
      <c r="D179" s="250"/>
      <c r="E179" s="250"/>
      <c r="F179" s="250"/>
      <c r="G179" s="250"/>
      <c r="H179" s="251"/>
      <c r="I179" s="394" t="s">
        <v>317</v>
      </c>
      <c r="J179" s="269"/>
      <c r="K179" s="269"/>
      <c r="L179" s="269"/>
      <c r="M179" s="395"/>
      <c r="N179" s="394" t="s">
        <v>1</v>
      </c>
      <c r="O179" s="269"/>
      <c r="P179" s="269"/>
      <c r="Q179" s="269"/>
      <c r="R179" s="395"/>
      <c r="S179" s="394" t="s">
        <v>1</v>
      </c>
      <c r="T179" s="269"/>
      <c r="U179" s="269"/>
      <c r="V179" s="269"/>
      <c r="W179" s="395"/>
      <c r="X179" s="394" t="s">
        <v>1</v>
      </c>
      <c r="Y179" s="269"/>
      <c r="Z179" s="269"/>
      <c r="AA179" s="269"/>
      <c r="AB179" s="395"/>
      <c r="AC179" s="394" t="s">
        <v>318</v>
      </c>
      <c r="AD179" s="269"/>
      <c r="AE179" s="269"/>
      <c r="AF179" s="269"/>
      <c r="AG179" s="270"/>
      <c r="AH179" s="8"/>
    </row>
    <row r="180" spans="1:34" s="11" customFormat="1" ht="19.5" customHeight="1">
      <c r="A180" s="578">
        <v>20</v>
      </c>
      <c r="B180" s="579"/>
      <c r="C180" s="579"/>
      <c r="D180" s="579"/>
      <c r="E180" s="579"/>
      <c r="F180" s="579"/>
      <c r="G180" s="579"/>
      <c r="H180" s="580"/>
      <c r="I180" s="159">
        <v>4</v>
      </c>
      <c r="J180" s="159"/>
      <c r="K180" s="159"/>
      <c r="L180" s="159"/>
      <c r="M180" s="159"/>
      <c r="N180" s="159">
        <v>390</v>
      </c>
      <c r="O180" s="397"/>
      <c r="P180" s="397"/>
      <c r="Q180" s="397"/>
      <c r="R180" s="397"/>
      <c r="S180" s="159">
        <v>382</v>
      </c>
      <c r="T180" s="397"/>
      <c r="U180" s="397"/>
      <c r="V180" s="397"/>
      <c r="W180" s="397"/>
      <c r="X180" s="159">
        <v>82</v>
      </c>
      <c r="Y180" s="397"/>
      <c r="Z180" s="397"/>
      <c r="AA180" s="397"/>
      <c r="AB180" s="397"/>
      <c r="AC180" s="398">
        <v>97.94871794871794</v>
      </c>
      <c r="AD180" s="732"/>
      <c r="AE180" s="732"/>
      <c r="AF180" s="732"/>
      <c r="AG180" s="733"/>
      <c r="AH180" s="8"/>
    </row>
    <row r="181" spans="1:34" s="11" customFormat="1" ht="19.5" customHeight="1">
      <c r="A181" s="804">
        <v>21</v>
      </c>
      <c r="B181" s="805"/>
      <c r="C181" s="805"/>
      <c r="D181" s="805"/>
      <c r="E181" s="805"/>
      <c r="F181" s="805"/>
      <c r="G181" s="805"/>
      <c r="H181" s="806"/>
      <c r="I181" s="421">
        <v>4</v>
      </c>
      <c r="J181" s="160"/>
      <c r="K181" s="160"/>
      <c r="L181" s="160"/>
      <c r="M181" s="160"/>
      <c r="N181" s="160">
        <v>410</v>
      </c>
      <c r="O181" s="396"/>
      <c r="P181" s="396"/>
      <c r="Q181" s="396"/>
      <c r="R181" s="396"/>
      <c r="S181" s="160">
        <v>384</v>
      </c>
      <c r="T181" s="396"/>
      <c r="U181" s="396"/>
      <c r="V181" s="396"/>
      <c r="W181" s="396"/>
      <c r="X181" s="160">
        <v>91</v>
      </c>
      <c r="Y181" s="396"/>
      <c r="Z181" s="396"/>
      <c r="AA181" s="396"/>
      <c r="AB181" s="396"/>
      <c r="AC181" s="398">
        <f>IF(N181="","",ROUND(S181/N181*100,1))</f>
        <v>93.7</v>
      </c>
      <c r="AD181" s="398"/>
      <c r="AE181" s="398"/>
      <c r="AF181" s="398"/>
      <c r="AG181" s="399"/>
      <c r="AH181" s="8"/>
    </row>
    <row r="182" spans="1:34" s="89" customFormat="1" ht="19.5" customHeight="1">
      <c r="A182" s="967">
        <v>22</v>
      </c>
      <c r="B182" s="968"/>
      <c r="C182" s="968"/>
      <c r="D182" s="968"/>
      <c r="E182" s="968"/>
      <c r="F182" s="968"/>
      <c r="G182" s="968"/>
      <c r="H182" s="969"/>
      <c r="I182" s="243">
        <v>4</v>
      </c>
      <c r="J182" s="243"/>
      <c r="K182" s="243"/>
      <c r="L182" s="243"/>
      <c r="M182" s="243"/>
      <c r="N182" s="243">
        <v>420</v>
      </c>
      <c r="O182" s="422"/>
      <c r="P182" s="422"/>
      <c r="Q182" s="422"/>
      <c r="R182" s="422"/>
      <c r="S182" s="243">
        <v>403</v>
      </c>
      <c r="T182" s="422"/>
      <c r="U182" s="422"/>
      <c r="V182" s="422"/>
      <c r="W182" s="422"/>
      <c r="X182" s="243">
        <v>94</v>
      </c>
      <c r="Y182" s="422"/>
      <c r="Z182" s="422"/>
      <c r="AA182" s="422"/>
      <c r="AB182" s="422"/>
      <c r="AC182" s="730">
        <f>IF(N182="","",ROUND(S182/N182*100,1))</f>
        <v>96</v>
      </c>
      <c r="AD182" s="730"/>
      <c r="AE182" s="730"/>
      <c r="AF182" s="730"/>
      <c r="AG182" s="731"/>
      <c r="AH182" s="36"/>
    </row>
    <row r="183" spans="1:34" s="11" customFormat="1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19"/>
      <c r="AA183" s="13"/>
      <c r="AB183" s="13"/>
      <c r="AC183" s="13"/>
      <c r="AD183" s="13"/>
      <c r="AE183" s="13"/>
      <c r="AF183" s="13"/>
      <c r="AG183" s="13" t="s">
        <v>319</v>
      </c>
      <c r="AH183" s="8"/>
    </row>
    <row r="184" spans="26:33" s="8" customFormat="1" ht="15.75" customHeight="1">
      <c r="Z184" s="19"/>
      <c r="AA184" s="13"/>
      <c r="AB184" s="13"/>
      <c r="AC184" s="13"/>
      <c r="AD184" s="13"/>
      <c r="AE184" s="13"/>
      <c r="AF184" s="13"/>
      <c r="AG184" s="13"/>
    </row>
    <row r="185" spans="1:34" s="11" customFormat="1" ht="15.75" customHeight="1">
      <c r="A185" s="39" t="s">
        <v>48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19"/>
      <c r="AA185" s="20"/>
      <c r="AB185" s="20"/>
      <c r="AC185" s="20"/>
      <c r="AD185" s="20"/>
      <c r="AE185" s="20"/>
      <c r="AF185" s="20"/>
      <c r="AG185" s="20"/>
      <c r="AH185" s="8"/>
    </row>
    <row r="186" spans="1:34" s="11" customFormat="1" ht="15.75" customHeight="1">
      <c r="A186" s="244" t="s">
        <v>83</v>
      </c>
      <c r="B186" s="245"/>
      <c r="C186" s="245"/>
      <c r="D186" s="245"/>
      <c r="E186" s="245"/>
      <c r="F186" s="245"/>
      <c r="G186" s="245"/>
      <c r="H186" s="246"/>
      <c r="I186" s="392" t="s">
        <v>313</v>
      </c>
      <c r="J186" s="392"/>
      <c r="K186" s="392"/>
      <c r="L186" s="392"/>
      <c r="M186" s="393"/>
      <c r="N186" s="391" t="s">
        <v>131</v>
      </c>
      <c r="O186" s="392"/>
      <c r="P186" s="392"/>
      <c r="Q186" s="392"/>
      <c r="R186" s="393"/>
      <c r="S186" s="391" t="s">
        <v>314</v>
      </c>
      <c r="T186" s="392"/>
      <c r="U186" s="392"/>
      <c r="V186" s="392"/>
      <c r="W186" s="393"/>
      <c r="X186" s="391" t="s">
        <v>315</v>
      </c>
      <c r="Y186" s="392"/>
      <c r="Z186" s="392"/>
      <c r="AA186" s="392"/>
      <c r="AB186" s="393"/>
      <c r="AC186" s="391" t="s">
        <v>316</v>
      </c>
      <c r="AD186" s="392"/>
      <c r="AE186" s="392"/>
      <c r="AF186" s="392"/>
      <c r="AG186" s="420"/>
      <c r="AH186" s="8"/>
    </row>
    <row r="187" spans="1:34" s="11" customFormat="1" ht="15.75" customHeight="1">
      <c r="A187" s="249" t="s">
        <v>305</v>
      </c>
      <c r="B187" s="250"/>
      <c r="C187" s="250"/>
      <c r="D187" s="250"/>
      <c r="E187" s="250"/>
      <c r="F187" s="250"/>
      <c r="G187" s="250"/>
      <c r="H187" s="251"/>
      <c r="I187" s="269" t="s">
        <v>317</v>
      </c>
      <c r="J187" s="269"/>
      <c r="K187" s="269"/>
      <c r="L187" s="269"/>
      <c r="M187" s="395"/>
      <c r="N187" s="394" t="s">
        <v>1</v>
      </c>
      <c r="O187" s="269"/>
      <c r="P187" s="269"/>
      <c r="Q187" s="269"/>
      <c r="R187" s="395"/>
      <c r="S187" s="394" t="s">
        <v>1</v>
      </c>
      <c r="T187" s="269"/>
      <c r="U187" s="269"/>
      <c r="V187" s="269"/>
      <c r="W187" s="395"/>
      <c r="X187" s="394" t="s">
        <v>1</v>
      </c>
      <c r="Y187" s="269"/>
      <c r="Z187" s="269"/>
      <c r="AA187" s="269"/>
      <c r="AB187" s="395"/>
      <c r="AC187" s="394" t="s">
        <v>318</v>
      </c>
      <c r="AD187" s="269"/>
      <c r="AE187" s="269"/>
      <c r="AF187" s="269"/>
      <c r="AG187" s="270"/>
      <c r="AH187" s="8"/>
    </row>
    <row r="188" spans="1:34" s="11" customFormat="1" ht="19.5" customHeight="1">
      <c r="A188" s="578">
        <v>20</v>
      </c>
      <c r="B188" s="579"/>
      <c r="C188" s="579"/>
      <c r="D188" s="579"/>
      <c r="E188" s="579"/>
      <c r="F188" s="579"/>
      <c r="G188" s="579"/>
      <c r="H188" s="580"/>
      <c r="I188" s="159">
        <v>3</v>
      </c>
      <c r="J188" s="159"/>
      <c r="K188" s="159"/>
      <c r="L188" s="159"/>
      <c r="M188" s="159"/>
      <c r="N188" s="159">
        <v>420</v>
      </c>
      <c r="O188" s="159"/>
      <c r="P188" s="159"/>
      <c r="Q188" s="159"/>
      <c r="R188" s="159"/>
      <c r="S188" s="159">
        <v>467</v>
      </c>
      <c r="T188" s="159"/>
      <c r="U188" s="159"/>
      <c r="V188" s="159"/>
      <c r="W188" s="159"/>
      <c r="X188" s="159">
        <v>68</v>
      </c>
      <c r="Y188" s="159"/>
      <c r="Z188" s="159"/>
      <c r="AA188" s="159"/>
      <c r="AB188" s="159"/>
      <c r="AC188" s="398">
        <v>111.2</v>
      </c>
      <c r="AD188" s="398"/>
      <c r="AE188" s="398"/>
      <c r="AF188" s="398"/>
      <c r="AG188" s="399"/>
      <c r="AH188" s="8"/>
    </row>
    <row r="189" spans="1:37" s="40" customFormat="1" ht="19.5" customHeight="1">
      <c r="A189" s="804">
        <v>21</v>
      </c>
      <c r="B189" s="805"/>
      <c r="C189" s="805"/>
      <c r="D189" s="805"/>
      <c r="E189" s="805"/>
      <c r="F189" s="805"/>
      <c r="G189" s="805"/>
      <c r="H189" s="806"/>
      <c r="I189" s="159">
        <v>3</v>
      </c>
      <c r="J189" s="159"/>
      <c r="K189" s="159"/>
      <c r="L189" s="159"/>
      <c r="M189" s="159"/>
      <c r="N189" s="159">
        <v>420</v>
      </c>
      <c r="O189" s="159"/>
      <c r="P189" s="159"/>
      <c r="Q189" s="159"/>
      <c r="R189" s="159"/>
      <c r="S189" s="159">
        <v>479</v>
      </c>
      <c r="T189" s="159"/>
      <c r="U189" s="159"/>
      <c r="V189" s="159"/>
      <c r="W189" s="159"/>
      <c r="X189" s="159">
        <v>78</v>
      </c>
      <c r="Y189" s="159"/>
      <c r="Z189" s="159"/>
      <c r="AA189" s="159"/>
      <c r="AB189" s="159"/>
      <c r="AC189" s="398">
        <v>114</v>
      </c>
      <c r="AD189" s="398"/>
      <c r="AE189" s="398"/>
      <c r="AF189" s="398"/>
      <c r="AG189" s="399"/>
      <c r="AH189" s="37"/>
      <c r="AK189" s="41"/>
    </row>
    <row r="190" spans="1:34" s="97" customFormat="1" ht="19.5" customHeight="1">
      <c r="A190" s="967">
        <v>22</v>
      </c>
      <c r="B190" s="968"/>
      <c r="C190" s="968"/>
      <c r="D190" s="968"/>
      <c r="E190" s="968"/>
      <c r="F190" s="968"/>
      <c r="G190" s="968"/>
      <c r="H190" s="969"/>
      <c r="I190" s="243">
        <v>3</v>
      </c>
      <c r="J190" s="243"/>
      <c r="K190" s="243"/>
      <c r="L190" s="243"/>
      <c r="M190" s="243"/>
      <c r="N190" s="243">
        <v>420</v>
      </c>
      <c r="O190" s="243"/>
      <c r="P190" s="243"/>
      <c r="Q190" s="243"/>
      <c r="R190" s="243"/>
      <c r="S190" s="243">
        <v>495</v>
      </c>
      <c r="T190" s="243"/>
      <c r="U190" s="243"/>
      <c r="V190" s="243"/>
      <c r="W190" s="243"/>
      <c r="X190" s="243">
        <v>82</v>
      </c>
      <c r="Y190" s="243"/>
      <c r="Z190" s="243"/>
      <c r="AA190" s="243"/>
      <c r="AB190" s="243"/>
      <c r="AC190" s="730">
        <f>IF(N190="","",ROUND(S190/N190*100,1))</f>
        <v>117.9</v>
      </c>
      <c r="AD190" s="730"/>
      <c r="AE190" s="730"/>
      <c r="AF190" s="730"/>
      <c r="AG190" s="731"/>
      <c r="AH190" s="96"/>
    </row>
    <row r="191" spans="1:34" s="81" customFormat="1" ht="13.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6"/>
      <c r="AA191" s="13"/>
      <c r="AB191" s="13"/>
      <c r="AC191" s="13"/>
      <c r="AD191" s="13"/>
      <c r="AE191" s="13"/>
      <c r="AF191" s="13"/>
      <c r="AG191" s="13" t="s">
        <v>319</v>
      </c>
      <c r="AH191" s="80"/>
    </row>
    <row r="192" spans="1:33" s="80" customFormat="1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6"/>
      <c r="AA192" s="13"/>
      <c r="AB192" s="13"/>
      <c r="AC192" s="13"/>
      <c r="AD192" s="13"/>
      <c r="AE192" s="13"/>
      <c r="AF192" s="13"/>
      <c r="AG192" s="13"/>
    </row>
    <row r="193" spans="1:34" s="66" customFormat="1" ht="19.5" customHeight="1">
      <c r="A193" s="65" t="s">
        <v>267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67"/>
      <c r="AB193" s="67"/>
      <c r="AD193" s="12"/>
      <c r="AE193" s="12"/>
      <c r="AF193" s="12"/>
      <c r="AG193" s="10" t="s">
        <v>368</v>
      </c>
      <c r="AH193" s="12"/>
    </row>
    <row r="194" spans="1:34" s="11" customFormat="1" ht="15.75" customHeight="1">
      <c r="A194" s="899" t="s">
        <v>83</v>
      </c>
      <c r="B194" s="900"/>
      <c r="C194" s="900"/>
      <c r="D194" s="900"/>
      <c r="E194" s="900"/>
      <c r="F194" s="900"/>
      <c r="G194" s="735" t="s">
        <v>159</v>
      </c>
      <c r="H194" s="735"/>
      <c r="I194" s="735"/>
      <c r="J194" s="735"/>
      <c r="K194" s="735"/>
      <c r="L194" s="735"/>
      <c r="M194" s="735"/>
      <c r="N194" s="735"/>
      <c r="O194" s="735"/>
      <c r="P194" s="735" t="s">
        <v>160</v>
      </c>
      <c r="Q194" s="735"/>
      <c r="R194" s="735"/>
      <c r="S194" s="735"/>
      <c r="T194" s="735"/>
      <c r="U194" s="735"/>
      <c r="V194" s="735"/>
      <c r="W194" s="735"/>
      <c r="X194" s="735"/>
      <c r="Y194" s="735" t="s">
        <v>320</v>
      </c>
      <c r="Z194" s="735"/>
      <c r="AA194" s="735"/>
      <c r="AB194" s="735"/>
      <c r="AC194" s="735"/>
      <c r="AD194" s="735"/>
      <c r="AE194" s="735"/>
      <c r="AF194" s="735"/>
      <c r="AG194" s="736"/>
      <c r="AH194" s="8"/>
    </row>
    <row r="195" spans="1:34" s="11" customFormat="1" ht="15.75" customHeight="1">
      <c r="A195" s="441" t="s">
        <v>82</v>
      </c>
      <c r="B195" s="442"/>
      <c r="C195" s="442"/>
      <c r="D195" s="442"/>
      <c r="E195" s="442"/>
      <c r="F195" s="442"/>
      <c r="G195" s="456" t="s">
        <v>155</v>
      </c>
      <c r="H195" s="456"/>
      <c r="I195" s="456"/>
      <c r="J195" s="456"/>
      <c r="K195" s="456" t="s">
        <v>161</v>
      </c>
      <c r="L195" s="456"/>
      <c r="M195" s="456"/>
      <c r="N195" s="456"/>
      <c r="O195" s="456"/>
      <c r="P195" s="456" t="s">
        <v>155</v>
      </c>
      <c r="Q195" s="456"/>
      <c r="R195" s="456"/>
      <c r="S195" s="456"/>
      <c r="T195" s="456" t="s">
        <v>161</v>
      </c>
      <c r="U195" s="456"/>
      <c r="V195" s="456"/>
      <c r="W195" s="456"/>
      <c r="X195" s="456"/>
      <c r="Y195" s="456" t="s">
        <v>155</v>
      </c>
      <c r="Z195" s="456"/>
      <c r="AA195" s="456"/>
      <c r="AB195" s="456"/>
      <c r="AC195" s="456" t="s">
        <v>161</v>
      </c>
      <c r="AD195" s="456"/>
      <c r="AE195" s="456"/>
      <c r="AF195" s="456"/>
      <c r="AG195" s="734"/>
      <c r="AH195" s="8"/>
    </row>
    <row r="196" spans="1:34" s="11" customFormat="1" ht="19.5" customHeight="1">
      <c r="A196" s="587">
        <v>19</v>
      </c>
      <c r="B196" s="588"/>
      <c r="C196" s="588"/>
      <c r="D196" s="588"/>
      <c r="E196" s="588"/>
      <c r="F196" s="589"/>
      <c r="G196" s="737">
        <v>3826</v>
      </c>
      <c r="H196" s="737"/>
      <c r="I196" s="737"/>
      <c r="J196" s="737"/>
      <c r="K196" s="189">
        <v>468940</v>
      </c>
      <c r="L196" s="189"/>
      <c r="M196" s="189"/>
      <c r="N196" s="189"/>
      <c r="O196" s="189"/>
      <c r="P196" s="737">
        <v>432</v>
      </c>
      <c r="Q196" s="737"/>
      <c r="R196" s="737"/>
      <c r="S196" s="737"/>
      <c r="T196" s="189">
        <v>12217</v>
      </c>
      <c r="U196" s="189"/>
      <c r="V196" s="189"/>
      <c r="W196" s="189"/>
      <c r="X196" s="189"/>
      <c r="Y196" s="737">
        <v>98</v>
      </c>
      <c r="Z196" s="737"/>
      <c r="AA196" s="737"/>
      <c r="AB196" s="737"/>
      <c r="AC196" s="189">
        <v>2681</v>
      </c>
      <c r="AD196" s="189"/>
      <c r="AE196" s="189"/>
      <c r="AF196" s="189"/>
      <c r="AG196" s="306"/>
      <c r="AH196" s="8"/>
    </row>
    <row r="197" spans="1:34" s="11" customFormat="1" ht="19.5" customHeight="1">
      <c r="A197" s="574">
        <v>20</v>
      </c>
      <c r="B197" s="575"/>
      <c r="C197" s="575"/>
      <c r="D197" s="575"/>
      <c r="E197" s="575"/>
      <c r="F197" s="576"/>
      <c r="G197" s="740">
        <v>3973</v>
      </c>
      <c r="H197" s="739"/>
      <c r="I197" s="739"/>
      <c r="J197" s="739"/>
      <c r="K197" s="247">
        <v>493550</v>
      </c>
      <c r="L197" s="247"/>
      <c r="M197" s="247"/>
      <c r="N197" s="247"/>
      <c r="O197" s="247"/>
      <c r="P197" s="739">
        <v>438</v>
      </c>
      <c r="Q197" s="739"/>
      <c r="R197" s="739"/>
      <c r="S197" s="739"/>
      <c r="T197" s="247">
        <v>12440</v>
      </c>
      <c r="U197" s="247"/>
      <c r="V197" s="247"/>
      <c r="W197" s="247"/>
      <c r="X197" s="247"/>
      <c r="Y197" s="739">
        <v>104</v>
      </c>
      <c r="Z197" s="739"/>
      <c r="AA197" s="739"/>
      <c r="AB197" s="739"/>
      <c r="AC197" s="247">
        <v>3041</v>
      </c>
      <c r="AD197" s="247"/>
      <c r="AE197" s="247"/>
      <c r="AF197" s="247"/>
      <c r="AG197" s="300"/>
      <c r="AH197" s="8"/>
    </row>
    <row r="198" spans="1:34" s="81" customFormat="1" ht="19.5" customHeight="1">
      <c r="A198" s="374">
        <v>21</v>
      </c>
      <c r="B198" s="375"/>
      <c r="C198" s="375"/>
      <c r="D198" s="375"/>
      <c r="E198" s="375"/>
      <c r="F198" s="376"/>
      <c r="G198" s="738">
        <v>4045</v>
      </c>
      <c r="H198" s="738"/>
      <c r="I198" s="738"/>
      <c r="J198" s="738"/>
      <c r="K198" s="277">
        <v>502505</v>
      </c>
      <c r="L198" s="277"/>
      <c r="M198" s="277"/>
      <c r="N198" s="277"/>
      <c r="O198" s="277"/>
      <c r="P198" s="738">
        <v>442</v>
      </c>
      <c r="Q198" s="738"/>
      <c r="R198" s="738"/>
      <c r="S198" s="738"/>
      <c r="T198" s="277">
        <v>12502</v>
      </c>
      <c r="U198" s="277"/>
      <c r="V198" s="277"/>
      <c r="W198" s="277"/>
      <c r="X198" s="277"/>
      <c r="Y198" s="738">
        <v>104</v>
      </c>
      <c r="Z198" s="738"/>
      <c r="AA198" s="738"/>
      <c r="AB198" s="738"/>
      <c r="AC198" s="277">
        <v>3116</v>
      </c>
      <c r="AD198" s="277"/>
      <c r="AE198" s="277"/>
      <c r="AF198" s="277"/>
      <c r="AG198" s="303"/>
      <c r="AH198" s="80"/>
    </row>
    <row r="199" spans="1:34" s="18" customFormat="1" ht="13.5" customHeight="1">
      <c r="A199" s="16"/>
      <c r="B199" s="16"/>
      <c r="C199" s="16"/>
      <c r="D199" s="16"/>
      <c r="E199" s="16"/>
      <c r="F199" s="16"/>
      <c r="G199" s="15"/>
      <c r="H199" s="15"/>
      <c r="I199" s="15"/>
      <c r="J199" s="17"/>
      <c r="K199" s="17"/>
      <c r="L199" s="15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4"/>
      <c r="AB199" s="4"/>
      <c r="AC199" s="4"/>
      <c r="AD199" s="4"/>
      <c r="AE199" s="4"/>
      <c r="AF199" s="4"/>
      <c r="AG199" s="13" t="s">
        <v>319</v>
      </c>
      <c r="AH199" s="15"/>
    </row>
    <row r="200" spans="26:33" s="2" customFormat="1" ht="15.75" customHeight="1">
      <c r="Z200" s="56"/>
      <c r="AA200" s="6"/>
      <c r="AB200" s="6"/>
      <c r="AC200" s="6"/>
      <c r="AD200" s="6"/>
      <c r="AE200" s="6"/>
      <c r="AF200" s="6"/>
      <c r="AG200" s="6"/>
    </row>
    <row r="201" spans="1:34" s="66" customFormat="1" ht="19.5" customHeight="1">
      <c r="A201" s="65" t="s">
        <v>227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67"/>
      <c r="AB201" s="67"/>
      <c r="AC201" s="67"/>
      <c r="AD201" s="67"/>
      <c r="AE201" s="67"/>
      <c r="AF201" s="67"/>
      <c r="AG201" s="67"/>
      <c r="AH201" s="12"/>
    </row>
    <row r="202" spans="1:34" s="11" customFormat="1" ht="15.75" customHeight="1">
      <c r="A202" s="8"/>
      <c r="B202" s="14" t="s">
        <v>19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9"/>
      <c r="Z202" s="19"/>
      <c r="AA202" s="20"/>
      <c r="AB202" s="20"/>
      <c r="AC202" s="20"/>
      <c r="AD202" s="8"/>
      <c r="AE202" s="9"/>
      <c r="AF202" s="9"/>
      <c r="AG202" s="10" t="s">
        <v>37</v>
      </c>
      <c r="AH202" s="8"/>
    </row>
    <row r="203" spans="1:33" s="11" customFormat="1" ht="15.75" customHeight="1">
      <c r="A203" s="899" t="s">
        <v>83</v>
      </c>
      <c r="B203" s="900"/>
      <c r="C203" s="900"/>
      <c r="D203" s="900"/>
      <c r="E203" s="900"/>
      <c r="F203" s="970"/>
      <c r="G203" s="742" t="s">
        <v>321</v>
      </c>
      <c r="H203" s="742"/>
      <c r="I203" s="742"/>
      <c r="J203" s="742"/>
      <c r="K203" s="742"/>
      <c r="L203" s="742"/>
      <c r="M203" s="742"/>
      <c r="N203" s="742"/>
      <c r="O203" s="742"/>
      <c r="P203" s="742" t="s">
        <v>322</v>
      </c>
      <c r="Q203" s="742"/>
      <c r="R203" s="742"/>
      <c r="S203" s="742"/>
      <c r="T203" s="742"/>
      <c r="U203" s="742"/>
      <c r="V203" s="742"/>
      <c r="W203" s="742"/>
      <c r="X203" s="742"/>
      <c r="Y203" s="742" t="s">
        <v>323</v>
      </c>
      <c r="Z203" s="742"/>
      <c r="AA203" s="742"/>
      <c r="AB203" s="742"/>
      <c r="AC203" s="742"/>
      <c r="AD203" s="742"/>
      <c r="AE203" s="742"/>
      <c r="AF203" s="742"/>
      <c r="AG203" s="762"/>
    </row>
    <row r="204" spans="1:33" s="11" customFormat="1" ht="15.75" customHeight="1">
      <c r="A204" s="441" t="s">
        <v>82</v>
      </c>
      <c r="B204" s="442"/>
      <c r="C204" s="442"/>
      <c r="D204" s="442"/>
      <c r="E204" s="442"/>
      <c r="F204" s="971"/>
      <c r="G204" s="741" t="s">
        <v>324</v>
      </c>
      <c r="H204" s="741"/>
      <c r="I204" s="741"/>
      <c r="J204" s="741"/>
      <c r="K204" s="741"/>
      <c r="L204" s="741"/>
      <c r="M204" s="741"/>
      <c r="N204" s="741"/>
      <c r="O204" s="741"/>
      <c r="P204" s="741" t="s">
        <v>325</v>
      </c>
      <c r="Q204" s="741"/>
      <c r="R204" s="741"/>
      <c r="S204" s="741"/>
      <c r="T204" s="741"/>
      <c r="U204" s="741"/>
      <c r="V204" s="741"/>
      <c r="W204" s="741"/>
      <c r="X204" s="741"/>
      <c r="Y204" s="741" t="s">
        <v>326</v>
      </c>
      <c r="Z204" s="741"/>
      <c r="AA204" s="741"/>
      <c r="AB204" s="741"/>
      <c r="AC204" s="741"/>
      <c r="AD204" s="741"/>
      <c r="AE204" s="741"/>
      <c r="AF204" s="741"/>
      <c r="AG204" s="903"/>
    </row>
    <row r="205" spans="1:33" s="11" customFormat="1" ht="19.5" customHeight="1">
      <c r="A205" s="587">
        <v>19</v>
      </c>
      <c r="B205" s="588"/>
      <c r="C205" s="588"/>
      <c r="D205" s="588"/>
      <c r="E205" s="588"/>
      <c r="F205" s="589"/>
      <c r="G205" s="262">
        <v>225</v>
      </c>
      <c r="H205" s="159"/>
      <c r="I205" s="159"/>
      <c r="J205" s="159"/>
      <c r="K205" s="159"/>
      <c r="L205" s="159"/>
      <c r="M205" s="159"/>
      <c r="N205" s="159"/>
      <c r="O205" s="159"/>
      <c r="P205" s="159">
        <v>2853</v>
      </c>
      <c r="Q205" s="159"/>
      <c r="R205" s="159"/>
      <c r="S205" s="159"/>
      <c r="T205" s="159"/>
      <c r="U205" s="159"/>
      <c r="V205" s="159"/>
      <c r="W205" s="159"/>
      <c r="X205" s="159"/>
      <c r="Y205" s="159">
        <v>51</v>
      </c>
      <c r="Z205" s="159"/>
      <c r="AA205" s="159"/>
      <c r="AB205" s="159"/>
      <c r="AC205" s="159"/>
      <c r="AD205" s="159"/>
      <c r="AE205" s="159"/>
      <c r="AF205" s="159"/>
      <c r="AG205" s="258"/>
    </row>
    <row r="206" spans="1:33" s="11" customFormat="1" ht="19.5" customHeight="1">
      <c r="A206" s="574">
        <v>20</v>
      </c>
      <c r="B206" s="575"/>
      <c r="C206" s="575"/>
      <c r="D206" s="575"/>
      <c r="E206" s="575"/>
      <c r="F206" s="576"/>
      <c r="G206" s="421">
        <v>210</v>
      </c>
      <c r="H206" s="160"/>
      <c r="I206" s="160"/>
      <c r="J206" s="160"/>
      <c r="K206" s="160"/>
      <c r="L206" s="160"/>
      <c r="M206" s="160"/>
      <c r="N206" s="160"/>
      <c r="O206" s="160"/>
      <c r="P206" s="160">
        <v>2942</v>
      </c>
      <c r="Q206" s="160"/>
      <c r="R206" s="160"/>
      <c r="S206" s="160"/>
      <c r="T206" s="160"/>
      <c r="U206" s="160"/>
      <c r="V206" s="160"/>
      <c r="W206" s="160"/>
      <c r="X206" s="160"/>
      <c r="Y206" s="160">
        <v>51</v>
      </c>
      <c r="Z206" s="160"/>
      <c r="AA206" s="160"/>
      <c r="AB206" s="160"/>
      <c r="AC206" s="160"/>
      <c r="AD206" s="160"/>
      <c r="AE206" s="160"/>
      <c r="AF206" s="160"/>
      <c r="AG206" s="263"/>
    </row>
    <row r="207" spans="1:33" s="81" customFormat="1" ht="19.5" customHeight="1">
      <c r="A207" s="374">
        <v>21</v>
      </c>
      <c r="B207" s="375"/>
      <c r="C207" s="375"/>
      <c r="D207" s="375"/>
      <c r="E207" s="375"/>
      <c r="F207" s="376"/>
      <c r="G207" s="687">
        <v>165</v>
      </c>
      <c r="H207" s="243"/>
      <c r="I207" s="243"/>
      <c r="J207" s="243"/>
      <c r="K207" s="243"/>
      <c r="L207" s="243"/>
      <c r="M207" s="243"/>
      <c r="N207" s="243"/>
      <c r="O207" s="243"/>
      <c r="P207" s="243">
        <v>3002</v>
      </c>
      <c r="Q207" s="243"/>
      <c r="R207" s="243"/>
      <c r="S207" s="243"/>
      <c r="T207" s="243"/>
      <c r="U207" s="243"/>
      <c r="V207" s="243"/>
      <c r="W207" s="243"/>
      <c r="X207" s="243"/>
      <c r="Y207" s="243">
        <v>50</v>
      </c>
      <c r="Z207" s="243"/>
      <c r="AA207" s="243"/>
      <c r="AB207" s="243"/>
      <c r="AC207" s="243"/>
      <c r="AD207" s="243"/>
      <c r="AE207" s="243"/>
      <c r="AF207" s="243"/>
      <c r="AG207" s="248"/>
    </row>
    <row r="208" spans="1:33" s="83" customFormat="1" ht="13.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159" t="s">
        <v>398</v>
      </c>
      <c r="AB208" s="159"/>
      <c r="AC208" s="159"/>
      <c r="AD208" s="159"/>
      <c r="AE208" s="159"/>
      <c r="AF208" s="159"/>
      <c r="AG208" s="159"/>
    </row>
    <row r="209" spans="1:33" s="55" customFormat="1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7"/>
      <c r="AB209" s="7"/>
      <c r="AC209" s="7"/>
      <c r="AD209" s="7"/>
      <c r="AE209" s="7"/>
      <c r="AF209" s="7"/>
      <c r="AG209" s="7"/>
    </row>
    <row r="210" spans="1:34" s="66" customFormat="1" ht="19.5" customHeight="1">
      <c r="A210" s="65" t="s">
        <v>228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67"/>
      <c r="AB210" s="67"/>
      <c r="AC210" s="67"/>
      <c r="AD210" s="67"/>
      <c r="AE210" s="67"/>
      <c r="AF210" s="67"/>
      <c r="AG210" s="42" t="s">
        <v>232</v>
      </c>
      <c r="AH210" s="12"/>
    </row>
    <row r="211" spans="1:34" s="11" customFormat="1" ht="15.75" customHeight="1">
      <c r="A211" s="244" t="s">
        <v>83</v>
      </c>
      <c r="B211" s="245"/>
      <c r="C211" s="245"/>
      <c r="D211" s="245"/>
      <c r="E211" s="245"/>
      <c r="F211" s="245"/>
      <c r="G211" s="245"/>
      <c r="H211" s="245"/>
      <c r="I211" s="246"/>
      <c r="J211" s="385" t="s">
        <v>162</v>
      </c>
      <c r="K211" s="385"/>
      <c r="L211" s="385"/>
      <c r="M211" s="385"/>
      <c r="N211" s="385"/>
      <c r="O211" s="385"/>
      <c r="P211" s="385"/>
      <c r="Q211" s="386"/>
      <c r="R211" s="385" t="s">
        <v>163</v>
      </c>
      <c r="S211" s="385"/>
      <c r="T211" s="385"/>
      <c r="U211" s="385"/>
      <c r="V211" s="385"/>
      <c r="W211" s="385"/>
      <c r="X211" s="385"/>
      <c r="Y211" s="386"/>
      <c r="Z211" s="763" t="s">
        <v>164</v>
      </c>
      <c r="AA211" s="764"/>
      <c r="AB211" s="764"/>
      <c r="AC211" s="764"/>
      <c r="AD211" s="764"/>
      <c r="AE211" s="764"/>
      <c r="AF211" s="764"/>
      <c r="AG211" s="765"/>
      <c r="AH211" s="8"/>
    </row>
    <row r="212" spans="1:34" s="11" customFormat="1" ht="15.75" customHeight="1">
      <c r="A212" s="249" t="s">
        <v>82</v>
      </c>
      <c r="B212" s="250"/>
      <c r="C212" s="250"/>
      <c r="D212" s="250"/>
      <c r="E212" s="250"/>
      <c r="F212" s="250"/>
      <c r="G212" s="250"/>
      <c r="H212" s="250"/>
      <c r="I212" s="251"/>
      <c r="J212" s="744" t="s">
        <v>249</v>
      </c>
      <c r="K212" s="744"/>
      <c r="L212" s="744"/>
      <c r="M212" s="745"/>
      <c r="N212" s="744" t="s">
        <v>250</v>
      </c>
      <c r="O212" s="744"/>
      <c r="P212" s="744"/>
      <c r="Q212" s="745"/>
      <c r="R212" s="746" t="s">
        <v>249</v>
      </c>
      <c r="S212" s="744"/>
      <c r="T212" s="744"/>
      <c r="U212" s="745"/>
      <c r="V212" s="744" t="s">
        <v>250</v>
      </c>
      <c r="W212" s="744"/>
      <c r="X212" s="744"/>
      <c r="Y212" s="745"/>
      <c r="Z212" s="746" t="s">
        <v>251</v>
      </c>
      <c r="AA212" s="744"/>
      <c r="AB212" s="744"/>
      <c r="AC212" s="745"/>
      <c r="AD212" s="744" t="s">
        <v>250</v>
      </c>
      <c r="AE212" s="744"/>
      <c r="AF212" s="744"/>
      <c r="AG212" s="760"/>
      <c r="AH212" s="8"/>
    </row>
    <row r="213" spans="1:34" s="11" customFormat="1" ht="15.75" customHeight="1">
      <c r="A213" s="411">
        <v>19</v>
      </c>
      <c r="B213" s="412"/>
      <c r="C213" s="412"/>
      <c r="D213" s="412"/>
      <c r="E213" s="412"/>
      <c r="F213" s="412"/>
      <c r="G213" s="412"/>
      <c r="H213" s="412"/>
      <c r="I213" s="413"/>
      <c r="J213" s="615">
        <v>14</v>
      </c>
      <c r="K213" s="615"/>
      <c r="L213" s="615"/>
      <c r="M213" s="615"/>
      <c r="N213" s="615">
        <v>10423</v>
      </c>
      <c r="O213" s="615"/>
      <c r="P213" s="615"/>
      <c r="Q213" s="615"/>
      <c r="R213" s="615">
        <v>9</v>
      </c>
      <c r="S213" s="615"/>
      <c r="T213" s="615"/>
      <c r="U213" s="615"/>
      <c r="V213" s="615">
        <v>450</v>
      </c>
      <c r="W213" s="615"/>
      <c r="X213" s="615"/>
      <c r="Y213" s="615"/>
      <c r="Z213" s="615">
        <v>24</v>
      </c>
      <c r="AA213" s="615"/>
      <c r="AB213" s="615"/>
      <c r="AC213" s="615"/>
      <c r="AD213" s="615">
        <v>2360</v>
      </c>
      <c r="AE213" s="615"/>
      <c r="AF213" s="615"/>
      <c r="AG213" s="743"/>
      <c r="AH213" s="8"/>
    </row>
    <row r="214" spans="1:34" s="11" customFormat="1" ht="15.75" customHeight="1">
      <c r="A214" s="414">
        <v>20</v>
      </c>
      <c r="B214" s="415"/>
      <c r="C214" s="415"/>
      <c r="D214" s="415"/>
      <c r="E214" s="415"/>
      <c r="F214" s="415"/>
      <c r="G214" s="415"/>
      <c r="H214" s="415"/>
      <c r="I214" s="416"/>
      <c r="J214" s="390">
        <v>18</v>
      </c>
      <c r="K214" s="377"/>
      <c r="L214" s="377"/>
      <c r="M214" s="377"/>
      <c r="N214" s="377">
        <v>8524</v>
      </c>
      <c r="O214" s="377"/>
      <c r="P214" s="377"/>
      <c r="Q214" s="377"/>
      <c r="R214" s="759">
        <v>19</v>
      </c>
      <c r="S214" s="759"/>
      <c r="T214" s="759"/>
      <c r="U214" s="759"/>
      <c r="V214" s="759">
        <v>950</v>
      </c>
      <c r="W214" s="759"/>
      <c r="X214" s="759"/>
      <c r="Y214" s="759"/>
      <c r="Z214" s="377">
        <v>35</v>
      </c>
      <c r="AA214" s="377"/>
      <c r="AB214" s="377"/>
      <c r="AC214" s="377"/>
      <c r="AD214" s="377">
        <v>3500</v>
      </c>
      <c r="AE214" s="377"/>
      <c r="AF214" s="377"/>
      <c r="AG214" s="761"/>
      <c r="AH214" s="8"/>
    </row>
    <row r="215" spans="1:34" s="81" customFormat="1" ht="15.75" customHeight="1">
      <c r="A215" s="408">
        <v>21</v>
      </c>
      <c r="B215" s="409"/>
      <c r="C215" s="409"/>
      <c r="D215" s="409"/>
      <c r="E215" s="409"/>
      <c r="F215" s="409"/>
      <c r="G215" s="409"/>
      <c r="H215" s="409"/>
      <c r="I215" s="410"/>
      <c r="J215" s="381">
        <v>42</v>
      </c>
      <c r="K215" s="381"/>
      <c r="L215" s="381"/>
      <c r="M215" s="381"/>
      <c r="N215" s="381">
        <v>19418</v>
      </c>
      <c r="O215" s="381"/>
      <c r="P215" s="381"/>
      <c r="Q215" s="381"/>
      <c r="R215" s="640">
        <v>28</v>
      </c>
      <c r="S215" s="640"/>
      <c r="T215" s="640"/>
      <c r="U215" s="640"/>
      <c r="V215" s="640">
        <v>1400</v>
      </c>
      <c r="W215" s="640"/>
      <c r="X215" s="640"/>
      <c r="Y215" s="640"/>
      <c r="Z215" s="381">
        <v>22</v>
      </c>
      <c r="AA215" s="381"/>
      <c r="AB215" s="381"/>
      <c r="AC215" s="381"/>
      <c r="AD215" s="381">
        <v>2200</v>
      </c>
      <c r="AE215" s="381"/>
      <c r="AF215" s="381"/>
      <c r="AG215" s="751"/>
      <c r="AH215" s="80"/>
    </row>
    <row r="216" spans="1:34" s="18" customFormat="1" ht="13.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 t="s">
        <v>252</v>
      </c>
      <c r="AH216" s="15"/>
    </row>
    <row r="217" spans="1:34" s="18" customFormat="1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5"/>
    </row>
    <row r="218" spans="1:34" s="66" customFormat="1" ht="19.5" customHeight="1">
      <c r="A218" s="65" t="s">
        <v>229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0" t="s">
        <v>49</v>
      </c>
      <c r="AH218" s="12"/>
    </row>
    <row r="219" spans="1:34" s="11" customFormat="1" ht="15.75" customHeight="1">
      <c r="A219" s="244" t="s">
        <v>8</v>
      </c>
      <c r="B219" s="245"/>
      <c r="C219" s="245"/>
      <c r="D219" s="245"/>
      <c r="E219" s="245"/>
      <c r="F219" s="245"/>
      <c r="G219" s="245"/>
      <c r="H219" s="245"/>
      <c r="I219" s="246"/>
      <c r="J219" s="622" t="s">
        <v>50</v>
      </c>
      <c r="K219" s="623"/>
      <c r="L219" s="623"/>
      <c r="M219" s="623"/>
      <c r="N219" s="623"/>
      <c r="O219" s="624"/>
      <c r="P219" s="756" t="s">
        <v>51</v>
      </c>
      <c r="Q219" s="757"/>
      <c r="R219" s="757"/>
      <c r="S219" s="757"/>
      <c r="T219" s="757"/>
      <c r="U219" s="757"/>
      <c r="V219" s="757"/>
      <c r="W219" s="757"/>
      <c r="X219" s="757"/>
      <c r="Y219" s="757"/>
      <c r="Z219" s="757"/>
      <c r="AA219" s="757"/>
      <c r="AB219" s="757"/>
      <c r="AC219" s="757"/>
      <c r="AD219" s="757"/>
      <c r="AE219" s="757"/>
      <c r="AF219" s="757"/>
      <c r="AG219" s="758"/>
      <c r="AH219" s="8"/>
    </row>
    <row r="220" spans="1:34" s="11" customFormat="1" ht="13.5" customHeight="1">
      <c r="A220" s="417"/>
      <c r="B220" s="418"/>
      <c r="C220" s="418"/>
      <c r="D220" s="418"/>
      <c r="E220" s="418"/>
      <c r="F220" s="418"/>
      <c r="G220" s="418"/>
      <c r="H220" s="418"/>
      <c r="I220" s="419"/>
      <c r="J220" s="625"/>
      <c r="K220" s="626"/>
      <c r="L220" s="626"/>
      <c r="M220" s="626"/>
      <c r="N220" s="626"/>
      <c r="O220" s="627"/>
      <c r="P220" s="752" t="s">
        <v>52</v>
      </c>
      <c r="Q220" s="748"/>
      <c r="R220" s="748"/>
      <c r="S220" s="748"/>
      <c r="T220" s="748"/>
      <c r="U220" s="753"/>
      <c r="V220" s="752" t="s">
        <v>53</v>
      </c>
      <c r="W220" s="748"/>
      <c r="X220" s="748"/>
      <c r="Y220" s="748"/>
      <c r="Z220" s="748"/>
      <c r="AA220" s="753"/>
      <c r="AB220" s="747" t="s">
        <v>54</v>
      </c>
      <c r="AC220" s="748"/>
      <c r="AD220" s="748"/>
      <c r="AE220" s="748"/>
      <c r="AF220" s="748"/>
      <c r="AG220" s="748"/>
      <c r="AH220" s="8"/>
    </row>
    <row r="221" spans="1:34" s="11" customFormat="1" ht="13.5" customHeight="1">
      <c r="A221" s="249" t="s">
        <v>7</v>
      </c>
      <c r="B221" s="250"/>
      <c r="C221" s="250"/>
      <c r="D221" s="250"/>
      <c r="E221" s="250"/>
      <c r="F221" s="250"/>
      <c r="G221" s="250"/>
      <c r="H221" s="250"/>
      <c r="I221" s="251"/>
      <c r="J221" s="628"/>
      <c r="K221" s="629"/>
      <c r="L221" s="629"/>
      <c r="M221" s="629"/>
      <c r="N221" s="629"/>
      <c r="O221" s="630"/>
      <c r="P221" s="754"/>
      <c r="Q221" s="750"/>
      <c r="R221" s="750"/>
      <c r="S221" s="750"/>
      <c r="T221" s="750"/>
      <c r="U221" s="755"/>
      <c r="V221" s="754"/>
      <c r="W221" s="750"/>
      <c r="X221" s="750"/>
      <c r="Y221" s="750"/>
      <c r="Z221" s="750"/>
      <c r="AA221" s="755"/>
      <c r="AB221" s="749"/>
      <c r="AC221" s="750"/>
      <c r="AD221" s="750"/>
      <c r="AE221" s="750"/>
      <c r="AF221" s="750"/>
      <c r="AG221" s="750"/>
      <c r="AH221" s="8"/>
    </row>
    <row r="222" spans="1:34" s="11" customFormat="1" ht="19.5" customHeight="1">
      <c r="A222" s="411">
        <v>19</v>
      </c>
      <c r="B222" s="412"/>
      <c r="C222" s="412"/>
      <c r="D222" s="412"/>
      <c r="E222" s="412"/>
      <c r="F222" s="412"/>
      <c r="G222" s="412"/>
      <c r="H222" s="412"/>
      <c r="I222" s="413"/>
      <c r="J222" s="159">
        <v>1256</v>
      </c>
      <c r="K222" s="159"/>
      <c r="L222" s="159"/>
      <c r="M222" s="159"/>
      <c r="N222" s="159"/>
      <c r="O222" s="159"/>
      <c r="P222" s="159">
        <v>217</v>
      </c>
      <c r="Q222" s="159"/>
      <c r="R222" s="159"/>
      <c r="S222" s="159"/>
      <c r="T222" s="159"/>
      <c r="U222" s="159"/>
      <c r="V222" s="159">
        <v>585</v>
      </c>
      <c r="W222" s="159"/>
      <c r="X222" s="159"/>
      <c r="Y222" s="159"/>
      <c r="Z222" s="159"/>
      <c r="AA222" s="159"/>
      <c r="AB222" s="159">
        <v>454</v>
      </c>
      <c r="AC222" s="159"/>
      <c r="AD222" s="159"/>
      <c r="AE222" s="159"/>
      <c r="AF222" s="159"/>
      <c r="AG222" s="258"/>
      <c r="AH222" s="8"/>
    </row>
    <row r="223" spans="1:34" s="11" customFormat="1" ht="19.5" customHeight="1">
      <c r="A223" s="414">
        <v>20</v>
      </c>
      <c r="B223" s="415"/>
      <c r="C223" s="415"/>
      <c r="D223" s="415"/>
      <c r="E223" s="415"/>
      <c r="F223" s="415"/>
      <c r="G223" s="415"/>
      <c r="H223" s="415"/>
      <c r="I223" s="416"/>
      <c r="J223" s="262">
        <v>1336</v>
      </c>
      <c r="K223" s="159"/>
      <c r="L223" s="159"/>
      <c r="M223" s="159"/>
      <c r="N223" s="159"/>
      <c r="O223" s="159"/>
      <c r="P223" s="160">
        <v>263</v>
      </c>
      <c r="Q223" s="160"/>
      <c r="R223" s="160"/>
      <c r="S223" s="160"/>
      <c r="T223" s="160"/>
      <c r="U223" s="160"/>
      <c r="V223" s="160">
        <v>589</v>
      </c>
      <c r="W223" s="160"/>
      <c r="X223" s="160"/>
      <c r="Y223" s="160"/>
      <c r="Z223" s="160"/>
      <c r="AA223" s="160"/>
      <c r="AB223" s="160">
        <v>484</v>
      </c>
      <c r="AC223" s="160"/>
      <c r="AD223" s="160"/>
      <c r="AE223" s="160"/>
      <c r="AF223" s="160"/>
      <c r="AG223" s="263"/>
      <c r="AH223" s="8"/>
    </row>
    <row r="224" spans="1:34" s="81" customFormat="1" ht="19.5" customHeight="1">
      <c r="A224" s="408">
        <v>21</v>
      </c>
      <c r="B224" s="409"/>
      <c r="C224" s="409"/>
      <c r="D224" s="409"/>
      <c r="E224" s="409"/>
      <c r="F224" s="409"/>
      <c r="G224" s="409"/>
      <c r="H224" s="409"/>
      <c r="I224" s="410"/>
      <c r="J224" s="242">
        <f>SUM(P224:AG224)</f>
        <v>1455</v>
      </c>
      <c r="K224" s="242"/>
      <c r="L224" s="242"/>
      <c r="M224" s="242"/>
      <c r="N224" s="242"/>
      <c r="O224" s="242"/>
      <c r="P224" s="243">
        <v>267</v>
      </c>
      <c r="Q224" s="243"/>
      <c r="R224" s="243"/>
      <c r="S224" s="243"/>
      <c r="T224" s="243"/>
      <c r="U224" s="243"/>
      <c r="V224" s="243">
        <v>244</v>
      </c>
      <c r="W224" s="243"/>
      <c r="X224" s="243"/>
      <c r="Y224" s="243"/>
      <c r="Z224" s="243"/>
      <c r="AA224" s="243"/>
      <c r="AB224" s="243">
        <v>944</v>
      </c>
      <c r="AC224" s="243"/>
      <c r="AD224" s="243"/>
      <c r="AE224" s="243"/>
      <c r="AF224" s="243"/>
      <c r="AG224" s="248"/>
      <c r="AH224" s="80"/>
    </row>
    <row r="225" spans="1:34" s="18" customFormat="1" ht="13.5" customHeight="1">
      <c r="A225" s="26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3"/>
      <c r="AA225" s="13"/>
      <c r="AB225" s="13"/>
      <c r="AC225" s="13"/>
      <c r="AD225" s="13"/>
      <c r="AE225" s="13"/>
      <c r="AF225" s="13"/>
      <c r="AG225" s="13" t="s">
        <v>55</v>
      </c>
      <c r="AH225" s="15"/>
    </row>
    <row r="226" spans="25:33" s="55" customFormat="1" ht="15.75" customHeight="1"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4" s="85" customFormat="1" ht="19.5" customHeight="1">
      <c r="A227" s="98" t="s">
        <v>268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100"/>
      <c r="U227" s="100"/>
      <c r="V227" s="100"/>
      <c r="W227" s="100"/>
      <c r="X227" s="100"/>
      <c r="Y227" s="100"/>
      <c r="Z227" s="100"/>
      <c r="AA227" s="100"/>
      <c r="AB227" s="101"/>
      <c r="AC227" s="101"/>
      <c r="AD227" s="101"/>
      <c r="AE227" s="101"/>
      <c r="AF227" s="101"/>
      <c r="AG227" s="102" t="s">
        <v>49</v>
      </c>
      <c r="AH227" s="84"/>
    </row>
    <row r="228" spans="1:34" s="83" customFormat="1" ht="13.5" customHeight="1">
      <c r="A228" s="382" t="s">
        <v>83</v>
      </c>
      <c r="B228" s="383"/>
      <c r="C228" s="383"/>
      <c r="D228" s="383"/>
      <c r="E228" s="384"/>
      <c r="F228" s="402" t="s">
        <v>369</v>
      </c>
      <c r="G228" s="403"/>
      <c r="H228" s="403"/>
      <c r="I228" s="403"/>
      <c r="J228" s="403"/>
      <c r="K228" s="403"/>
      <c r="L228" s="403"/>
      <c r="M228" s="400"/>
      <c r="N228" s="400"/>
      <c r="O228" s="400"/>
      <c r="P228" s="400"/>
      <c r="Q228" s="400"/>
      <c r="R228" s="400"/>
      <c r="S228" s="400"/>
      <c r="T228" s="400"/>
      <c r="U228" s="400"/>
      <c r="V228" s="400"/>
      <c r="W228" s="400"/>
      <c r="X228" s="400"/>
      <c r="Y228" s="400"/>
      <c r="Z228" s="400"/>
      <c r="AA228" s="400"/>
      <c r="AB228" s="400"/>
      <c r="AC228" s="400"/>
      <c r="AD228" s="400"/>
      <c r="AE228" s="400"/>
      <c r="AF228" s="400"/>
      <c r="AG228" s="401"/>
      <c r="AH228" s="86"/>
    </row>
    <row r="229" spans="1:33" s="83" customFormat="1" ht="13.5" customHeight="1">
      <c r="A229" s="103"/>
      <c r="B229" s="104"/>
      <c r="C229" s="104"/>
      <c r="D229" s="104"/>
      <c r="E229" s="104"/>
      <c r="F229" s="404"/>
      <c r="G229" s="405"/>
      <c r="H229" s="405"/>
      <c r="I229" s="405"/>
      <c r="J229" s="405"/>
      <c r="K229" s="405"/>
      <c r="L229" s="405"/>
      <c r="M229" s="631" t="s">
        <v>370</v>
      </c>
      <c r="N229" s="632"/>
      <c r="O229" s="632"/>
      <c r="P229" s="632"/>
      <c r="Q229" s="632"/>
      <c r="R229" s="632"/>
      <c r="S229" s="641"/>
      <c r="T229" s="643" t="s">
        <v>371</v>
      </c>
      <c r="U229" s="643"/>
      <c r="V229" s="643"/>
      <c r="W229" s="643"/>
      <c r="X229" s="643"/>
      <c r="Y229" s="643"/>
      <c r="Z229" s="643"/>
      <c r="AA229" s="631" t="s">
        <v>372</v>
      </c>
      <c r="AB229" s="632"/>
      <c r="AC229" s="632"/>
      <c r="AD229" s="632"/>
      <c r="AE229" s="632"/>
      <c r="AF229" s="632"/>
      <c r="AG229" s="633"/>
    </row>
    <row r="230" spans="1:33" s="83" customFormat="1" ht="13.5" customHeight="1">
      <c r="A230" s="619" t="s">
        <v>82</v>
      </c>
      <c r="B230" s="620"/>
      <c r="C230" s="620"/>
      <c r="D230" s="620"/>
      <c r="E230" s="621"/>
      <c r="F230" s="406"/>
      <c r="G230" s="407"/>
      <c r="H230" s="407"/>
      <c r="I230" s="407"/>
      <c r="J230" s="407"/>
      <c r="K230" s="407"/>
      <c r="L230" s="407"/>
      <c r="M230" s="406"/>
      <c r="N230" s="407"/>
      <c r="O230" s="407"/>
      <c r="P230" s="407"/>
      <c r="Q230" s="407"/>
      <c r="R230" s="407"/>
      <c r="S230" s="642"/>
      <c r="T230" s="644"/>
      <c r="U230" s="644"/>
      <c r="V230" s="644"/>
      <c r="W230" s="644"/>
      <c r="X230" s="644"/>
      <c r="Y230" s="644"/>
      <c r="Z230" s="644"/>
      <c r="AA230" s="406"/>
      <c r="AB230" s="407"/>
      <c r="AC230" s="407"/>
      <c r="AD230" s="407"/>
      <c r="AE230" s="407"/>
      <c r="AF230" s="407"/>
      <c r="AG230" s="634"/>
    </row>
    <row r="231" spans="1:33" s="83" customFormat="1" ht="19.5" customHeight="1">
      <c r="A231" s="616">
        <v>19</v>
      </c>
      <c r="B231" s="617"/>
      <c r="C231" s="617"/>
      <c r="D231" s="617"/>
      <c r="E231" s="618"/>
      <c r="F231" s="379">
        <v>687</v>
      </c>
      <c r="G231" s="379"/>
      <c r="H231" s="379"/>
      <c r="I231" s="379"/>
      <c r="J231" s="379"/>
      <c r="K231" s="379"/>
      <c r="L231" s="379"/>
      <c r="M231" s="379">
        <v>544</v>
      </c>
      <c r="N231" s="379"/>
      <c r="O231" s="379"/>
      <c r="P231" s="379"/>
      <c r="Q231" s="379"/>
      <c r="R231" s="379"/>
      <c r="S231" s="379"/>
      <c r="T231" s="379">
        <v>12</v>
      </c>
      <c r="U231" s="379"/>
      <c r="V231" s="379"/>
      <c r="W231" s="379"/>
      <c r="X231" s="379"/>
      <c r="Y231" s="379"/>
      <c r="Z231" s="379"/>
      <c r="AA231" s="379">
        <v>131</v>
      </c>
      <c r="AB231" s="379"/>
      <c r="AC231" s="379"/>
      <c r="AD231" s="379"/>
      <c r="AE231" s="379"/>
      <c r="AF231" s="379"/>
      <c r="AG231" s="635"/>
    </row>
    <row r="232" spans="1:33" s="83" customFormat="1" ht="19.5" customHeight="1">
      <c r="A232" s="387">
        <v>20</v>
      </c>
      <c r="B232" s="388"/>
      <c r="C232" s="388"/>
      <c r="D232" s="388"/>
      <c r="E232" s="389"/>
      <c r="F232" s="378">
        <f>SUM(M232:AG232)</f>
        <v>679</v>
      </c>
      <c r="G232" s="379"/>
      <c r="H232" s="379"/>
      <c r="I232" s="379"/>
      <c r="J232" s="379"/>
      <c r="K232" s="379"/>
      <c r="L232" s="379"/>
      <c r="M232" s="380">
        <v>529</v>
      </c>
      <c r="N232" s="380"/>
      <c r="O232" s="380"/>
      <c r="P232" s="380"/>
      <c r="Q232" s="380"/>
      <c r="R232" s="380"/>
      <c r="S232" s="380"/>
      <c r="T232" s="380">
        <v>9</v>
      </c>
      <c r="U232" s="380"/>
      <c r="V232" s="380"/>
      <c r="W232" s="380"/>
      <c r="X232" s="380"/>
      <c r="Y232" s="380"/>
      <c r="Z232" s="380"/>
      <c r="AA232" s="380">
        <v>141</v>
      </c>
      <c r="AB232" s="380"/>
      <c r="AC232" s="380"/>
      <c r="AD232" s="380"/>
      <c r="AE232" s="380"/>
      <c r="AF232" s="380"/>
      <c r="AG232" s="439"/>
    </row>
    <row r="233" spans="1:33" s="83" customFormat="1" ht="19.5" customHeight="1">
      <c r="A233" s="370">
        <v>21</v>
      </c>
      <c r="B233" s="371"/>
      <c r="C233" s="371"/>
      <c r="D233" s="371"/>
      <c r="E233" s="372"/>
      <c r="F233" s="611">
        <f>SUM(M233:AG233)</f>
        <v>562</v>
      </c>
      <c r="G233" s="612"/>
      <c r="H233" s="612"/>
      <c r="I233" s="612"/>
      <c r="J233" s="612"/>
      <c r="K233" s="612"/>
      <c r="L233" s="612"/>
      <c r="M233" s="373">
        <v>400</v>
      </c>
      <c r="N233" s="373"/>
      <c r="O233" s="373"/>
      <c r="P233" s="373"/>
      <c r="Q233" s="373"/>
      <c r="R233" s="373"/>
      <c r="S233" s="373"/>
      <c r="T233" s="373">
        <v>24</v>
      </c>
      <c r="U233" s="373"/>
      <c r="V233" s="373"/>
      <c r="W233" s="373"/>
      <c r="X233" s="373"/>
      <c r="Y233" s="373"/>
      <c r="Z233" s="373"/>
      <c r="AA233" s="373">
        <v>138</v>
      </c>
      <c r="AB233" s="373"/>
      <c r="AC233" s="373"/>
      <c r="AD233" s="373"/>
      <c r="AE233" s="373"/>
      <c r="AF233" s="373"/>
      <c r="AG233" s="636"/>
    </row>
    <row r="234" spans="1:34" s="83" customFormat="1" ht="13.5" customHeight="1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6"/>
      <c r="Y234" s="106"/>
      <c r="Z234" s="106"/>
      <c r="AA234" s="106"/>
      <c r="AB234" s="107"/>
      <c r="AC234" s="107"/>
      <c r="AD234" s="107"/>
      <c r="AE234" s="107"/>
      <c r="AF234" s="107"/>
      <c r="AG234" s="107" t="s">
        <v>56</v>
      </c>
      <c r="AH234" s="13"/>
    </row>
    <row r="235" spans="25:33" s="55" customFormat="1" ht="15.75" customHeight="1"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4" s="66" customFormat="1" ht="19.5" customHeight="1">
      <c r="A236" s="65" t="s">
        <v>269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</row>
    <row r="237" spans="1:34" s="11" customFormat="1" ht="15.75" customHeight="1">
      <c r="A237" s="8"/>
      <c r="B237" s="8" t="s">
        <v>57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E237" s="9"/>
      <c r="AF237" s="9"/>
      <c r="AG237" s="10" t="s">
        <v>58</v>
      </c>
      <c r="AH237" s="8"/>
    </row>
    <row r="238" spans="1:34" s="11" customFormat="1" ht="15.75" customHeight="1">
      <c r="A238" s="244" t="s">
        <v>253</v>
      </c>
      <c r="B238" s="245"/>
      <c r="C238" s="245"/>
      <c r="D238" s="245"/>
      <c r="E238" s="245"/>
      <c r="F238" s="245"/>
      <c r="G238" s="245"/>
      <c r="H238" s="245"/>
      <c r="I238" s="246"/>
      <c r="J238" s="362" t="s">
        <v>373</v>
      </c>
      <c r="K238" s="363"/>
      <c r="L238" s="363"/>
      <c r="M238" s="364"/>
      <c r="N238" s="368" t="s">
        <v>374</v>
      </c>
      <c r="O238" s="363"/>
      <c r="P238" s="363"/>
      <c r="Q238" s="364"/>
      <c r="R238" s="368" t="s">
        <v>375</v>
      </c>
      <c r="S238" s="363"/>
      <c r="T238" s="363"/>
      <c r="U238" s="364"/>
      <c r="V238" s="368" t="s">
        <v>376</v>
      </c>
      <c r="W238" s="363"/>
      <c r="X238" s="363"/>
      <c r="Y238" s="364"/>
      <c r="Z238" s="368" t="s">
        <v>137</v>
      </c>
      <c r="AA238" s="363"/>
      <c r="AB238" s="363"/>
      <c r="AC238" s="364"/>
      <c r="AD238" s="368" t="s">
        <v>138</v>
      </c>
      <c r="AE238" s="363"/>
      <c r="AF238" s="363"/>
      <c r="AG238" s="363"/>
      <c r="AH238" s="8"/>
    </row>
    <row r="239" spans="1:34" s="11" customFormat="1" ht="15.75" customHeight="1">
      <c r="A239" s="249" t="s">
        <v>254</v>
      </c>
      <c r="B239" s="250"/>
      <c r="C239" s="250"/>
      <c r="D239" s="250"/>
      <c r="E239" s="250"/>
      <c r="F239" s="250"/>
      <c r="G239" s="250"/>
      <c r="H239" s="250"/>
      <c r="I239" s="251"/>
      <c r="J239" s="365"/>
      <c r="K239" s="366"/>
      <c r="L239" s="366"/>
      <c r="M239" s="367"/>
      <c r="N239" s="369"/>
      <c r="O239" s="366"/>
      <c r="P239" s="366"/>
      <c r="Q239" s="367"/>
      <c r="R239" s="369"/>
      <c r="S239" s="366"/>
      <c r="T239" s="366"/>
      <c r="U239" s="367"/>
      <c r="V239" s="369"/>
      <c r="W239" s="366"/>
      <c r="X239" s="366"/>
      <c r="Y239" s="367"/>
      <c r="Z239" s="369"/>
      <c r="AA239" s="366"/>
      <c r="AB239" s="366"/>
      <c r="AC239" s="367"/>
      <c r="AD239" s="369"/>
      <c r="AE239" s="366"/>
      <c r="AF239" s="366"/>
      <c r="AG239" s="366"/>
      <c r="AH239" s="8"/>
    </row>
    <row r="240" spans="1:34" s="81" customFormat="1" ht="15.75" customHeight="1">
      <c r="A240" s="605">
        <v>19</v>
      </c>
      <c r="B240" s="606"/>
      <c r="C240" s="606"/>
      <c r="D240" s="607"/>
      <c r="E240" s="361" t="s">
        <v>255</v>
      </c>
      <c r="F240" s="204"/>
      <c r="G240" s="204"/>
      <c r="H240" s="204"/>
      <c r="I240" s="205"/>
      <c r="J240" s="189">
        <v>8476</v>
      </c>
      <c r="K240" s="189"/>
      <c r="L240" s="189"/>
      <c r="M240" s="189"/>
      <c r="N240" s="189">
        <v>2690</v>
      </c>
      <c r="O240" s="189"/>
      <c r="P240" s="189"/>
      <c r="Q240" s="189"/>
      <c r="R240" s="189">
        <v>2442</v>
      </c>
      <c r="S240" s="189"/>
      <c r="T240" s="189"/>
      <c r="U240" s="189"/>
      <c r="V240" s="189">
        <v>2420</v>
      </c>
      <c r="W240" s="189"/>
      <c r="X240" s="189"/>
      <c r="Y240" s="189"/>
      <c r="Z240" s="189">
        <v>805</v>
      </c>
      <c r="AA240" s="189"/>
      <c r="AB240" s="189"/>
      <c r="AC240" s="189"/>
      <c r="AD240" s="189">
        <v>119</v>
      </c>
      <c r="AE240" s="189"/>
      <c r="AF240" s="189"/>
      <c r="AG240" s="306"/>
      <c r="AH240" s="80"/>
    </row>
    <row r="241" spans="1:34" s="81" customFormat="1" ht="15.75" customHeight="1">
      <c r="A241" s="605"/>
      <c r="B241" s="606"/>
      <c r="C241" s="606"/>
      <c r="D241" s="607"/>
      <c r="E241" s="291" t="s">
        <v>256</v>
      </c>
      <c r="F241" s="174"/>
      <c r="G241" s="174"/>
      <c r="H241" s="174"/>
      <c r="I241" s="175"/>
      <c r="J241" s="189">
        <v>1604</v>
      </c>
      <c r="K241" s="189"/>
      <c r="L241" s="189"/>
      <c r="M241" s="189"/>
      <c r="N241" s="189">
        <v>646</v>
      </c>
      <c r="O241" s="189"/>
      <c r="P241" s="189"/>
      <c r="Q241" s="189"/>
      <c r="R241" s="189">
        <v>240</v>
      </c>
      <c r="S241" s="189"/>
      <c r="T241" s="189"/>
      <c r="U241" s="189"/>
      <c r="V241" s="189">
        <v>212</v>
      </c>
      <c r="W241" s="189"/>
      <c r="X241" s="189"/>
      <c r="Y241" s="189"/>
      <c r="Z241" s="189">
        <v>237</v>
      </c>
      <c r="AA241" s="189"/>
      <c r="AB241" s="189"/>
      <c r="AC241" s="189"/>
      <c r="AD241" s="189">
        <v>269</v>
      </c>
      <c r="AE241" s="189"/>
      <c r="AF241" s="189"/>
      <c r="AG241" s="306"/>
      <c r="AH241" s="80"/>
    </row>
    <row r="242" spans="1:34" s="81" customFormat="1" ht="15.75" customHeight="1">
      <c r="A242" s="608"/>
      <c r="B242" s="609"/>
      <c r="C242" s="609"/>
      <c r="D242" s="610"/>
      <c r="E242" s="174" t="s">
        <v>257</v>
      </c>
      <c r="F242" s="174"/>
      <c r="G242" s="174"/>
      <c r="H242" s="174"/>
      <c r="I242" s="175"/>
      <c r="J242" s="189">
        <v>98</v>
      </c>
      <c r="K242" s="189"/>
      <c r="L242" s="189"/>
      <c r="M242" s="189"/>
      <c r="N242" s="189">
        <v>16</v>
      </c>
      <c r="O242" s="189"/>
      <c r="P242" s="189"/>
      <c r="Q242" s="189"/>
      <c r="R242" s="189">
        <v>20</v>
      </c>
      <c r="S242" s="189"/>
      <c r="T242" s="189"/>
      <c r="U242" s="189"/>
      <c r="V242" s="189">
        <v>37</v>
      </c>
      <c r="W242" s="189"/>
      <c r="X242" s="189"/>
      <c r="Y242" s="189"/>
      <c r="Z242" s="189">
        <v>10</v>
      </c>
      <c r="AA242" s="189"/>
      <c r="AB242" s="189"/>
      <c r="AC242" s="189"/>
      <c r="AD242" s="189">
        <v>15</v>
      </c>
      <c r="AE242" s="189"/>
      <c r="AF242" s="189"/>
      <c r="AG242" s="306"/>
      <c r="AH242" s="80"/>
    </row>
    <row r="243" spans="1:34" s="11" customFormat="1" ht="15.75" customHeight="1">
      <c r="A243" s="355">
        <v>20</v>
      </c>
      <c r="B243" s="356"/>
      <c r="C243" s="356"/>
      <c r="D243" s="357"/>
      <c r="E243" s="361" t="s">
        <v>255</v>
      </c>
      <c r="F243" s="204"/>
      <c r="G243" s="204"/>
      <c r="H243" s="204"/>
      <c r="I243" s="205"/>
      <c r="J243" s="304">
        <v>8571</v>
      </c>
      <c r="K243" s="189"/>
      <c r="L243" s="189"/>
      <c r="M243" s="189"/>
      <c r="N243" s="247">
        <v>2818</v>
      </c>
      <c r="O243" s="247"/>
      <c r="P243" s="247"/>
      <c r="Q243" s="247"/>
      <c r="R243" s="247">
        <v>2458</v>
      </c>
      <c r="S243" s="247"/>
      <c r="T243" s="247"/>
      <c r="U243" s="247"/>
      <c r="V243" s="247">
        <v>2381</v>
      </c>
      <c r="W243" s="247"/>
      <c r="X243" s="247"/>
      <c r="Y243" s="247"/>
      <c r="Z243" s="247">
        <v>793</v>
      </c>
      <c r="AA243" s="247"/>
      <c r="AB243" s="247"/>
      <c r="AC243" s="247"/>
      <c r="AD243" s="247">
        <v>121</v>
      </c>
      <c r="AE243" s="247"/>
      <c r="AF243" s="247"/>
      <c r="AG243" s="300"/>
      <c r="AH243" s="8"/>
    </row>
    <row r="244" spans="1:34" s="11" customFormat="1" ht="15.75" customHeight="1">
      <c r="A244" s="164"/>
      <c r="B244" s="165"/>
      <c r="C244" s="165"/>
      <c r="D244" s="166"/>
      <c r="E244" s="361" t="s">
        <v>256</v>
      </c>
      <c r="F244" s="204"/>
      <c r="G244" s="204"/>
      <c r="H244" s="204"/>
      <c r="I244" s="205"/>
      <c r="J244" s="304">
        <v>1480</v>
      </c>
      <c r="K244" s="189"/>
      <c r="L244" s="189"/>
      <c r="M244" s="189"/>
      <c r="N244" s="247">
        <v>546</v>
      </c>
      <c r="O244" s="247"/>
      <c r="P244" s="247"/>
      <c r="Q244" s="247"/>
      <c r="R244" s="247">
        <v>222</v>
      </c>
      <c r="S244" s="247"/>
      <c r="T244" s="247"/>
      <c r="U244" s="247"/>
      <c r="V244" s="247">
        <v>215</v>
      </c>
      <c r="W244" s="247"/>
      <c r="X244" s="247"/>
      <c r="Y244" s="247"/>
      <c r="Z244" s="247">
        <v>230</v>
      </c>
      <c r="AA244" s="247"/>
      <c r="AB244" s="247"/>
      <c r="AC244" s="247"/>
      <c r="AD244" s="247">
        <v>267</v>
      </c>
      <c r="AE244" s="247"/>
      <c r="AF244" s="247"/>
      <c r="AG244" s="300"/>
      <c r="AH244" s="8"/>
    </row>
    <row r="245" spans="1:34" s="11" customFormat="1" ht="15.75" customHeight="1">
      <c r="A245" s="358"/>
      <c r="B245" s="359"/>
      <c r="C245" s="359"/>
      <c r="D245" s="360"/>
      <c r="E245" s="174" t="s">
        <v>257</v>
      </c>
      <c r="F245" s="174"/>
      <c r="G245" s="174"/>
      <c r="H245" s="174"/>
      <c r="I245" s="175"/>
      <c r="J245" s="304">
        <v>89</v>
      </c>
      <c r="K245" s="189"/>
      <c r="L245" s="189"/>
      <c r="M245" s="189"/>
      <c r="N245" s="247">
        <v>16</v>
      </c>
      <c r="O245" s="247"/>
      <c r="P245" s="247"/>
      <c r="Q245" s="247"/>
      <c r="R245" s="247">
        <v>16</v>
      </c>
      <c r="S245" s="247"/>
      <c r="T245" s="247"/>
      <c r="U245" s="247"/>
      <c r="V245" s="247">
        <v>35</v>
      </c>
      <c r="W245" s="247"/>
      <c r="X245" s="247"/>
      <c r="Y245" s="247"/>
      <c r="Z245" s="247">
        <v>10</v>
      </c>
      <c r="AA245" s="247"/>
      <c r="AB245" s="247"/>
      <c r="AC245" s="247"/>
      <c r="AD245" s="247">
        <v>12</v>
      </c>
      <c r="AE245" s="247"/>
      <c r="AF245" s="247"/>
      <c r="AG245" s="300"/>
      <c r="AH245" s="8"/>
    </row>
    <row r="246" spans="1:34" s="11" customFormat="1" ht="15.75" customHeight="1">
      <c r="A246" s="345">
        <v>21</v>
      </c>
      <c r="B246" s="346"/>
      <c r="C246" s="346"/>
      <c r="D246" s="347"/>
      <c r="E246" s="348" t="s">
        <v>59</v>
      </c>
      <c r="F246" s="349"/>
      <c r="G246" s="349"/>
      <c r="H246" s="349"/>
      <c r="I246" s="350"/>
      <c r="J246" s="351">
        <f>SUM(N246:AG246)</f>
        <v>8473</v>
      </c>
      <c r="K246" s="352"/>
      <c r="L246" s="352"/>
      <c r="M246" s="352"/>
      <c r="N246" s="161">
        <v>2651</v>
      </c>
      <c r="O246" s="161"/>
      <c r="P246" s="161"/>
      <c r="Q246" s="161"/>
      <c r="R246" s="161">
        <v>2454</v>
      </c>
      <c r="S246" s="161"/>
      <c r="T246" s="161"/>
      <c r="U246" s="161"/>
      <c r="V246" s="161">
        <v>2342</v>
      </c>
      <c r="W246" s="161"/>
      <c r="X246" s="161"/>
      <c r="Y246" s="161"/>
      <c r="Z246" s="161">
        <v>815</v>
      </c>
      <c r="AA246" s="161"/>
      <c r="AB246" s="161"/>
      <c r="AC246" s="161"/>
      <c r="AD246" s="161">
        <v>211</v>
      </c>
      <c r="AE246" s="161"/>
      <c r="AF246" s="161"/>
      <c r="AG246" s="162"/>
      <c r="AH246" s="8"/>
    </row>
    <row r="247" spans="1:34" s="11" customFormat="1" ht="15.75" customHeight="1">
      <c r="A247" s="345"/>
      <c r="B247" s="346"/>
      <c r="C247" s="346"/>
      <c r="D247" s="347"/>
      <c r="E247" s="348" t="s">
        <v>60</v>
      </c>
      <c r="F247" s="349"/>
      <c r="G247" s="349"/>
      <c r="H247" s="349"/>
      <c r="I247" s="350"/>
      <c r="J247" s="352">
        <f>SUM(N247:AG247)</f>
        <v>1285</v>
      </c>
      <c r="K247" s="352"/>
      <c r="L247" s="352"/>
      <c r="M247" s="352"/>
      <c r="N247" s="161">
        <v>576</v>
      </c>
      <c r="O247" s="161"/>
      <c r="P247" s="161"/>
      <c r="Q247" s="161"/>
      <c r="R247" s="161">
        <v>187</v>
      </c>
      <c r="S247" s="161"/>
      <c r="T247" s="161"/>
      <c r="U247" s="161"/>
      <c r="V247" s="161">
        <v>182</v>
      </c>
      <c r="W247" s="161"/>
      <c r="X247" s="161"/>
      <c r="Y247" s="161"/>
      <c r="Z247" s="161">
        <v>163</v>
      </c>
      <c r="AA247" s="161"/>
      <c r="AB247" s="161"/>
      <c r="AC247" s="161"/>
      <c r="AD247" s="161">
        <v>177</v>
      </c>
      <c r="AE247" s="161"/>
      <c r="AF247" s="161"/>
      <c r="AG247" s="162"/>
      <c r="AH247" s="8"/>
    </row>
    <row r="248" spans="1:34" s="11" customFormat="1" ht="15.75" customHeight="1">
      <c r="A248" s="167"/>
      <c r="B248" s="168"/>
      <c r="C248" s="168"/>
      <c r="D248" s="169"/>
      <c r="E248" s="353" t="s">
        <v>61</v>
      </c>
      <c r="F248" s="353"/>
      <c r="G248" s="353"/>
      <c r="H248" s="353"/>
      <c r="I248" s="354"/>
      <c r="J248" s="302">
        <f>SUM(N248:AG248)</f>
        <v>80</v>
      </c>
      <c r="K248" s="302"/>
      <c r="L248" s="302"/>
      <c r="M248" s="302"/>
      <c r="N248" s="277">
        <v>13</v>
      </c>
      <c r="O248" s="277"/>
      <c r="P248" s="277"/>
      <c r="Q248" s="277"/>
      <c r="R248" s="277">
        <v>15</v>
      </c>
      <c r="S248" s="277"/>
      <c r="T248" s="277"/>
      <c r="U248" s="277"/>
      <c r="V248" s="277">
        <v>34</v>
      </c>
      <c r="W248" s="277"/>
      <c r="X248" s="277"/>
      <c r="Y248" s="277"/>
      <c r="Z248" s="277">
        <v>8</v>
      </c>
      <c r="AA248" s="277"/>
      <c r="AB248" s="277"/>
      <c r="AC248" s="277"/>
      <c r="AD248" s="277">
        <v>10</v>
      </c>
      <c r="AE248" s="277"/>
      <c r="AF248" s="277"/>
      <c r="AG248" s="303"/>
      <c r="AH248" s="8"/>
    </row>
    <row r="249" spans="1:34" s="40" customFormat="1" ht="13.5" customHeight="1">
      <c r="A249" s="43"/>
      <c r="B249" s="43"/>
      <c r="C249" s="43"/>
      <c r="D249" s="37"/>
      <c r="E249" s="37"/>
      <c r="F249" s="37"/>
      <c r="G249" s="37"/>
      <c r="H249" s="20"/>
      <c r="I249" s="20"/>
      <c r="J249" s="20"/>
      <c r="K249" s="20"/>
      <c r="L249" s="20"/>
      <c r="M249" s="37"/>
      <c r="N249" s="20"/>
      <c r="O249" s="20"/>
      <c r="P249" s="20"/>
      <c r="Q249" s="20"/>
      <c r="R249" s="20"/>
      <c r="S249" s="37"/>
      <c r="T249" s="20"/>
      <c r="U249" s="20"/>
      <c r="V249" s="20"/>
      <c r="W249" s="20"/>
      <c r="X249" s="20"/>
      <c r="Y249" s="37"/>
      <c r="Z249" s="13"/>
      <c r="AA249" s="13"/>
      <c r="AB249" s="13"/>
      <c r="AC249" s="13"/>
      <c r="AD249" s="13"/>
      <c r="AE249" s="13"/>
      <c r="AF249" s="13"/>
      <c r="AG249" s="13" t="s">
        <v>55</v>
      </c>
      <c r="AH249" s="37"/>
    </row>
    <row r="250" spans="1:33" s="37" customFormat="1" ht="15.75" customHeight="1">
      <c r="A250" s="43"/>
      <c r="B250" s="43"/>
      <c r="C250" s="43"/>
      <c r="H250" s="20"/>
      <c r="I250" s="20"/>
      <c r="J250" s="20"/>
      <c r="K250" s="20"/>
      <c r="L250" s="20"/>
      <c r="N250" s="20"/>
      <c r="O250" s="20"/>
      <c r="P250" s="20"/>
      <c r="Q250" s="20"/>
      <c r="R250" s="20"/>
      <c r="T250" s="20"/>
      <c r="U250" s="20"/>
      <c r="V250" s="20"/>
      <c r="W250" s="20"/>
      <c r="X250" s="20"/>
      <c r="Z250" s="13"/>
      <c r="AA250" s="13"/>
      <c r="AB250" s="13"/>
      <c r="AC250" s="13"/>
      <c r="AD250" s="13"/>
      <c r="AE250" s="13"/>
      <c r="AF250" s="13"/>
      <c r="AG250" s="13"/>
    </row>
    <row r="251" spans="1:34" s="66" customFormat="1" ht="19.5" customHeight="1">
      <c r="A251" s="65" t="s">
        <v>270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29" t="s">
        <v>17</v>
      </c>
      <c r="AH251" s="12"/>
    </row>
    <row r="252" spans="1:34" s="11" customFormat="1" ht="15.75" customHeight="1">
      <c r="A252" s="244" t="s">
        <v>7</v>
      </c>
      <c r="B252" s="245"/>
      <c r="C252" s="245"/>
      <c r="D252" s="245"/>
      <c r="E252" s="245"/>
      <c r="F252" s="245"/>
      <c r="G252" s="245"/>
      <c r="H252" s="245"/>
      <c r="I252" s="246"/>
      <c r="J252" s="331">
        <v>19</v>
      </c>
      <c r="K252" s="332"/>
      <c r="L252" s="332"/>
      <c r="M252" s="332"/>
      <c r="N252" s="332"/>
      <c r="O252" s="332"/>
      <c r="P252" s="332"/>
      <c r="Q252" s="333"/>
      <c r="R252" s="337">
        <v>20</v>
      </c>
      <c r="S252" s="332"/>
      <c r="T252" s="332"/>
      <c r="U252" s="332"/>
      <c r="V252" s="332"/>
      <c r="W252" s="332"/>
      <c r="X252" s="332"/>
      <c r="Y252" s="333"/>
      <c r="Z252" s="340">
        <v>21</v>
      </c>
      <c r="AA252" s="341"/>
      <c r="AB252" s="341"/>
      <c r="AC252" s="341"/>
      <c r="AD252" s="341"/>
      <c r="AE252" s="341"/>
      <c r="AF252" s="341"/>
      <c r="AG252" s="341"/>
      <c r="AH252" s="8"/>
    </row>
    <row r="253" spans="1:34" s="11" customFormat="1" ht="15.75" customHeight="1">
      <c r="A253" s="249" t="s">
        <v>8</v>
      </c>
      <c r="B253" s="250"/>
      <c r="C253" s="250"/>
      <c r="D253" s="250"/>
      <c r="E253" s="250"/>
      <c r="F253" s="250"/>
      <c r="G253" s="250"/>
      <c r="H253" s="250"/>
      <c r="I253" s="251"/>
      <c r="J253" s="334"/>
      <c r="K253" s="335"/>
      <c r="L253" s="335"/>
      <c r="M253" s="335"/>
      <c r="N253" s="335"/>
      <c r="O253" s="335"/>
      <c r="P253" s="335"/>
      <c r="Q253" s="336"/>
      <c r="R253" s="338"/>
      <c r="S253" s="335"/>
      <c r="T253" s="335"/>
      <c r="U253" s="335"/>
      <c r="V253" s="335"/>
      <c r="W253" s="335"/>
      <c r="X253" s="335"/>
      <c r="Y253" s="336"/>
      <c r="Z253" s="342"/>
      <c r="AA253" s="343"/>
      <c r="AB253" s="343"/>
      <c r="AC253" s="343"/>
      <c r="AD253" s="343"/>
      <c r="AE253" s="343"/>
      <c r="AF253" s="343"/>
      <c r="AG253" s="343"/>
      <c r="AH253" s="8"/>
    </row>
    <row r="254" spans="1:34" s="11" customFormat="1" ht="15.75" customHeight="1">
      <c r="A254" s="604" t="s">
        <v>62</v>
      </c>
      <c r="B254" s="216"/>
      <c r="C254" s="216"/>
      <c r="D254" s="216"/>
      <c r="E254" s="216"/>
      <c r="F254" s="216"/>
      <c r="G254" s="216"/>
      <c r="H254" s="216"/>
      <c r="I254" s="540"/>
      <c r="J254" s="159">
        <v>984</v>
      </c>
      <c r="K254" s="320"/>
      <c r="L254" s="320"/>
      <c r="M254" s="320"/>
      <c r="N254" s="320"/>
      <c r="O254" s="320"/>
      <c r="P254" s="320"/>
      <c r="Q254" s="320"/>
      <c r="R254" s="339">
        <f>SUM(R255:Y256)</f>
        <v>1028</v>
      </c>
      <c r="S254" s="339"/>
      <c r="T254" s="339"/>
      <c r="U254" s="339"/>
      <c r="V254" s="339"/>
      <c r="W254" s="339"/>
      <c r="X254" s="339"/>
      <c r="Y254" s="339"/>
      <c r="Z254" s="972">
        <f>SUM(Z255:AG256)</f>
        <v>985</v>
      </c>
      <c r="AA254" s="972"/>
      <c r="AB254" s="972"/>
      <c r="AC254" s="972"/>
      <c r="AD254" s="972"/>
      <c r="AE254" s="972"/>
      <c r="AF254" s="972"/>
      <c r="AG254" s="973"/>
      <c r="AH254" s="8"/>
    </row>
    <row r="255" spans="1:34" s="11" customFormat="1" ht="15.75" customHeight="1">
      <c r="A255" s="31"/>
      <c r="B255" s="27"/>
      <c r="C255" s="27"/>
      <c r="D255" s="176" t="s">
        <v>63</v>
      </c>
      <c r="E255" s="176"/>
      <c r="F255" s="176"/>
      <c r="G255" s="176"/>
      <c r="H255" s="176"/>
      <c r="I255" s="570"/>
      <c r="J255" s="159">
        <v>73</v>
      </c>
      <c r="K255" s="320"/>
      <c r="L255" s="320"/>
      <c r="M255" s="320"/>
      <c r="N255" s="320"/>
      <c r="O255" s="320"/>
      <c r="P255" s="320"/>
      <c r="Q255" s="320"/>
      <c r="R255" s="160">
        <v>83</v>
      </c>
      <c r="S255" s="160"/>
      <c r="T255" s="160"/>
      <c r="U255" s="160"/>
      <c r="V255" s="160"/>
      <c r="W255" s="160"/>
      <c r="X255" s="160"/>
      <c r="Y255" s="160"/>
      <c r="Z255" s="319">
        <v>71</v>
      </c>
      <c r="AA255" s="319"/>
      <c r="AB255" s="319"/>
      <c r="AC255" s="319"/>
      <c r="AD255" s="319"/>
      <c r="AE255" s="319"/>
      <c r="AF255" s="319"/>
      <c r="AG255" s="321"/>
      <c r="AH255" s="8"/>
    </row>
    <row r="256" spans="1:34" s="11" customFormat="1" ht="15.75" customHeight="1">
      <c r="A256" s="31"/>
      <c r="B256" s="27"/>
      <c r="C256" s="27"/>
      <c r="D256" s="176" t="s">
        <v>64</v>
      </c>
      <c r="E256" s="176"/>
      <c r="F256" s="176"/>
      <c r="G256" s="176"/>
      <c r="H256" s="176"/>
      <c r="I256" s="570"/>
      <c r="J256" s="159">
        <v>911</v>
      </c>
      <c r="K256" s="320"/>
      <c r="L256" s="320"/>
      <c r="M256" s="320"/>
      <c r="N256" s="320"/>
      <c r="O256" s="320"/>
      <c r="P256" s="320"/>
      <c r="Q256" s="320"/>
      <c r="R256" s="160">
        <v>945</v>
      </c>
      <c r="S256" s="160"/>
      <c r="T256" s="160"/>
      <c r="U256" s="160"/>
      <c r="V256" s="160"/>
      <c r="W256" s="160"/>
      <c r="X256" s="160"/>
      <c r="Y256" s="160"/>
      <c r="Z256" s="319">
        <v>914</v>
      </c>
      <c r="AA256" s="319"/>
      <c r="AB256" s="319"/>
      <c r="AC256" s="319"/>
      <c r="AD256" s="319"/>
      <c r="AE256" s="319"/>
      <c r="AF256" s="319"/>
      <c r="AG256" s="321"/>
      <c r="AH256" s="8"/>
    </row>
    <row r="257" spans="1:34" s="11" customFormat="1" ht="15.75" customHeight="1">
      <c r="A257" s="978" t="s">
        <v>65</v>
      </c>
      <c r="B257" s="159"/>
      <c r="C257" s="159"/>
      <c r="D257" s="159"/>
      <c r="E257" s="171" t="s">
        <v>66</v>
      </c>
      <c r="F257" s="171"/>
      <c r="G257" s="171"/>
      <c r="H257" s="171"/>
      <c r="I257" s="172"/>
      <c r="J257" s="159">
        <v>180</v>
      </c>
      <c r="K257" s="320"/>
      <c r="L257" s="320"/>
      <c r="M257" s="320"/>
      <c r="N257" s="320"/>
      <c r="O257" s="320"/>
      <c r="P257" s="320"/>
      <c r="Q257" s="320"/>
      <c r="R257" s="160">
        <v>186</v>
      </c>
      <c r="S257" s="160"/>
      <c r="T257" s="160"/>
      <c r="U257" s="160"/>
      <c r="V257" s="160"/>
      <c r="W257" s="160"/>
      <c r="X257" s="160"/>
      <c r="Y257" s="160"/>
      <c r="Z257" s="319">
        <v>192</v>
      </c>
      <c r="AA257" s="319"/>
      <c r="AB257" s="319"/>
      <c r="AC257" s="319"/>
      <c r="AD257" s="319"/>
      <c r="AE257" s="319"/>
      <c r="AF257" s="319"/>
      <c r="AG257" s="321"/>
      <c r="AH257" s="8"/>
    </row>
    <row r="258" spans="1:34" s="11" customFormat="1" ht="15.75" customHeight="1">
      <c r="A258" s="979"/>
      <c r="B258" s="567"/>
      <c r="C258" s="567"/>
      <c r="D258" s="567"/>
      <c r="E258" s="174" t="s">
        <v>67</v>
      </c>
      <c r="F258" s="174"/>
      <c r="G258" s="174"/>
      <c r="H258" s="174"/>
      <c r="I258" s="175"/>
      <c r="J258" s="567">
        <v>804</v>
      </c>
      <c r="K258" s="568"/>
      <c r="L258" s="568"/>
      <c r="M258" s="568"/>
      <c r="N258" s="568"/>
      <c r="O258" s="568"/>
      <c r="P258" s="568"/>
      <c r="Q258" s="568"/>
      <c r="R258" s="344">
        <v>842</v>
      </c>
      <c r="S258" s="344"/>
      <c r="T258" s="344"/>
      <c r="U258" s="344"/>
      <c r="V258" s="344"/>
      <c r="W258" s="344"/>
      <c r="X258" s="344"/>
      <c r="Y258" s="344"/>
      <c r="Z258" s="974">
        <v>793</v>
      </c>
      <c r="AA258" s="974"/>
      <c r="AB258" s="974"/>
      <c r="AC258" s="974"/>
      <c r="AD258" s="974"/>
      <c r="AE258" s="974"/>
      <c r="AF258" s="974"/>
      <c r="AG258" s="975"/>
      <c r="AH258" s="8"/>
    </row>
    <row r="259" spans="1:34" s="11" customFormat="1" ht="15.75" customHeight="1">
      <c r="A259" s="569" t="s">
        <v>68</v>
      </c>
      <c r="B259" s="176"/>
      <c r="C259" s="176"/>
      <c r="D259" s="176"/>
      <c r="E259" s="176"/>
      <c r="F259" s="176"/>
      <c r="G259" s="176"/>
      <c r="H259" s="176"/>
      <c r="I259" s="570"/>
      <c r="J259" s="159">
        <v>984</v>
      </c>
      <c r="K259" s="320"/>
      <c r="L259" s="320"/>
      <c r="M259" s="320"/>
      <c r="N259" s="320"/>
      <c r="O259" s="320"/>
      <c r="P259" s="320"/>
      <c r="Q259" s="320"/>
      <c r="R259" s="159">
        <f>SUM(R260:Y264)</f>
        <v>1028</v>
      </c>
      <c r="S259" s="159"/>
      <c r="T259" s="159"/>
      <c r="U259" s="159"/>
      <c r="V259" s="159"/>
      <c r="W259" s="159"/>
      <c r="X259" s="159"/>
      <c r="Y259" s="159"/>
      <c r="Z259" s="972">
        <f>SUM(Z260:AG264)</f>
        <v>985</v>
      </c>
      <c r="AA259" s="972"/>
      <c r="AB259" s="972"/>
      <c r="AC259" s="972"/>
      <c r="AD259" s="972"/>
      <c r="AE259" s="972"/>
      <c r="AF259" s="972"/>
      <c r="AG259" s="973"/>
      <c r="AH259" s="8"/>
    </row>
    <row r="260" spans="1:34" s="11" customFormat="1" ht="15.75" customHeight="1">
      <c r="A260" s="31"/>
      <c r="B260" s="27"/>
      <c r="C260" s="27"/>
      <c r="D260" s="176" t="s">
        <v>69</v>
      </c>
      <c r="E260" s="176"/>
      <c r="F260" s="176"/>
      <c r="G260" s="176"/>
      <c r="H260" s="176"/>
      <c r="I260" s="570"/>
      <c r="J260" s="159">
        <v>70</v>
      </c>
      <c r="K260" s="320"/>
      <c r="L260" s="320"/>
      <c r="M260" s="320"/>
      <c r="N260" s="320"/>
      <c r="O260" s="320"/>
      <c r="P260" s="320"/>
      <c r="Q260" s="320"/>
      <c r="R260" s="160">
        <v>69</v>
      </c>
      <c r="S260" s="160"/>
      <c r="T260" s="160"/>
      <c r="U260" s="160"/>
      <c r="V260" s="160"/>
      <c r="W260" s="160"/>
      <c r="X260" s="160"/>
      <c r="Y260" s="160"/>
      <c r="Z260" s="319">
        <v>82</v>
      </c>
      <c r="AA260" s="319"/>
      <c r="AB260" s="319"/>
      <c r="AC260" s="319"/>
      <c r="AD260" s="319"/>
      <c r="AE260" s="319"/>
      <c r="AF260" s="319"/>
      <c r="AG260" s="321"/>
      <c r="AH260" s="8"/>
    </row>
    <row r="261" spans="1:34" s="11" customFormat="1" ht="15.75" customHeight="1">
      <c r="A261" s="31"/>
      <c r="B261" s="27"/>
      <c r="C261" s="27"/>
      <c r="D261" s="176" t="s">
        <v>70</v>
      </c>
      <c r="E261" s="176"/>
      <c r="F261" s="176"/>
      <c r="G261" s="176"/>
      <c r="H261" s="176"/>
      <c r="I261" s="570"/>
      <c r="J261" s="159">
        <v>109</v>
      </c>
      <c r="K261" s="320"/>
      <c r="L261" s="320"/>
      <c r="M261" s="320"/>
      <c r="N261" s="320"/>
      <c r="O261" s="320"/>
      <c r="P261" s="320"/>
      <c r="Q261" s="320"/>
      <c r="R261" s="160">
        <v>138</v>
      </c>
      <c r="S261" s="160"/>
      <c r="T261" s="160"/>
      <c r="U261" s="160"/>
      <c r="V261" s="160"/>
      <c r="W261" s="160"/>
      <c r="X261" s="160"/>
      <c r="Y261" s="160"/>
      <c r="Z261" s="319">
        <v>85</v>
      </c>
      <c r="AA261" s="319"/>
      <c r="AB261" s="319"/>
      <c r="AC261" s="319"/>
      <c r="AD261" s="319"/>
      <c r="AE261" s="319"/>
      <c r="AF261" s="319"/>
      <c r="AG261" s="321"/>
      <c r="AH261" s="8"/>
    </row>
    <row r="262" spans="1:34" s="11" customFormat="1" ht="15.75" customHeight="1">
      <c r="A262" s="31"/>
      <c r="B262" s="27"/>
      <c r="C262" s="27"/>
      <c r="D262" s="176" t="s">
        <v>71</v>
      </c>
      <c r="E262" s="176"/>
      <c r="F262" s="176"/>
      <c r="G262" s="176"/>
      <c r="H262" s="176"/>
      <c r="I262" s="570"/>
      <c r="J262" s="159">
        <v>6</v>
      </c>
      <c r="K262" s="320"/>
      <c r="L262" s="320"/>
      <c r="M262" s="320"/>
      <c r="N262" s="320"/>
      <c r="O262" s="320"/>
      <c r="P262" s="320"/>
      <c r="Q262" s="320"/>
      <c r="R262" s="160">
        <v>11</v>
      </c>
      <c r="S262" s="160"/>
      <c r="T262" s="160"/>
      <c r="U262" s="160"/>
      <c r="V262" s="160"/>
      <c r="W262" s="160"/>
      <c r="X262" s="160"/>
      <c r="Y262" s="160"/>
      <c r="Z262" s="319">
        <v>7</v>
      </c>
      <c r="AA262" s="319"/>
      <c r="AB262" s="319"/>
      <c r="AC262" s="319"/>
      <c r="AD262" s="319"/>
      <c r="AE262" s="319"/>
      <c r="AF262" s="319"/>
      <c r="AG262" s="321"/>
      <c r="AH262" s="8"/>
    </row>
    <row r="263" spans="1:34" s="11" customFormat="1" ht="15.75" customHeight="1">
      <c r="A263" s="31"/>
      <c r="B263" s="27"/>
      <c r="C263" s="27"/>
      <c r="D263" s="176" t="s">
        <v>72</v>
      </c>
      <c r="E263" s="176"/>
      <c r="F263" s="176"/>
      <c r="G263" s="176"/>
      <c r="H263" s="176"/>
      <c r="I263" s="570"/>
      <c r="J263" s="159">
        <v>697</v>
      </c>
      <c r="K263" s="320"/>
      <c r="L263" s="320"/>
      <c r="M263" s="320"/>
      <c r="N263" s="320"/>
      <c r="O263" s="320"/>
      <c r="P263" s="320"/>
      <c r="Q263" s="320"/>
      <c r="R263" s="160">
        <v>703</v>
      </c>
      <c r="S263" s="160"/>
      <c r="T263" s="160"/>
      <c r="U263" s="160"/>
      <c r="V263" s="160"/>
      <c r="W263" s="160"/>
      <c r="X263" s="160"/>
      <c r="Y263" s="160"/>
      <c r="Z263" s="319">
        <v>620</v>
      </c>
      <c r="AA263" s="319"/>
      <c r="AB263" s="319"/>
      <c r="AC263" s="319"/>
      <c r="AD263" s="319"/>
      <c r="AE263" s="319"/>
      <c r="AF263" s="319"/>
      <c r="AG263" s="321"/>
      <c r="AH263" s="8"/>
    </row>
    <row r="264" spans="1:34" s="11" customFormat="1" ht="15.75" customHeight="1">
      <c r="A264" s="32"/>
      <c r="B264" s="33"/>
      <c r="C264" s="33"/>
      <c r="D264" s="240" t="s">
        <v>236</v>
      </c>
      <c r="E264" s="240"/>
      <c r="F264" s="240"/>
      <c r="G264" s="240"/>
      <c r="H264" s="240"/>
      <c r="I264" s="562"/>
      <c r="J264" s="314">
        <v>102</v>
      </c>
      <c r="K264" s="330"/>
      <c r="L264" s="330"/>
      <c r="M264" s="330"/>
      <c r="N264" s="330"/>
      <c r="O264" s="330"/>
      <c r="P264" s="330"/>
      <c r="Q264" s="330"/>
      <c r="R264" s="308">
        <v>107</v>
      </c>
      <c r="S264" s="308"/>
      <c r="T264" s="308"/>
      <c r="U264" s="308"/>
      <c r="V264" s="308"/>
      <c r="W264" s="308"/>
      <c r="X264" s="308"/>
      <c r="Y264" s="308"/>
      <c r="Z264" s="243">
        <v>191</v>
      </c>
      <c r="AA264" s="243"/>
      <c r="AB264" s="243"/>
      <c r="AC264" s="243"/>
      <c r="AD264" s="243"/>
      <c r="AE264" s="243"/>
      <c r="AF264" s="243"/>
      <c r="AG264" s="248"/>
      <c r="AH264" s="8"/>
    </row>
    <row r="265" spans="1:34" s="11" customFormat="1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4"/>
      <c r="AA265" s="4"/>
      <c r="AB265" s="4"/>
      <c r="AC265" s="4"/>
      <c r="AD265" s="4"/>
      <c r="AE265" s="4"/>
      <c r="AF265" s="4"/>
      <c r="AG265" s="4" t="s">
        <v>73</v>
      </c>
      <c r="AH265" s="8"/>
    </row>
    <row r="266" spans="26:33" s="8" customFormat="1" ht="15.75" customHeight="1">
      <c r="Z266" s="13"/>
      <c r="AA266" s="13"/>
      <c r="AB266" s="13"/>
      <c r="AC266" s="13"/>
      <c r="AD266" s="13"/>
      <c r="AE266" s="13"/>
      <c r="AF266" s="13"/>
      <c r="AG266" s="13"/>
    </row>
    <row r="267" spans="1:34" s="66" customFormat="1" ht="19.5" customHeight="1">
      <c r="A267" s="65" t="s">
        <v>230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</row>
    <row r="268" spans="1:34" s="11" customFormat="1" ht="15.75" customHeight="1">
      <c r="A268" s="36" t="s">
        <v>74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10" t="s">
        <v>75</v>
      </c>
      <c r="AH268" s="8"/>
    </row>
    <row r="269" spans="1:34" s="11" customFormat="1" ht="15.75" customHeight="1">
      <c r="A269" s="244" t="s">
        <v>259</v>
      </c>
      <c r="B269" s="245"/>
      <c r="C269" s="245"/>
      <c r="D269" s="245"/>
      <c r="E269" s="245"/>
      <c r="F269" s="245"/>
      <c r="G269" s="245"/>
      <c r="H269" s="245"/>
      <c r="I269" s="246"/>
      <c r="J269" s="324">
        <v>19</v>
      </c>
      <c r="K269" s="325"/>
      <c r="L269" s="325"/>
      <c r="M269" s="325"/>
      <c r="N269" s="325"/>
      <c r="O269" s="325"/>
      <c r="P269" s="325"/>
      <c r="Q269" s="326"/>
      <c r="R269" s="329">
        <v>20</v>
      </c>
      <c r="S269" s="325"/>
      <c r="T269" s="325"/>
      <c r="U269" s="325"/>
      <c r="V269" s="325"/>
      <c r="W269" s="325"/>
      <c r="X269" s="325"/>
      <c r="Y269" s="326"/>
      <c r="Z269" s="327">
        <v>21</v>
      </c>
      <c r="AA269" s="328"/>
      <c r="AB269" s="328"/>
      <c r="AC269" s="328"/>
      <c r="AD269" s="328"/>
      <c r="AE269" s="328"/>
      <c r="AF269" s="328"/>
      <c r="AG269" s="328"/>
      <c r="AH269" s="8"/>
    </row>
    <row r="270" spans="1:34" s="11" customFormat="1" ht="15.75" customHeight="1">
      <c r="A270" s="249" t="s">
        <v>327</v>
      </c>
      <c r="B270" s="250"/>
      <c r="C270" s="250"/>
      <c r="D270" s="250"/>
      <c r="E270" s="250"/>
      <c r="F270" s="250"/>
      <c r="G270" s="250"/>
      <c r="H270" s="250"/>
      <c r="I270" s="251"/>
      <c r="J270" s="322" t="s">
        <v>166</v>
      </c>
      <c r="K270" s="323"/>
      <c r="L270" s="323"/>
      <c r="M270" s="323"/>
      <c r="N270" s="322" t="s">
        <v>167</v>
      </c>
      <c r="O270" s="323"/>
      <c r="P270" s="323"/>
      <c r="Q270" s="323"/>
      <c r="R270" s="322" t="s">
        <v>166</v>
      </c>
      <c r="S270" s="323"/>
      <c r="T270" s="323"/>
      <c r="U270" s="323"/>
      <c r="V270" s="322" t="s">
        <v>167</v>
      </c>
      <c r="W270" s="323"/>
      <c r="X270" s="323"/>
      <c r="Y270" s="323"/>
      <c r="Z270" s="564" t="s">
        <v>260</v>
      </c>
      <c r="AA270" s="565"/>
      <c r="AB270" s="565"/>
      <c r="AC270" s="565"/>
      <c r="AD270" s="564" t="s">
        <v>261</v>
      </c>
      <c r="AE270" s="565"/>
      <c r="AF270" s="565"/>
      <c r="AG270" s="653"/>
      <c r="AH270" s="8"/>
    </row>
    <row r="271" spans="1:34" s="11" customFormat="1" ht="15.75" customHeight="1">
      <c r="A271" s="571" t="s">
        <v>165</v>
      </c>
      <c r="B271" s="572"/>
      <c r="C271" s="572"/>
      <c r="D271" s="572"/>
      <c r="E271" s="572"/>
      <c r="F271" s="572"/>
      <c r="G271" s="572"/>
      <c r="H271" s="572"/>
      <c r="I271" s="573"/>
      <c r="J271" s="159">
        <v>2457</v>
      </c>
      <c r="K271" s="159"/>
      <c r="L271" s="159"/>
      <c r="M271" s="159"/>
      <c r="N271" s="159">
        <v>36821</v>
      </c>
      <c r="O271" s="159"/>
      <c r="P271" s="159"/>
      <c r="Q271" s="159"/>
      <c r="R271" s="563">
        <v>2490</v>
      </c>
      <c r="S271" s="563"/>
      <c r="T271" s="563"/>
      <c r="U271" s="563"/>
      <c r="V271" s="563">
        <v>36622</v>
      </c>
      <c r="W271" s="563"/>
      <c r="X271" s="563"/>
      <c r="Y271" s="563"/>
      <c r="Z271" s="651">
        <f>SUM(Z272:AC282)</f>
        <v>3098</v>
      </c>
      <c r="AA271" s="651"/>
      <c r="AB271" s="651"/>
      <c r="AC271" s="651"/>
      <c r="AD271" s="651">
        <f>SUM(AD272:AG282)</f>
        <v>44656</v>
      </c>
      <c r="AE271" s="651"/>
      <c r="AF271" s="651"/>
      <c r="AG271" s="652"/>
      <c r="AH271" s="8"/>
    </row>
    <row r="272" spans="1:34" s="11" customFormat="1" ht="15.75" customHeight="1">
      <c r="A272" s="311" t="s">
        <v>168</v>
      </c>
      <c r="B272" s="312"/>
      <c r="C272" s="312"/>
      <c r="D272" s="312"/>
      <c r="E272" s="312"/>
      <c r="F272" s="312"/>
      <c r="G272" s="312"/>
      <c r="H272" s="312"/>
      <c r="I272" s="313"/>
      <c r="J272" s="159">
        <v>189</v>
      </c>
      <c r="K272" s="159"/>
      <c r="L272" s="159"/>
      <c r="M272" s="159"/>
      <c r="N272" s="159">
        <v>8147</v>
      </c>
      <c r="O272" s="159"/>
      <c r="P272" s="159"/>
      <c r="Q272" s="159"/>
      <c r="R272" s="160">
        <v>196</v>
      </c>
      <c r="S272" s="160"/>
      <c r="T272" s="160"/>
      <c r="U272" s="160"/>
      <c r="V272" s="160">
        <v>7853</v>
      </c>
      <c r="W272" s="160"/>
      <c r="X272" s="160"/>
      <c r="Y272" s="160"/>
      <c r="Z272" s="319">
        <v>299</v>
      </c>
      <c r="AA272" s="319"/>
      <c r="AB272" s="319"/>
      <c r="AC272" s="319"/>
      <c r="AD272" s="319">
        <v>10332</v>
      </c>
      <c r="AE272" s="319"/>
      <c r="AF272" s="319"/>
      <c r="AG272" s="321"/>
      <c r="AH272" s="8"/>
    </row>
    <row r="273" spans="1:34" s="11" customFormat="1" ht="15.75" customHeight="1">
      <c r="A273" s="311" t="s">
        <v>169</v>
      </c>
      <c r="B273" s="312"/>
      <c r="C273" s="312"/>
      <c r="D273" s="312"/>
      <c r="E273" s="312"/>
      <c r="F273" s="312"/>
      <c r="G273" s="312"/>
      <c r="H273" s="312"/>
      <c r="I273" s="313"/>
      <c r="J273" s="159">
        <v>326</v>
      </c>
      <c r="K273" s="159"/>
      <c r="L273" s="159"/>
      <c r="M273" s="159"/>
      <c r="N273" s="159">
        <v>7255</v>
      </c>
      <c r="O273" s="159"/>
      <c r="P273" s="159"/>
      <c r="Q273" s="159"/>
      <c r="R273" s="160">
        <v>289</v>
      </c>
      <c r="S273" s="160"/>
      <c r="T273" s="160"/>
      <c r="U273" s="160"/>
      <c r="V273" s="160">
        <v>5990</v>
      </c>
      <c r="W273" s="160"/>
      <c r="X273" s="160"/>
      <c r="Y273" s="160"/>
      <c r="Z273" s="319">
        <v>396</v>
      </c>
      <c r="AA273" s="319"/>
      <c r="AB273" s="319"/>
      <c r="AC273" s="319"/>
      <c r="AD273" s="319">
        <v>8348</v>
      </c>
      <c r="AE273" s="319"/>
      <c r="AF273" s="319"/>
      <c r="AG273" s="321"/>
      <c r="AH273" s="8"/>
    </row>
    <row r="274" spans="1:34" s="11" customFormat="1" ht="15.75" customHeight="1">
      <c r="A274" s="311" t="s">
        <v>170</v>
      </c>
      <c r="B274" s="312"/>
      <c r="C274" s="312"/>
      <c r="D274" s="312"/>
      <c r="E274" s="312"/>
      <c r="F274" s="312"/>
      <c r="G274" s="312"/>
      <c r="H274" s="312"/>
      <c r="I274" s="313"/>
      <c r="J274" s="159">
        <v>359</v>
      </c>
      <c r="K274" s="159"/>
      <c r="L274" s="159"/>
      <c r="M274" s="159"/>
      <c r="N274" s="159">
        <v>5296</v>
      </c>
      <c r="O274" s="159"/>
      <c r="P274" s="159"/>
      <c r="Q274" s="159"/>
      <c r="R274" s="160">
        <v>353</v>
      </c>
      <c r="S274" s="160"/>
      <c r="T274" s="160"/>
      <c r="U274" s="160"/>
      <c r="V274" s="160">
        <v>4876</v>
      </c>
      <c r="W274" s="160"/>
      <c r="X274" s="160"/>
      <c r="Y274" s="160"/>
      <c r="Z274" s="319">
        <v>468</v>
      </c>
      <c r="AA274" s="319"/>
      <c r="AB274" s="319"/>
      <c r="AC274" s="319"/>
      <c r="AD274" s="319">
        <v>6065</v>
      </c>
      <c r="AE274" s="319"/>
      <c r="AF274" s="319"/>
      <c r="AG274" s="321"/>
      <c r="AH274" s="8"/>
    </row>
    <row r="275" spans="1:34" s="11" customFormat="1" ht="15.75" customHeight="1">
      <c r="A275" s="311" t="s">
        <v>171</v>
      </c>
      <c r="B275" s="312"/>
      <c r="C275" s="312"/>
      <c r="D275" s="312"/>
      <c r="E275" s="312"/>
      <c r="F275" s="312"/>
      <c r="G275" s="312"/>
      <c r="H275" s="312"/>
      <c r="I275" s="313"/>
      <c r="J275" s="159">
        <v>168</v>
      </c>
      <c r="K275" s="159"/>
      <c r="L275" s="159"/>
      <c r="M275" s="159"/>
      <c r="N275" s="159">
        <v>1817</v>
      </c>
      <c r="O275" s="159"/>
      <c r="P275" s="159"/>
      <c r="Q275" s="159"/>
      <c r="R275" s="160">
        <v>175</v>
      </c>
      <c r="S275" s="160"/>
      <c r="T275" s="160"/>
      <c r="U275" s="160"/>
      <c r="V275" s="160">
        <v>1477</v>
      </c>
      <c r="W275" s="160"/>
      <c r="X275" s="160"/>
      <c r="Y275" s="160"/>
      <c r="Z275" s="319">
        <v>258</v>
      </c>
      <c r="AA275" s="319"/>
      <c r="AB275" s="319"/>
      <c r="AC275" s="319"/>
      <c r="AD275" s="319">
        <v>2406</v>
      </c>
      <c r="AE275" s="319"/>
      <c r="AF275" s="319"/>
      <c r="AG275" s="321"/>
      <c r="AH275" s="8"/>
    </row>
    <row r="276" spans="1:34" s="11" customFormat="1" ht="15.75" customHeight="1">
      <c r="A276" s="311" t="s">
        <v>172</v>
      </c>
      <c r="B276" s="312"/>
      <c r="C276" s="312"/>
      <c r="D276" s="312"/>
      <c r="E276" s="312"/>
      <c r="F276" s="312"/>
      <c r="G276" s="312"/>
      <c r="H276" s="312"/>
      <c r="I276" s="313"/>
      <c r="J276" s="159">
        <v>253</v>
      </c>
      <c r="K276" s="159"/>
      <c r="L276" s="159"/>
      <c r="M276" s="159"/>
      <c r="N276" s="159">
        <v>2326</v>
      </c>
      <c r="O276" s="159"/>
      <c r="P276" s="159"/>
      <c r="Q276" s="159"/>
      <c r="R276" s="160">
        <v>201</v>
      </c>
      <c r="S276" s="160"/>
      <c r="T276" s="160"/>
      <c r="U276" s="160"/>
      <c r="V276" s="160">
        <v>2305</v>
      </c>
      <c r="W276" s="160"/>
      <c r="X276" s="160"/>
      <c r="Y276" s="160"/>
      <c r="Z276" s="319">
        <v>246</v>
      </c>
      <c r="AA276" s="319"/>
      <c r="AB276" s="319"/>
      <c r="AC276" s="319"/>
      <c r="AD276" s="319">
        <v>2176</v>
      </c>
      <c r="AE276" s="319"/>
      <c r="AF276" s="319"/>
      <c r="AG276" s="321"/>
      <c r="AH276" s="8"/>
    </row>
    <row r="277" spans="1:34" s="11" customFormat="1" ht="15.75" customHeight="1">
      <c r="A277" s="311" t="s">
        <v>173</v>
      </c>
      <c r="B277" s="312"/>
      <c r="C277" s="312"/>
      <c r="D277" s="312"/>
      <c r="E277" s="312"/>
      <c r="F277" s="312"/>
      <c r="G277" s="312"/>
      <c r="H277" s="312"/>
      <c r="I277" s="313"/>
      <c r="J277" s="159">
        <v>176</v>
      </c>
      <c r="K277" s="159"/>
      <c r="L277" s="159"/>
      <c r="M277" s="159"/>
      <c r="N277" s="159">
        <v>2728</v>
      </c>
      <c r="O277" s="159"/>
      <c r="P277" s="159"/>
      <c r="Q277" s="159"/>
      <c r="R277" s="160">
        <v>262</v>
      </c>
      <c r="S277" s="160"/>
      <c r="T277" s="160"/>
      <c r="U277" s="160"/>
      <c r="V277" s="160">
        <v>3543</v>
      </c>
      <c r="W277" s="160"/>
      <c r="X277" s="160"/>
      <c r="Y277" s="160"/>
      <c r="Z277" s="319">
        <v>301</v>
      </c>
      <c r="AA277" s="319"/>
      <c r="AB277" s="319"/>
      <c r="AC277" s="319"/>
      <c r="AD277" s="319">
        <v>3970</v>
      </c>
      <c r="AE277" s="319"/>
      <c r="AF277" s="319"/>
      <c r="AG277" s="321"/>
      <c r="AH277" s="8"/>
    </row>
    <row r="278" spans="1:34" s="11" customFormat="1" ht="15.75" customHeight="1">
      <c r="A278" s="311" t="s">
        <v>328</v>
      </c>
      <c r="B278" s="312"/>
      <c r="C278" s="312"/>
      <c r="D278" s="312"/>
      <c r="E278" s="312"/>
      <c r="F278" s="312"/>
      <c r="G278" s="312"/>
      <c r="H278" s="312"/>
      <c r="I278" s="313"/>
      <c r="J278" s="159">
        <v>333</v>
      </c>
      <c r="K278" s="159"/>
      <c r="L278" s="159"/>
      <c r="M278" s="159"/>
      <c r="N278" s="159">
        <v>5875</v>
      </c>
      <c r="O278" s="159"/>
      <c r="P278" s="159"/>
      <c r="Q278" s="159"/>
      <c r="R278" s="160">
        <v>438</v>
      </c>
      <c r="S278" s="160"/>
      <c r="T278" s="160"/>
      <c r="U278" s="160"/>
      <c r="V278" s="160">
        <v>7358</v>
      </c>
      <c r="W278" s="160"/>
      <c r="X278" s="160"/>
      <c r="Y278" s="160"/>
      <c r="Z278" s="319">
        <v>569</v>
      </c>
      <c r="AA278" s="319"/>
      <c r="AB278" s="319"/>
      <c r="AC278" s="319"/>
      <c r="AD278" s="319">
        <v>8227</v>
      </c>
      <c r="AE278" s="319"/>
      <c r="AF278" s="319"/>
      <c r="AG278" s="321"/>
      <c r="AH278" s="8"/>
    </row>
    <row r="279" spans="1:34" s="11" customFormat="1" ht="15.75" customHeight="1">
      <c r="A279" s="311" t="s">
        <v>174</v>
      </c>
      <c r="B279" s="312"/>
      <c r="C279" s="312"/>
      <c r="D279" s="312"/>
      <c r="E279" s="312"/>
      <c r="F279" s="312"/>
      <c r="G279" s="312"/>
      <c r="H279" s="312"/>
      <c r="I279" s="313"/>
      <c r="J279" s="159">
        <v>118</v>
      </c>
      <c r="K279" s="159"/>
      <c r="L279" s="159"/>
      <c r="M279" s="159"/>
      <c r="N279" s="159">
        <v>1200</v>
      </c>
      <c r="O279" s="159"/>
      <c r="P279" s="159"/>
      <c r="Q279" s="159"/>
      <c r="R279" s="160">
        <v>111</v>
      </c>
      <c r="S279" s="160"/>
      <c r="T279" s="160"/>
      <c r="U279" s="160"/>
      <c r="V279" s="160">
        <v>1137</v>
      </c>
      <c r="W279" s="160"/>
      <c r="X279" s="160"/>
      <c r="Y279" s="160"/>
      <c r="Z279" s="319">
        <v>92</v>
      </c>
      <c r="AA279" s="319"/>
      <c r="AB279" s="319"/>
      <c r="AC279" s="319"/>
      <c r="AD279" s="319">
        <v>1021</v>
      </c>
      <c r="AE279" s="319"/>
      <c r="AF279" s="319"/>
      <c r="AG279" s="321"/>
      <c r="AH279" s="8"/>
    </row>
    <row r="280" spans="1:34" s="11" customFormat="1" ht="15.75" customHeight="1">
      <c r="A280" s="311" t="s">
        <v>175</v>
      </c>
      <c r="B280" s="312"/>
      <c r="C280" s="312"/>
      <c r="D280" s="312"/>
      <c r="E280" s="312"/>
      <c r="F280" s="312"/>
      <c r="G280" s="312"/>
      <c r="H280" s="312"/>
      <c r="I280" s="313"/>
      <c r="J280" s="159">
        <v>244</v>
      </c>
      <c r="K280" s="159"/>
      <c r="L280" s="159"/>
      <c r="M280" s="159"/>
      <c r="N280" s="159">
        <v>1275</v>
      </c>
      <c r="O280" s="159"/>
      <c r="P280" s="159"/>
      <c r="Q280" s="159"/>
      <c r="R280" s="160">
        <v>232</v>
      </c>
      <c r="S280" s="160"/>
      <c r="T280" s="160"/>
      <c r="U280" s="160"/>
      <c r="V280" s="160">
        <v>1254</v>
      </c>
      <c r="W280" s="160"/>
      <c r="X280" s="160"/>
      <c r="Y280" s="160"/>
      <c r="Z280" s="319">
        <v>237</v>
      </c>
      <c r="AA280" s="319"/>
      <c r="AB280" s="319"/>
      <c r="AC280" s="319"/>
      <c r="AD280" s="319">
        <v>1249</v>
      </c>
      <c r="AE280" s="319"/>
      <c r="AF280" s="319"/>
      <c r="AG280" s="321"/>
      <c r="AH280" s="8"/>
    </row>
    <row r="281" spans="1:34" s="11" customFormat="1" ht="15.75" customHeight="1">
      <c r="A281" s="311" t="s">
        <v>176</v>
      </c>
      <c r="B281" s="312"/>
      <c r="C281" s="312"/>
      <c r="D281" s="312"/>
      <c r="E281" s="312"/>
      <c r="F281" s="312"/>
      <c r="G281" s="312"/>
      <c r="H281" s="312"/>
      <c r="I281" s="313"/>
      <c r="J281" s="159">
        <v>240</v>
      </c>
      <c r="K281" s="159"/>
      <c r="L281" s="159"/>
      <c r="M281" s="159"/>
      <c r="N281" s="159">
        <v>851</v>
      </c>
      <c r="O281" s="159"/>
      <c r="P281" s="159"/>
      <c r="Q281" s="159"/>
      <c r="R281" s="160">
        <v>200</v>
      </c>
      <c r="S281" s="160"/>
      <c r="T281" s="160"/>
      <c r="U281" s="160"/>
      <c r="V281" s="160">
        <v>796</v>
      </c>
      <c r="W281" s="160"/>
      <c r="X281" s="160"/>
      <c r="Y281" s="160"/>
      <c r="Z281" s="319">
        <v>184</v>
      </c>
      <c r="AA281" s="319"/>
      <c r="AB281" s="319"/>
      <c r="AC281" s="319"/>
      <c r="AD281" s="319">
        <v>814</v>
      </c>
      <c r="AE281" s="319"/>
      <c r="AF281" s="319"/>
      <c r="AG281" s="321"/>
      <c r="AH281" s="8"/>
    </row>
    <row r="282" spans="1:34" s="11" customFormat="1" ht="15.75" customHeight="1">
      <c r="A282" s="316" t="s">
        <v>329</v>
      </c>
      <c r="B282" s="317"/>
      <c r="C282" s="317"/>
      <c r="D282" s="317"/>
      <c r="E282" s="317"/>
      <c r="F282" s="317"/>
      <c r="G282" s="317"/>
      <c r="H282" s="317"/>
      <c r="I282" s="318"/>
      <c r="J282" s="314">
        <v>51</v>
      </c>
      <c r="K282" s="314"/>
      <c r="L282" s="314"/>
      <c r="M282" s="314"/>
      <c r="N282" s="314">
        <v>51</v>
      </c>
      <c r="O282" s="314"/>
      <c r="P282" s="314"/>
      <c r="Q282" s="314"/>
      <c r="R282" s="308">
        <v>33</v>
      </c>
      <c r="S282" s="308"/>
      <c r="T282" s="308"/>
      <c r="U282" s="308"/>
      <c r="V282" s="308">
        <v>33</v>
      </c>
      <c r="W282" s="308"/>
      <c r="X282" s="308"/>
      <c r="Y282" s="308"/>
      <c r="Z282" s="243">
        <v>48</v>
      </c>
      <c r="AA282" s="243"/>
      <c r="AB282" s="243"/>
      <c r="AC282" s="243"/>
      <c r="AD282" s="243">
        <v>48</v>
      </c>
      <c r="AE282" s="243"/>
      <c r="AF282" s="243"/>
      <c r="AG282" s="248"/>
      <c r="AH282" s="8"/>
    </row>
    <row r="283" spans="1:34" s="11" customFormat="1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13"/>
      <c r="AC283" s="13"/>
      <c r="AD283" s="13"/>
      <c r="AE283" s="13"/>
      <c r="AF283" s="13"/>
      <c r="AG283" s="13" t="s">
        <v>233</v>
      </c>
      <c r="AH283" s="8"/>
    </row>
    <row r="284" spans="28:33" s="8" customFormat="1" ht="15.75" customHeight="1">
      <c r="AB284" s="13"/>
      <c r="AC284" s="13"/>
      <c r="AD284" s="13"/>
      <c r="AE284" s="13"/>
      <c r="AF284" s="13"/>
      <c r="AG284" s="13"/>
    </row>
    <row r="285" spans="1:33" s="83" customFormat="1" ht="15.75" customHeight="1">
      <c r="A285" s="36" t="s">
        <v>76</v>
      </c>
      <c r="B285" s="92"/>
      <c r="C285" s="92"/>
      <c r="D285" s="92"/>
      <c r="E285" s="92"/>
      <c r="F285" s="92"/>
      <c r="G285" s="108"/>
      <c r="H285" s="108"/>
      <c r="I285" s="108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29" t="s">
        <v>75</v>
      </c>
    </row>
    <row r="286" spans="1:33" s="82" customFormat="1" ht="19.5" customHeight="1">
      <c r="A286" s="244" t="s">
        <v>8</v>
      </c>
      <c r="B286" s="245"/>
      <c r="C286" s="245"/>
      <c r="D286" s="245"/>
      <c r="E286" s="245"/>
      <c r="F286" s="315" t="s">
        <v>165</v>
      </c>
      <c r="G286" s="309"/>
      <c r="H286" s="309"/>
      <c r="I286" s="309"/>
      <c r="J286" s="309"/>
      <c r="K286" s="309"/>
      <c r="L286" s="310"/>
      <c r="M286" s="315" t="s">
        <v>177</v>
      </c>
      <c r="N286" s="309"/>
      <c r="O286" s="309"/>
      <c r="P286" s="309"/>
      <c r="Q286" s="309"/>
      <c r="R286" s="309"/>
      <c r="S286" s="310"/>
      <c r="T286" s="309" t="s">
        <v>173</v>
      </c>
      <c r="U286" s="309"/>
      <c r="V286" s="309"/>
      <c r="W286" s="309"/>
      <c r="X286" s="309"/>
      <c r="Y286" s="309"/>
      <c r="Z286" s="310"/>
      <c r="AA286" s="309" t="s">
        <v>178</v>
      </c>
      <c r="AB286" s="309"/>
      <c r="AC286" s="309"/>
      <c r="AD286" s="309"/>
      <c r="AE286" s="309"/>
      <c r="AF286" s="309"/>
      <c r="AG286" s="948"/>
    </row>
    <row r="287" spans="1:33" s="82" customFormat="1" ht="19.5" customHeight="1">
      <c r="A287" s="196" t="s">
        <v>7</v>
      </c>
      <c r="B287" s="197"/>
      <c r="C287" s="197"/>
      <c r="D287" s="197"/>
      <c r="E287" s="197"/>
      <c r="F287" s="156" t="s">
        <v>166</v>
      </c>
      <c r="G287" s="157"/>
      <c r="H287" s="158"/>
      <c r="I287" s="156" t="s">
        <v>167</v>
      </c>
      <c r="J287" s="157"/>
      <c r="K287" s="157"/>
      <c r="L287" s="158"/>
      <c r="M287" s="156" t="s">
        <v>166</v>
      </c>
      <c r="N287" s="157"/>
      <c r="O287" s="158"/>
      <c r="P287" s="156" t="s">
        <v>167</v>
      </c>
      <c r="Q287" s="157"/>
      <c r="R287" s="157"/>
      <c r="S287" s="158"/>
      <c r="T287" s="156" t="s">
        <v>166</v>
      </c>
      <c r="U287" s="157"/>
      <c r="V287" s="158"/>
      <c r="W287" s="156" t="s">
        <v>167</v>
      </c>
      <c r="X287" s="157"/>
      <c r="Y287" s="157"/>
      <c r="Z287" s="158"/>
      <c r="AA287" s="156" t="s">
        <v>166</v>
      </c>
      <c r="AB287" s="157"/>
      <c r="AC287" s="158"/>
      <c r="AD287" s="156" t="s">
        <v>167</v>
      </c>
      <c r="AE287" s="157"/>
      <c r="AF287" s="157"/>
      <c r="AG287" s="307"/>
    </row>
    <row r="288" spans="1:33" s="82" customFormat="1" ht="19.5" customHeight="1">
      <c r="A288" s="186">
        <v>19</v>
      </c>
      <c r="B288" s="187"/>
      <c r="C288" s="187"/>
      <c r="D288" s="187"/>
      <c r="E288" s="188"/>
      <c r="F288" s="304">
        <v>1266</v>
      </c>
      <c r="G288" s="189"/>
      <c r="H288" s="189"/>
      <c r="I288" s="189">
        <v>20132</v>
      </c>
      <c r="J288" s="189"/>
      <c r="K288" s="189"/>
      <c r="L288" s="189"/>
      <c r="M288" s="189">
        <v>420</v>
      </c>
      <c r="N288" s="189"/>
      <c r="O288" s="189"/>
      <c r="P288" s="189">
        <v>4100</v>
      </c>
      <c r="Q288" s="189"/>
      <c r="R288" s="189"/>
      <c r="S288" s="189"/>
      <c r="T288" s="189">
        <v>275</v>
      </c>
      <c r="U288" s="189"/>
      <c r="V288" s="189"/>
      <c r="W288" s="189">
        <v>1516</v>
      </c>
      <c r="X288" s="189"/>
      <c r="Y288" s="189"/>
      <c r="Z288" s="189"/>
      <c r="AA288" s="189">
        <v>571</v>
      </c>
      <c r="AB288" s="189"/>
      <c r="AC288" s="189"/>
      <c r="AD288" s="189">
        <v>14516</v>
      </c>
      <c r="AE288" s="189"/>
      <c r="AF288" s="189"/>
      <c r="AG288" s="306"/>
    </row>
    <row r="289" spans="1:33" s="82" customFormat="1" ht="19.5" customHeight="1">
      <c r="A289" s="164">
        <v>20</v>
      </c>
      <c r="B289" s="165"/>
      <c r="C289" s="165"/>
      <c r="D289" s="165"/>
      <c r="E289" s="166"/>
      <c r="F289" s="305">
        <v>1184</v>
      </c>
      <c r="G289" s="247"/>
      <c r="H289" s="247"/>
      <c r="I289" s="189">
        <v>16044</v>
      </c>
      <c r="J289" s="189"/>
      <c r="K289" s="189"/>
      <c r="L289" s="189"/>
      <c r="M289" s="247">
        <v>412</v>
      </c>
      <c r="N289" s="247"/>
      <c r="O289" s="247"/>
      <c r="P289" s="247">
        <v>3814</v>
      </c>
      <c r="Q289" s="247"/>
      <c r="R289" s="247"/>
      <c r="S289" s="247"/>
      <c r="T289" s="247">
        <v>241</v>
      </c>
      <c r="U289" s="247"/>
      <c r="V289" s="247"/>
      <c r="W289" s="247">
        <v>1240</v>
      </c>
      <c r="X289" s="247"/>
      <c r="Y289" s="247"/>
      <c r="Z289" s="247"/>
      <c r="AA289" s="247">
        <v>531</v>
      </c>
      <c r="AB289" s="247"/>
      <c r="AC289" s="247"/>
      <c r="AD289" s="247">
        <v>10990</v>
      </c>
      <c r="AE289" s="247"/>
      <c r="AF289" s="247"/>
      <c r="AG289" s="300"/>
    </row>
    <row r="290" spans="1:33" s="82" customFormat="1" ht="19.5" customHeight="1">
      <c r="A290" s="167">
        <v>21</v>
      </c>
      <c r="B290" s="168"/>
      <c r="C290" s="168"/>
      <c r="D290" s="168"/>
      <c r="E290" s="169"/>
      <c r="F290" s="301">
        <v>409</v>
      </c>
      <c r="G290" s="277"/>
      <c r="H290" s="277"/>
      <c r="I290" s="302">
        <v>5276</v>
      </c>
      <c r="J290" s="302"/>
      <c r="K290" s="302"/>
      <c r="L290" s="302"/>
      <c r="M290" s="277">
        <v>149</v>
      </c>
      <c r="N290" s="277"/>
      <c r="O290" s="277"/>
      <c r="P290" s="277">
        <v>1508</v>
      </c>
      <c r="Q290" s="277"/>
      <c r="R290" s="277"/>
      <c r="S290" s="277"/>
      <c r="T290" s="277">
        <v>70</v>
      </c>
      <c r="U290" s="277"/>
      <c r="V290" s="277"/>
      <c r="W290" s="277">
        <v>380</v>
      </c>
      <c r="X290" s="277"/>
      <c r="Y290" s="277"/>
      <c r="Z290" s="277"/>
      <c r="AA290" s="277">
        <v>190</v>
      </c>
      <c r="AB290" s="277"/>
      <c r="AC290" s="277"/>
      <c r="AD290" s="277">
        <v>3388</v>
      </c>
      <c r="AE290" s="277"/>
      <c r="AF290" s="277"/>
      <c r="AG290" s="303"/>
    </row>
    <row r="291" spans="1:33" s="83" customFormat="1" ht="13.5" customHeight="1">
      <c r="A291" s="154" t="s">
        <v>399</v>
      </c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13" t="s">
        <v>22</v>
      </c>
    </row>
    <row r="292" s="2" customFormat="1" ht="15.75" customHeight="1"/>
    <row r="293" spans="1:34" s="66" customFormat="1" ht="19.5" customHeight="1">
      <c r="A293" s="65" t="s">
        <v>271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</row>
    <row r="294" spans="1:33" s="11" customFormat="1" ht="15.75" customHeight="1">
      <c r="A294" s="8"/>
      <c r="B294" s="8" t="s">
        <v>19</v>
      </c>
      <c r="C294" s="8"/>
      <c r="D294" s="8"/>
      <c r="E294" s="8"/>
      <c r="F294" s="8"/>
      <c r="G294" s="8"/>
      <c r="H294" s="8"/>
      <c r="I294" s="8"/>
      <c r="J294" s="37"/>
      <c r="K294" s="37"/>
      <c r="L294" s="37"/>
      <c r="M294" s="37"/>
      <c r="N294" s="37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10" t="s">
        <v>37</v>
      </c>
    </row>
    <row r="295" spans="1:33" s="11" customFormat="1" ht="15.75" customHeight="1">
      <c r="A295" s="899" t="s">
        <v>8</v>
      </c>
      <c r="B295" s="900"/>
      <c r="C295" s="900"/>
      <c r="D295" s="900"/>
      <c r="E295" s="900"/>
      <c r="F295" s="900"/>
      <c r="G295" s="900"/>
      <c r="H295" s="900"/>
      <c r="I295" s="900"/>
      <c r="J295" s="638" t="s">
        <v>43</v>
      </c>
      <c r="K295" s="638"/>
      <c r="L295" s="638"/>
      <c r="M295" s="976" t="s">
        <v>179</v>
      </c>
      <c r="N295" s="976"/>
      <c r="O295" s="976"/>
      <c r="P295" s="976" t="s">
        <v>180</v>
      </c>
      <c r="Q295" s="976"/>
      <c r="R295" s="976"/>
      <c r="S295" s="638" t="s">
        <v>77</v>
      </c>
      <c r="T295" s="638"/>
      <c r="U295" s="638"/>
      <c r="V295" s="638" t="s">
        <v>78</v>
      </c>
      <c r="W295" s="638"/>
      <c r="X295" s="638"/>
      <c r="Y295" s="638" t="s">
        <v>79</v>
      </c>
      <c r="Z295" s="638"/>
      <c r="AA295" s="638"/>
      <c r="AB295" s="638" t="s">
        <v>80</v>
      </c>
      <c r="AC295" s="638"/>
      <c r="AD295" s="638"/>
      <c r="AE295" s="638" t="s">
        <v>81</v>
      </c>
      <c r="AF295" s="638"/>
      <c r="AG295" s="949"/>
    </row>
    <row r="296" spans="1:33" s="11" customFormat="1" ht="15.75" customHeight="1">
      <c r="A296" s="441" t="s">
        <v>238</v>
      </c>
      <c r="B296" s="442"/>
      <c r="C296" s="442"/>
      <c r="D296" s="442"/>
      <c r="E296" s="442"/>
      <c r="F296" s="442"/>
      <c r="G296" s="442"/>
      <c r="H296" s="442"/>
      <c r="I296" s="442"/>
      <c r="J296" s="639"/>
      <c r="K296" s="639"/>
      <c r="L296" s="639"/>
      <c r="M296" s="977"/>
      <c r="N296" s="977"/>
      <c r="O296" s="977"/>
      <c r="P296" s="977"/>
      <c r="Q296" s="977"/>
      <c r="R296" s="977"/>
      <c r="S296" s="639"/>
      <c r="T296" s="639"/>
      <c r="U296" s="639"/>
      <c r="V296" s="639"/>
      <c r="W296" s="639"/>
      <c r="X296" s="639"/>
      <c r="Y296" s="639"/>
      <c r="Z296" s="639"/>
      <c r="AA296" s="639"/>
      <c r="AB296" s="639"/>
      <c r="AC296" s="639"/>
      <c r="AD296" s="639"/>
      <c r="AE296" s="639"/>
      <c r="AF296" s="639"/>
      <c r="AG296" s="950"/>
    </row>
    <row r="297" spans="1:33" s="11" customFormat="1" ht="15.75" customHeight="1">
      <c r="A297" s="566">
        <v>19</v>
      </c>
      <c r="B297" s="559" t="s">
        <v>181</v>
      </c>
      <c r="C297" s="560"/>
      <c r="D297" s="560"/>
      <c r="E297" s="560"/>
      <c r="F297" s="560"/>
      <c r="G297" s="560"/>
      <c r="H297" s="560"/>
      <c r="I297" s="561"/>
      <c r="J297" s="298">
        <v>1782</v>
      </c>
      <c r="K297" s="299"/>
      <c r="L297" s="299"/>
      <c r="M297" s="299">
        <v>123</v>
      </c>
      <c r="N297" s="299"/>
      <c r="O297" s="299"/>
      <c r="P297" s="299">
        <v>258</v>
      </c>
      <c r="Q297" s="299"/>
      <c r="R297" s="299"/>
      <c r="S297" s="299">
        <v>308</v>
      </c>
      <c r="T297" s="299"/>
      <c r="U297" s="299"/>
      <c r="V297" s="299">
        <v>383</v>
      </c>
      <c r="W297" s="299"/>
      <c r="X297" s="299"/>
      <c r="Y297" s="299">
        <v>273</v>
      </c>
      <c r="Z297" s="299"/>
      <c r="AA297" s="299"/>
      <c r="AB297" s="299">
        <v>228</v>
      </c>
      <c r="AC297" s="299"/>
      <c r="AD297" s="299"/>
      <c r="AE297" s="299">
        <v>209</v>
      </c>
      <c r="AF297" s="299"/>
      <c r="AG297" s="942"/>
    </row>
    <row r="298" spans="1:33" s="11" customFormat="1" ht="15.75" customHeight="1">
      <c r="A298" s="566"/>
      <c r="B298" s="295" t="s">
        <v>377</v>
      </c>
      <c r="C298" s="295"/>
      <c r="D298" s="295"/>
      <c r="E298" s="295"/>
      <c r="F298" s="295"/>
      <c r="G298" s="295"/>
      <c r="H298" s="295"/>
      <c r="I298" s="295"/>
      <c r="J298" s="292">
        <v>1711</v>
      </c>
      <c r="K298" s="293"/>
      <c r="L298" s="293"/>
      <c r="M298" s="293">
        <v>122</v>
      </c>
      <c r="N298" s="293"/>
      <c r="O298" s="293"/>
      <c r="P298" s="293">
        <v>248</v>
      </c>
      <c r="Q298" s="293"/>
      <c r="R298" s="293"/>
      <c r="S298" s="293">
        <v>300</v>
      </c>
      <c r="T298" s="293"/>
      <c r="U298" s="293"/>
      <c r="V298" s="293">
        <v>365</v>
      </c>
      <c r="W298" s="293"/>
      <c r="X298" s="293"/>
      <c r="Y298" s="293">
        <v>260</v>
      </c>
      <c r="Z298" s="293"/>
      <c r="AA298" s="293"/>
      <c r="AB298" s="293">
        <v>218</v>
      </c>
      <c r="AC298" s="293"/>
      <c r="AD298" s="293"/>
      <c r="AE298" s="293">
        <v>198</v>
      </c>
      <c r="AF298" s="293"/>
      <c r="AG298" s="941"/>
    </row>
    <row r="299" spans="1:33" s="11" customFormat="1" ht="15.75" customHeight="1">
      <c r="A299" s="566"/>
      <c r="B299" s="295" t="s">
        <v>262</v>
      </c>
      <c r="C299" s="295"/>
      <c r="D299" s="295"/>
      <c r="E299" s="295"/>
      <c r="F299" s="295"/>
      <c r="G299" s="295"/>
      <c r="H299" s="295"/>
      <c r="I299" s="295"/>
      <c r="J299" s="292">
        <v>326</v>
      </c>
      <c r="K299" s="293"/>
      <c r="L299" s="293"/>
      <c r="M299" s="293">
        <v>30</v>
      </c>
      <c r="N299" s="293"/>
      <c r="O299" s="293"/>
      <c r="P299" s="293">
        <v>57</v>
      </c>
      <c r="Q299" s="293"/>
      <c r="R299" s="293"/>
      <c r="S299" s="293">
        <v>55</v>
      </c>
      <c r="T299" s="293"/>
      <c r="U299" s="293"/>
      <c r="V299" s="293">
        <v>65</v>
      </c>
      <c r="W299" s="293"/>
      <c r="X299" s="293"/>
      <c r="Y299" s="293">
        <v>48</v>
      </c>
      <c r="Z299" s="293"/>
      <c r="AA299" s="293"/>
      <c r="AB299" s="293">
        <v>30</v>
      </c>
      <c r="AC299" s="293"/>
      <c r="AD299" s="293"/>
      <c r="AE299" s="293">
        <v>41</v>
      </c>
      <c r="AF299" s="293"/>
      <c r="AG299" s="941"/>
    </row>
    <row r="300" spans="1:33" s="11" customFormat="1" ht="15.75" customHeight="1">
      <c r="A300" s="566"/>
      <c r="B300" s="295" t="s">
        <v>378</v>
      </c>
      <c r="C300" s="295"/>
      <c r="D300" s="295"/>
      <c r="E300" s="295"/>
      <c r="F300" s="295"/>
      <c r="G300" s="295"/>
      <c r="H300" s="295"/>
      <c r="I300" s="295"/>
      <c r="J300" s="292">
        <v>1385</v>
      </c>
      <c r="K300" s="293"/>
      <c r="L300" s="293"/>
      <c r="M300" s="293">
        <v>92</v>
      </c>
      <c r="N300" s="293"/>
      <c r="O300" s="293"/>
      <c r="P300" s="293">
        <v>191</v>
      </c>
      <c r="Q300" s="293"/>
      <c r="R300" s="293"/>
      <c r="S300" s="293">
        <v>245</v>
      </c>
      <c r="T300" s="293"/>
      <c r="U300" s="293"/>
      <c r="V300" s="293">
        <v>300</v>
      </c>
      <c r="W300" s="293"/>
      <c r="X300" s="293"/>
      <c r="Y300" s="293">
        <v>212</v>
      </c>
      <c r="Z300" s="293"/>
      <c r="AA300" s="293"/>
      <c r="AB300" s="293">
        <v>188</v>
      </c>
      <c r="AC300" s="293"/>
      <c r="AD300" s="293"/>
      <c r="AE300" s="293">
        <v>157</v>
      </c>
      <c r="AF300" s="293"/>
      <c r="AG300" s="941"/>
    </row>
    <row r="301" spans="1:33" s="11" customFormat="1" ht="15.75" customHeight="1">
      <c r="A301" s="566"/>
      <c r="B301" s="295" t="s">
        <v>379</v>
      </c>
      <c r="C301" s="295"/>
      <c r="D301" s="295"/>
      <c r="E301" s="295"/>
      <c r="F301" s="295"/>
      <c r="G301" s="295"/>
      <c r="H301" s="295"/>
      <c r="I301" s="295"/>
      <c r="J301" s="614">
        <v>71</v>
      </c>
      <c r="K301" s="613"/>
      <c r="L301" s="613"/>
      <c r="M301" s="613">
        <v>1</v>
      </c>
      <c r="N301" s="613"/>
      <c r="O301" s="613"/>
      <c r="P301" s="613">
        <v>10</v>
      </c>
      <c r="Q301" s="613"/>
      <c r="R301" s="613"/>
      <c r="S301" s="613">
        <v>8</v>
      </c>
      <c r="T301" s="613"/>
      <c r="U301" s="613"/>
      <c r="V301" s="613">
        <v>18</v>
      </c>
      <c r="W301" s="613"/>
      <c r="X301" s="613"/>
      <c r="Y301" s="613">
        <v>13</v>
      </c>
      <c r="Z301" s="613"/>
      <c r="AA301" s="613"/>
      <c r="AB301" s="613">
        <v>10</v>
      </c>
      <c r="AC301" s="613"/>
      <c r="AD301" s="613"/>
      <c r="AE301" s="613">
        <v>11</v>
      </c>
      <c r="AF301" s="613"/>
      <c r="AG301" s="943"/>
    </row>
    <row r="302" spans="1:33" s="11" customFormat="1" ht="15.75" customHeight="1">
      <c r="A302" s="566">
        <v>20</v>
      </c>
      <c r="B302" s="559" t="s">
        <v>181</v>
      </c>
      <c r="C302" s="560"/>
      <c r="D302" s="560"/>
      <c r="E302" s="560"/>
      <c r="F302" s="560"/>
      <c r="G302" s="560"/>
      <c r="H302" s="560"/>
      <c r="I302" s="561"/>
      <c r="J302" s="298">
        <v>1851</v>
      </c>
      <c r="K302" s="299"/>
      <c r="L302" s="299"/>
      <c r="M302" s="271">
        <v>96</v>
      </c>
      <c r="N302" s="271"/>
      <c r="O302" s="271"/>
      <c r="P302" s="271">
        <v>305</v>
      </c>
      <c r="Q302" s="271"/>
      <c r="R302" s="271"/>
      <c r="S302" s="271">
        <v>304</v>
      </c>
      <c r="T302" s="271"/>
      <c r="U302" s="271"/>
      <c r="V302" s="271">
        <v>373</v>
      </c>
      <c r="W302" s="271"/>
      <c r="X302" s="271"/>
      <c r="Y302" s="271">
        <v>294</v>
      </c>
      <c r="Z302" s="271"/>
      <c r="AA302" s="271"/>
      <c r="AB302" s="271">
        <v>257</v>
      </c>
      <c r="AC302" s="271"/>
      <c r="AD302" s="271"/>
      <c r="AE302" s="271">
        <v>222</v>
      </c>
      <c r="AF302" s="271"/>
      <c r="AG302" s="276"/>
    </row>
    <row r="303" spans="1:33" s="11" customFormat="1" ht="15.75" customHeight="1">
      <c r="A303" s="566"/>
      <c r="B303" s="295" t="s">
        <v>377</v>
      </c>
      <c r="C303" s="295"/>
      <c r="D303" s="295"/>
      <c r="E303" s="295"/>
      <c r="F303" s="295"/>
      <c r="G303" s="295"/>
      <c r="H303" s="295"/>
      <c r="I303" s="295"/>
      <c r="J303" s="292">
        <v>1783</v>
      </c>
      <c r="K303" s="293"/>
      <c r="L303" s="293"/>
      <c r="M303" s="278">
        <v>95</v>
      </c>
      <c r="N303" s="278"/>
      <c r="O303" s="278"/>
      <c r="P303" s="278">
        <v>299</v>
      </c>
      <c r="Q303" s="278"/>
      <c r="R303" s="278"/>
      <c r="S303" s="278">
        <v>298</v>
      </c>
      <c r="T303" s="278"/>
      <c r="U303" s="278"/>
      <c r="V303" s="278">
        <v>362</v>
      </c>
      <c r="W303" s="278"/>
      <c r="X303" s="278"/>
      <c r="Y303" s="278">
        <v>275</v>
      </c>
      <c r="Z303" s="278"/>
      <c r="AA303" s="278"/>
      <c r="AB303" s="278">
        <v>245</v>
      </c>
      <c r="AC303" s="278"/>
      <c r="AD303" s="278"/>
      <c r="AE303" s="278">
        <v>209</v>
      </c>
      <c r="AF303" s="278"/>
      <c r="AG303" s="279"/>
    </row>
    <row r="304" spans="1:33" s="11" customFormat="1" ht="15.75" customHeight="1">
      <c r="A304" s="566"/>
      <c r="B304" s="295" t="s">
        <v>380</v>
      </c>
      <c r="C304" s="295"/>
      <c r="D304" s="295"/>
      <c r="E304" s="295"/>
      <c r="F304" s="295"/>
      <c r="G304" s="295"/>
      <c r="H304" s="295"/>
      <c r="I304" s="295"/>
      <c r="J304" s="292">
        <v>325</v>
      </c>
      <c r="K304" s="293"/>
      <c r="L304" s="293"/>
      <c r="M304" s="278">
        <v>21</v>
      </c>
      <c r="N304" s="278"/>
      <c r="O304" s="278"/>
      <c r="P304" s="278">
        <v>75</v>
      </c>
      <c r="Q304" s="278"/>
      <c r="R304" s="278"/>
      <c r="S304" s="278">
        <v>57</v>
      </c>
      <c r="T304" s="278"/>
      <c r="U304" s="278"/>
      <c r="V304" s="278">
        <v>62</v>
      </c>
      <c r="W304" s="278"/>
      <c r="X304" s="278"/>
      <c r="Y304" s="278">
        <v>37</v>
      </c>
      <c r="Z304" s="278"/>
      <c r="AA304" s="278"/>
      <c r="AB304" s="278">
        <v>33</v>
      </c>
      <c r="AC304" s="278"/>
      <c r="AD304" s="278"/>
      <c r="AE304" s="278">
        <v>40</v>
      </c>
      <c r="AF304" s="278"/>
      <c r="AG304" s="279"/>
    </row>
    <row r="305" spans="1:33" s="11" customFormat="1" ht="15.75" customHeight="1">
      <c r="A305" s="566"/>
      <c r="B305" s="295" t="s">
        <v>378</v>
      </c>
      <c r="C305" s="295"/>
      <c r="D305" s="295"/>
      <c r="E305" s="295"/>
      <c r="F305" s="295"/>
      <c r="G305" s="295"/>
      <c r="H305" s="295"/>
      <c r="I305" s="295"/>
      <c r="J305" s="292">
        <v>1458</v>
      </c>
      <c r="K305" s="293"/>
      <c r="L305" s="293"/>
      <c r="M305" s="278">
        <v>74</v>
      </c>
      <c r="N305" s="278"/>
      <c r="O305" s="278"/>
      <c r="P305" s="278">
        <v>224</v>
      </c>
      <c r="Q305" s="278"/>
      <c r="R305" s="278"/>
      <c r="S305" s="278">
        <v>241</v>
      </c>
      <c r="T305" s="278"/>
      <c r="U305" s="278"/>
      <c r="V305" s="278">
        <v>300</v>
      </c>
      <c r="W305" s="278"/>
      <c r="X305" s="278"/>
      <c r="Y305" s="278">
        <v>238</v>
      </c>
      <c r="Z305" s="278"/>
      <c r="AA305" s="278"/>
      <c r="AB305" s="278">
        <v>212</v>
      </c>
      <c r="AC305" s="278"/>
      <c r="AD305" s="278"/>
      <c r="AE305" s="278">
        <v>169</v>
      </c>
      <c r="AF305" s="278"/>
      <c r="AG305" s="279"/>
    </row>
    <row r="306" spans="1:33" s="11" customFormat="1" ht="15.75" customHeight="1">
      <c r="A306" s="566"/>
      <c r="B306" s="295" t="s">
        <v>379</v>
      </c>
      <c r="C306" s="295"/>
      <c r="D306" s="295"/>
      <c r="E306" s="295"/>
      <c r="F306" s="295"/>
      <c r="G306" s="295"/>
      <c r="H306" s="295"/>
      <c r="I306" s="295"/>
      <c r="J306" s="614">
        <v>68</v>
      </c>
      <c r="K306" s="613"/>
      <c r="L306" s="613"/>
      <c r="M306" s="294">
        <v>1</v>
      </c>
      <c r="N306" s="294"/>
      <c r="O306" s="294"/>
      <c r="P306" s="294">
        <v>6</v>
      </c>
      <c r="Q306" s="294"/>
      <c r="R306" s="294"/>
      <c r="S306" s="294">
        <v>6</v>
      </c>
      <c r="T306" s="294"/>
      <c r="U306" s="294"/>
      <c r="V306" s="294">
        <v>11</v>
      </c>
      <c r="W306" s="294"/>
      <c r="X306" s="294"/>
      <c r="Y306" s="294">
        <v>19</v>
      </c>
      <c r="Z306" s="294"/>
      <c r="AA306" s="294"/>
      <c r="AB306" s="294">
        <v>12</v>
      </c>
      <c r="AC306" s="294"/>
      <c r="AD306" s="294"/>
      <c r="AE306" s="294">
        <v>13</v>
      </c>
      <c r="AF306" s="294"/>
      <c r="AG306" s="637"/>
    </row>
    <row r="307" spans="1:33" s="11" customFormat="1" ht="15.75" customHeight="1">
      <c r="A307" s="555">
        <v>21</v>
      </c>
      <c r="B307" s="993" t="s">
        <v>181</v>
      </c>
      <c r="C307" s="994"/>
      <c r="D307" s="994"/>
      <c r="E307" s="994"/>
      <c r="F307" s="994"/>
      <c r="G307" s="994"/>
      <c r="H307" s="994"/>
      <c r="I307" s="995"/>
      <c r="J307" s="296">
        <f>IF(M307="","",SUM(M307:AG307))</f>
        <v>1960</v>
      </c>
      <c r="K307" s="297"/>
      <c r="L307" s="297"/>
      <c r="M307" s="272">
        <v>152</v>
      </c>
      <c r="N307" s="272"/>
      <c r="O307" s="272"/>
      <c r="P307" s="272">
        <v>251</v>
      </c>
      <c r="Q307" s="272"/>
      <c r="R307" s="272"/>
      <c r="S307" s="272">
        <v>330</v>
      </c>
      <c r="T307" s="272"/>
      <c r="U307" s="272"/>
      <c r="V307" s="272">
        <v>433</v>
      </c>
      <c r="W307" s="272"/>
      <c r="X307" s="272"/>
      <c r="Y307" s="272">
        <v>319</v>
      </c>
      <c r="Z307" s="272"/>
      <c r="AA307" s="272"/>
      <c r="AB307" s="272">
        <v>230</v>
      </c>
      <c r="AC307" s="272"/>
      <c r="AD307" s="272"/>
      <c r="AE307" s="272">
        <v>245</v>
      </c>
      <c r="AF307" s="272"/>
      <c r="AG307" s="275"/>
    </row>
    <row r="308" spans="1:33" s="11" customFormat="1" ht="15.75" customHeight="1">
      <c r="A308" s="555"/>
      <c r="B308" s="996" t="s">
        <v>410</v>
      </c>
      <c r="C308" s="996"/>
      <c r="D308" s="996"/>
      <c r="E308" s="996"/>
      <c r="F308" s="996"/>
      <c r="G308" s="996"/>
      <c r="H308" s="996"/>
      <c r="I308" s="996"/>
      <c r="J308" s="296">
        <f>IF(M308="","",SUM(M308:AG308))</f>
        <v>1894</v>
      </c>
      <c r="K308" s="297"/>
      <c r="L308" s="297"/>
      <c r="M308" s="272">
        <v>152</v>
      </c>
      <c r="N308" s="272"/>
      <c r="O308" s="272"/>
      <c r="P308" s="272">
        <v>243</v>
      </c>
      <c r="Q308" s="272"/>
      <c r="R308" s="272"/>
      <c r="S308" s="272">
        <v>324</v>
      </c>
      <c r="T308" s="272"/>
      <c r="U308" s="272"/>
      <c r="V308" s="272">
        <v>426</v>
      </c>
      <c r="W308" s="272"/>
      <c r="X308" s="272"/>
      <c r="Y308" s="272">
        <v>302</v>
      </c>
      <c r="Z308" s="272"/>
      <c r="AA308" s="272"/>
      <c r="AB308" s="272">
        <v>218</v>
      </c>
      <c r="AC308" s="272"/>
      <c r="AD308" s="272"/>
      <c r="AE308" s="272">
        <v>229</v>
      </c>
      <c r="AF308" s="272"/>
      <c r="AG308" s="275"/>
    </row>
    <row r="309" spans="1:33" s="11" customFormat="1" ht="15.75" customHeight="1">
      <c r="A309" s="555"/>
      <c r="B309" s="996" t="s">
        <v>411</v>
      </c>
      <c r="C309" s="996"/>
      <c r="D309" s="996"/>
      <c r="E309" s="996"/>
      <c r="F309" s="996"/>
      <c r="G309" s="996"/>
      <c r="H309" s="996"/>
      <c r="I309" s="996"/>
      <c r="J309" s="296">
        <f>IF(M309="","",SUM(M309:AG309))</f>
        <v>317</v>
      </c>
      <c r="K309" s="297"/>
      <c r="L309" s="297"/>
      <c r="M309" s="272">
        <v>31</v>
      </c>
      <c r="N309" s="272"/>
      <c r="O309" s="272"/>
      <c r="P309" s="272">
        <v>48</v>
      </c>
      <c r="Q309" s="272"/>
      <c r="R309" s="272"/>
      <c r="S309" s="272">
        <v>58</v>
      </c>
      <c r="T309" s="272"/>
      <c r="U309" s="272"/>
      <c r="V309" s="272">
        <v>78</v>
      </c>
      <c r="W309" s="272"/>
      <c r="X309" s="272"/>
      <c r="Y309" s="272">
        <v>34</v>
      </c>
      <c r="Z309" s="272"/>
      <c r="AA309" s="272"/>
      <c r="AB309" s="272">
        <v>28</v>
      </c>
      <c r="AC309" s="272"/>
      <c r="AD309" s="272"/>
      <c r="AE309" s="272">
        <v>40</v>
      </c>
      <c r="AF309" s="272"/>
      <c r="AG309" s="275"/>
    </row>
    <row r="310" spans="1:33" s="11" customFormat="1" ht="15.75" customHeight="1">
      <c r="A310" s="555"/>
      <c r="B310" s="996" t="s">
        <v>412</v>
      </c>
      <c r="C310" s="996"/>
      <c r="D310" s="996"/>
      <c r="E310" s="996"/>
      <c r="F310" s="996"/>
      <c r="G310" s="996"/>
      <c r="H310" s="996"/>
      <c r="I310" s="996"/>
      <c r="J310" s="296">
        <f>IF(M310="","",SUM(M310:AG310))</f>
        <v>1577</v>
      </c>
      <c r="K310" s="297"/>
      <c r="L310" s="297"/>
      <c r="M310" s="272">
        <v>121</v>
      </c>
      <c r="N310" s="272"/>
      <c r="O310" s="272"/>
      <c r="P310" s="272">
        <v>195</v>
      </c>
      <c r="Q310" s="272"/>
      <c r="R310" s="272"/>
      <c r="S310" s="272">
        <v>266</v>
      </c>
      <c r="T310" s="272"/>
      <c r="U310" s="272"/>
      <c r="V310" s="272">
        <v>348</v>
      </c>
      <c r="W310" s="272"/>
      <c r="X310" s="272"/>
      <c r="Y310" s="272">
        <v>268</v>
      </c>
      <c r="Z310" s="272"/>
      <c r="AA310" s="272"/>
      <c r="AB310" s="272">
        <v>190</v>
      </c>
      <c r="AC310" s="272"/>
      <c r="AD310" s="272"/>
      <c r="AE310" s="272">
        <v>189</v>
      </c>
      <c r="AF310" s="272"/>
      <c r="AG310" s="275"/>
    </row>
    <row r="311" spans="1:33" s="11" customFormat="1" ht="15.75" customHeight="1">
      <c r="A311" s="556"/>
      <c r="B311" s="997" t="s">
        <v>413</v>
      </c>
      <c r="C311" s="997"/>
      <c r="D311" s="997"/>
      <c r="E311" s="997"/>
      <c r="F311" s="997"/>
      <c r="G311" s="997"/>
      <c r="H311" s="997"/>
      <c r="I311" s="997"/>
      <c r="J311" s="557">
        <f>IF(M311="","",SUM(M311:AG311))</f>
        <v>66</v>
      </c>
      <c r="K311" s="558"/>
      <c r="L311" s="558"/>
      <c r="M311" s="273">
        <v>0</v>
      </c>
      <c r="N311" s="273"/>
      <c r="O311" s="273"/>
      <c r="P311" s="273">
        <v>8</v>
      </c>
      <c r="Q311" s="273"/>
      <c r="R311" s="273"/>
      <c r="S311" s="273">
        <v>6</v>
      </c>
      <c r="T311" s="273"/>
      <c r="U311" s="273"/>
      <c r="V311" s="273">
        <v>7</v>
      </c>
      <c r="W311" s="273"/>
      <c r="X311" s="273"/>
      <c r="Y311" s="273">
        <v>17</v>
      </c>
      <c r="Z311" s="273"/>
      <c r="AA311" s="273"/>
      <c r="AB311" s="273">
        <v>12</v>
      </c>
      <c r="AC311" s="273"/>
      <c r="AD311" s="273"/>
      <c r="AE311" s="273">
        <v>16</v>
      </c>
      <c r="AF311" s="273"/>
      <c r="AG311" s="274"/>
    </row>
    <row r="312" spans="1:34" s="11" customFormat="1" ht="13.5" customHeight="1">
      <c r="A312" s="110"/>
      <c r="B312" s="111"/>
      <c r="C312" s="111"/>
      <c r="D312" s="111"/>
      <c r="E312" s="111"/>
      <c r="F312" s="111"/>
      <c r="G312" s="111"/>
      <c r="H312" s="111"/>
      <c r="I312" s="111"/>
      <c r="J312" s="112"/>
      <c r="K312" s="112"/>
      <c r="L312" s="112"/>
      <c r="M312" s="112"/>
      <c r="N312" s="113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13"/>
      <c r="AC312" s="13"/>
      <c r="AD312" s="13"/>
      <c r="AE312" s="13"/>
      <c r="AF312" s="13"/>
      <c r="AG312" s="13" t="s">
        <v>396</v>
      </c>
      <c r="AH312" s="13"/>
    </row>
    <row r="313" spans="1:33" s="2" customFormat="1" ht="15.75" customHeight="1">
      <c r="A313" s="26"/>
      <c r="B313" s="8"/>
      <c r="C313" s="8"/>
      <c r="D313" s="8"/>
      <c r="E313" s="8"/>
      <c r="F313" s="8"/>
      <c r="G313" s="8"/>
      <c r="H313" s="8"/>
      <c r="I313" s="8"/>
      <c r="J313" s="37"/>
      <c r="K313" s="37"/>
      <c r="L313" s="37"/>
      <c r="M313" s="37"/>
      <c r="N313" s="37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13"/>
      <c r="AC313" s="13"/>
      <c r="AD313" s="13"/>
      <c r="AE313" s="13"/>
      <c r="AF313" s="13"/>
      <c r="AG313" s="8"/>
    </row>
    <row r="314" spans="1:34" s="66" customFormat="1" ht="19.5" customHeight="1">
      <c r="A314" s="65" t="s">
        <v>400</v>
      </c>
      <c r="B314" s="65"/>
      <c r="C314" s="65"/>
      <c r="D314" s="65"/>
      <c r="E314" s="65"/>
      <c r="F314" s="65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</row>
    <row r="315" spans="1:34" s="11" customFormat="1" ht="15.75" customHeight="1">
      <c r="A315" s="8"/>
      <c r="B315" s="8" t="s">
        <v>19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13"/>
      <c r="AC315" s="13"/>
      <c r="AD315" s="13"/>
      <c r="AE315" s="13"/>
      <c r="AF315" s="13"/>
      <c r="AG315" s="10" t="s">
        <v>37</v>
      </c>
      <c r="AH315" s="8"/>
    </row>
    <row r="316" spans="1:33" s="11" customFormat="1" ht="13.5" customHeight="1">
      <c r="A316" s="280" t="s">
        <v>83</v>
      </c>
      <c r="B316" s="281"/>
      <c r="C316" s="282"/>
      <c r="D316" s="283" t="s">
        <v>333</v>
      </c>
      <c r="E316" s="284"/>
      <c r="F316" s="284"/>
      <c r="G316" s="284"/>
      <c r="H316" s="284"/>
      <c r="I316" s="285"/>
      <c r="J316" s="289" t="s">
        <v>330</v>
      </c>
      <c r="K316" s="289"/>
      <c r="L316" s="289"/>
      <c r="M316" s="289"/>
      <c r="N316" s="289"/>
      <c r="O316" s="289"/>
      <c r="P316" s="290" t="s">
        <v>331</v>
      </c>
      <c r="Q316" s="171"/>
      <c r="R316" s="171"/>
      <c r="S316" s="171"/>
      <c r="T316" s="171"/>
      <c r="U316" s="172"/>
      <c r="V316" s="552" t="s">
        <v>334</v>
      </c>
      <c r="W316" s="553"/>
      <c r="X316" s="553"/>
      <c r="Y316" s="553"/>
      <c r="Z316" s="553"/>
      <c r="AA316" s="554"/>
      <c r="AB316" s="267" t="s">
        <v>335</v>
      </c>
      <c r="AC316" s="267"/>
      <c r="AD316" s="267"/>
      <c r="AE316" s="267"/>
      <c r="AF316" s="267"/>
      <c r="AG316" s="268"/>
    </row>
    <row r="317" spans="1:33" s="11" customFormat="1" ht="13.5" customHeight="1">
      <c r="A317" s="196" t="s">
        <v>82</v>
      </c>
      <c r="B317" s="197"/>
      <c r="C317" s="198"/>
      <c r="D317" s="286"/>
      <c r="E317" s="287"/>
      <c r="F317" s="287"/>
      <c r="G317" s="287"/>
      <c r="H317" s="287"/>
      <c r="I317" s="288"/>
      <c r="J317" s="174"/>
      <c r="K317" s="174"/>
      <c r="L317" s="174"/>
      <c r="M317" s="174"/>
      <c r="N317" s="174"/>
      <c r="O317" s="174"/>
      <c r="P317" s="291"/>
      <c r="Q317" s="174"/>
      <c r="R317" s="174"/>
      <c r="S317" s="174"/>
      <c r="T317" s="174"/>
      <c r="U317" s="175"/>
      <c r="V317" s="394"/>
      <c r="W317" s="269"/>
      <c r="X317" s="269"/>
      <c r="Y317" s="269"/>
      <c r="Z317" s="269"/>
      <c r="AA317" s="395"/>
      <c r="AB317" s="269"/>
      <c r="AC317" s="269"/>
      <c r="AD317" s="269"/>
      <c r="AE317" s="269"/>
      <c r="AF317" s="269"/>
      <c r="AG317" s="270"/>
    </row>
    <row r="318" spans="1:34" s="11" customFormat="1" ht="19.5" customHeight="1">
      <c r="A318" s="264">
        <v>19</v>
      </c>
      <c r="B318" s="265"/>
      <c r="C318" s="266"/>
      <c r="D318" s="262">
        <v>11112</v>
      </c>
      <c r="E318" s="159"/>
      <c r="F318" s="159"/>
      <c r="G318" s="159"/>
      <c r="H318" s="159"/>
      <c r="I318" s="159"/>
      <c r="J318" s="159">
        <v>6773</v>
      </c>
      <c r="K318" s="159"/>
      <c r="L318" s="159"/>
      <c r="M318" s="159"/>
      <c r="N318" s="159"/>
      <c r="O318" s="159"/>
      <c r="P318" s="159">
        <v>4339</v>
      </c>
      <c r="Q318" s="159"/>
      <c r="R318" s="159"/>
      <c r="S318" s="159"/>
      <c r="T318" s="159"/>
      <c r="U318" s="159"/>
      <c r="V318" s="159">
        <v>60</v>
      </c>
      <c r="W318" s="159"/>
      <c r="X318" s="159"/>
      <c r="Y318" s="159"/>
      <c r="Z318" s="159"/>
      <c r="AA318" s="159"/>
      <c r="AB318" s="159">
        <v>23</v>
      </c>
      <c r="AC318" s="159"/>
      <c r="AD318" s="159"/>
      <c r="AE318" s="159"/>
      <c r="AF318" s="159"/>
      <c r="AG318" s="258"/>
      <c r="AH318" s="8"/>
    </row>
    <row r="319" spans="1:34" s="11" customFormat="1" ht="19.5" customHeight="1">
      <c r="A319" s="259">
        <v>20</v>
      </c>
      <c r="B319" s="260"/>
      <c r="C319" s="261"/>
      <c r="D319" s="262">
        <v>11777</v>
      </c>
      <c r="E319" s="159"/>
      <c r="F319" s="159"/>
      <c r="G319" s="159"/>
      <c r="H319" s="159"/>
      <c r="I319" s="159"/>
      <c r="J319" s="160">
        <v>7170</v>
      </c>
      <c r="K319" s="160"/>
      <c r="L319" s="160"/>
      <c r="M319" s="160"/>
      <c r="N319" s="160"/>
      <c r="O319" s="160"/>
      <c r="P319" s="160">
        <v>4607</v>
      </c>
      <c r="Q319" s="160"/>
      <c r="R319" s="160"/>
      <c r="S319" s="160"/>
      <c r="T319" s="160"/>
      <c r="U319" s="160"/>
      <c r="V319" s="160">
        <v>59</v>
      </c>
      <c r="W319" s="160"/>
      <c r="X319" s="160"/>
      <c r="Y319" s="160"/>
      <c r="Z319" s="160"/>
      <c r="AA319" s="160"/>
      <c r="AB319" s="160">
        <v>26</v>
      </c>
      <c r="AC319" s="160"/>
      <c r="AD319" s="160"/>
      <c r="AE319" s="160"/>
      <c r="AF319" s="160"/>
      <c r="AG319" s="263"/>
      <c r="AH319" s="8"/>
    </row>
    <row r="320" spans="1:34" s="11" customFormat="1" ht="19.5" customHeight="1">
      <c r="A320" s="255">
        <v>21</v>
      </c>
      <c r="B320" s="256"/>
      <c r="C320" s="257"/>
      <c r="D320" s="241">
        <f>IF(J320="","",SUM(J320:U320))</f>
        <v>12313</v>
      </c>
      <c r="E320" s="242"/>
      <c r="F320" s="242"/>
      <c r="G320" s="242"/>
      <c r="H320" s="242"/>
      <c r="I320" s="242"/>
      <c r="J320" s="243">
        <v>7426</v>
      </c>
      <c r="K320" s="243"/>
      <c r="L320" s="243"/>
      <c r="M320" s="243"/>
      <c r="N320" s="243"/>
      <c r="O320" s="243"/>
      <c r="P320" s="243">
        <v>4887</v>
      </c>
      <c r="Q320" s="243"/>
      <c r="R320" s="243"/>
      <c r="S320" s="243"/>
      <c r="T320" s="243"/>
      <c r="U320" s="243"/>
      <c r="V320" s="243">
        <v>62</v>
      </c>
      <c r="W320" s="243"/>
      <c r="X320" s="243"/>
      <c r="Y320" s="243"/>
      <c r="Z320" s="243"/>
      <c r="AA320" s="243"/>
      <c r="AB320" s="243">
        <v>28</v>
      </c>
      <c r="AC320" s="243"/>
      <c r="AD320" s="243"/>
      <c r="AE320" s="243"/>
      <c r="AF320" s="243"/>
      <c r="AG320" s="248"/>
      <c r="AH320" s="8"/>
    </row>
    <row r="321" spans="1:34" s="11" customFormat="1" ht="12.75" customHeight="1">
      <c r="A321" s="8"/>
      <c r="B321" s="8"/>
      <c r="C321" s="8"/>
      <c r="D321" s="8"/>
      <c r="E321" s="8"/>
      <c r="O321" s="45"/>
      <c r="P321" s="45"/>
      <c r="Q321" s="45"/>
      <c r="R321" s="45"/>
      <c r="S321" s="46"/>
      <c r="T321" s="45"/>
      <c r="U321" s="45"/>
      <c r="V321" s="45"/>
      <c r="W321" s="45"/>
      <c r="X321" s="45"/>
      <c r="Y321" s="46"/>
      <c r="Z321" s="46"/>
      <c r="AA321" s="46"/>
      <c r="AB321" s="13"/>
      <c r="AC321" s="13"/>
      <c r="AD321" s="13"/>
      <c r="AE321" s="13"/>
      <c r="AF321" s="13"/>
      <c r="AG321" s="13" t="s">
        <v>396</v>
      </c>
      <c r="AH321" s="8"/>
    </row>
    <row r="322" spans="15:33" s="8" customFormat="1" ht="13.5" customHeight="1"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13"/>
      <c r="AC322" s="13"/>
      <c r="AD322" s="13"/>
      <c r="AE322" s="13"/>
      <c r="AF322" s="13"/>
      <c r="AG322" s="13"/>
    </row>
    <row r="323" spans="1:34" s="66" customFormat="1" ht="19.5" customHeight="1">
      <c r="A323" s="65" t="s">
        <v>272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4" s="11" customFormat="1" ht="15.75" customHeight="1">
      <c r="A324" s="244" t="s">
        <v>82</v>
      </c>
      <c r="B324" s="245"/>
      <c r="C324" s="245"/>
      <c r="D324" s="245"/>
      <c r="E324" s="245"/>
      <c r="F324" s="245"/>
      <c r="G324" s="245"/>
      <c r="H324" s="245"/>
      <c r="I324" s="245"/>
      <c r="J324" s="245"/>
      <c r="K324" s="245"/>
      <c r="L324" s="245"/>
      <c r="M324" s="245"/>
      <c r="N324" s="245"/>
      <c r="O324" s="246"/>
      <c r="P324" s="232">
        <v>19</v>
      </c>
      <c r="Q324" s="232"/>
      <c r="R324" s="232"/>
      <c r="S324" s="232"/>
      <c r="T324" s="232"/>
      <c r="U324" s="233"/>
      <c r="V324" s="232">
        <v>20</v>
      </c>
      <c r="W324" s="232"/>
      <c r="X324" s="232"/>
      <c r="Y324" s="232"/>
      <c r="Z324" s="232"/>
      <c r="AA324" s="233"/>
      <c r="AB324" s="944">
        <v>21</v>
      </c>
      <c r="AC324" s="944"/>
      <c r="AD324" s="944"/>
      <c r="AE324" s="944"/>
      <c r="AF324" s="944"/>
      <c r="AG324" s="945"/>
      <c r="AH324" s="8"/>
    </row>
    <row r="325" spans="1:34" s="11" customFormat="1" ht="15.75" customHeight="1">
      <c r="A325" s="249" t="s">
        <v>83</v>
      </c>
      <c r="B325" s="250"/>
      <c r="C325" s="250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1"/>
      <c r="P325" s="235"/>
      <c r="Q325" s="235"/>
      <c r="R325" s="235"/>
      <c r="S325" s="235"/>
      <c r="T325" s="235"/>
      <c r="U325" s="236"/>
      <c r="V325" s="235"/>
      <c r="W325" s="235"/>
      <c r="X325" s="235"/>
      <c r="Y325" s="235"/>
      <c r="Z325" s="235"/>
      <c r="AA325" s="236"/>
      <c r="AB325" s="946"/>
      <c r="AC325" s="946"/>
      <c r="AD325" s="946"/>
      <c r="AE325" s="946"/>
      <c r="AF325" s="946"/>
      <c r="AG325" s="947"/>
      <c r="AH325" s="8"/>
    </row>
    <row r="326" spans="1:34" s="11" customFormat="1" ht="19.5" customHeight="1">
      <c r="A326" s="252" t="s">
        <v>276</v>
      </c>
      <c r="B326" s="253"/>
      <c r="C326" s="254"/>
      <c r="D326" s="176" t="s">
        <v>182</v>
      </c>
      <c r="E326" s="176"/>
      <c r="F326" s="176"/>
      <c r="G326" s="176"/>
      <c r="H326" s="176"/>
      <c r="I326" s="176"/>
      <c r="J326" s="176"/>
      <c r="K326" s="176"/>
      <c r="L326" s="176"/>
      <c r="M326" s="176"/>
      <c r="N326" s="171" t="s">
        <v>277</v>
      </c>
      <c r="O326" s="172"/>
      <c r="P326" s="189">
        <v>65003</v>
      </c>
      <c r="Q326" s="189"/>
      <c r="R326" s="189"/>
      <c r="S326" s="189"/>
      <c r="T326" s="189"/>
      <c r="U326" s="189"/>
      <c r="V326" s="690">
        <v>59348</v>
      </c>
      <c r="W326" s="690"/>
      <c r="X326" s="690"/>
      <c r="Y326" s="690"/>
      <c r="Z326" s="690"/>
      <c r="AA326" s="690"/>
      <c r="AB326" s="161">
        <v>65509</v>
      </c>
      <c r="AC326" s="161"/>
      <c r="AD326" s="161"/>
      <c r="AE326" s="161"/>
      <c r="AF326" s="161"/>
      <c r="AG326" s="162"/>
      <c r="AH326" s="8"/>
    </row>
    <row r="327" spans="1:34" s="11" customFormat="1" ht="19.5" customHeight="1">
      <c r="A327" s="170"/>
      <c r="B327" s="171"/>
      <c r="C327" s="172"/>
      <c r="D327" s="176" t="s">
        <v>183</v>
      </c>
      <c r="E327" s="176"/>
      <c r="F327" s="176"/>
      <c r="G327" s="176"/>
      <c r="H327" s="176"/>
      <c r="I327" s="176"/>
      <c r="J327" s="176"/>
      <c r="K327" s="176"/>
      <c r="L327" s="176"/>
      <c r="M327" s="176"/>
      <c r="N327" s="171" t="s">
        <v>277</v>
      </c>
      <c r="O327" s="172"/>
      <c r="P327" s="189">
        <v>1432</v>
      </c>
      <c r="Q327" s="189"/>
      <c r="R327" s="189"/>
      <c r="S327" s="189"/>
      <c r="T327" s="189"/>
      <c r="U327" s="189"/>
      <c r="V327" s="247">
        <v>1608</v>
      </c>
      <c r="W327" s="247"/>
      <c r="X327" s="247"/>
      <c r="Y327" s="247"/>
      <c r="Z327" s="247"/>
      <c r="AA327" s="247"/>
      <c r="AB327" s="161">
        <v>1920</v>
      </c>
      <c r="AC327" s="161"/>
      <c r="AD327" s="161"/>
      <c r="AE327" s="161"/>
      <c r="AF327" s="161"/>
      <c r="AG327" s="162"/>
      <c r="AH327" s="8"/>
    </row>
    <row r="328" spans="1:34" s="11" customFormat="1" ht="19.5" customHeight="1">
      <c r="A328" s="170"/>
      <c r="B328" s="171"/>
      <c r="C328" s="172"/>
      <c r="D328" s="176" t="s">
        <v>184</v>
      </c>
      <c r="E328" s="176"/>
      <c r="F328" s="176"/>
      <c r="G328" s="176"/>
      <c r="H328" s="176"/>
      <c r="I328" s="176"/>
      <c r="J328" s="176"/>
      <c r="K328" s="176"/>
      <c r="L328" s="176"/>
      <c r="M328" s="176"/>
      <c r="N328" s="171" t="s">
        <v>277</v>
      </c>
      <c r="O328" s="172"/>
      <c r="P328" s="189">
        <v>9379</v>
      </c>
      <c r="Q328" s="189"/>
      <c r="R328" s="189"/>
      <c r="S328" s="189"/>
      <c r="T328" s="189"/>
      <c r="U328" s="189"/>
      <c r="V328" s="247">
        <v>8890</v>
      </c>
      <c r="W328" s="247"/>
      <c r="X328" s="247"/>
      <c r="Y328" s="247"/>
      <c r="Z328" s="247"/>
      <c r="AA328" s="247"/>
      <c r="AB328" s="161">
        <v>9168</v>
      </c>
      <c r="AC328" s="161"/>
      <c r="AD328" s="161"/>
      <c r="AE328" s="161"/>
      <c r="AF328" s="161"/>
      <c r="AG328" s="162"/>
      <c r="AH328" s="8"/>
    </row>
    <row r="329" spans="1:34" s="11" customFormat="1" ht="19.5" customHeight="1">
      <c r="A329" s="170"/>
      <c r="B329" s="171"/>
      <c r="C329" s="172"/>
      <c r="D329" s="176" t="s">
        <v>185</v>
      </c>
      <c r="E329" s="176"/>
      <c r="F329" s="176"/>
      <c r="G329" s="176"/>
      <c r="H329" s="176"/>
      <c r="I329" s="176"/>
      <c r="J329" s="176"/>
      <c r="K329" s="176"/>
      <c r="L329" s="176"/>
      <c r="M329" s="176"/>
      <c r="N329" s="171" t="s">
        <v>277</v>
      </c>
      <c r="O329" s="172"/>
      <c r="P329" s="189">
        <v>3025</v>
      </c>
      <c r="Q329" s="189"/>
      <c r="R329" s="189"/>
      <c r="S329" s="189"/>
      <c r="T329" s="189"/>
      <c r="U329" s="189"/>
      <c r="V329" s="247">
        <v>3530</v>
      </c>
      <c r="W329" s="247"/>
      <c r="X329" s="247"/>
      <c r="Y329" s="247"/>
      <c r="Z329" s="247"/>
      <c r="AA329" s="247"/>
      <c r="AB329" s="161">
        <v>3965</v>
      </c>
      <c r="AC329" s="161"/>
      <c r="AD329" s="161"/>
      <c r="AE329" s="161"/>
      <c r="AF329" s="161"/>
      <c r="AG329" s="162"/>
      <c r="AH329" s="8"/>
    </row>
    <row r="330" spans="1:34" s="11" customFormat="1" ht="19.5" customHeight="1">
      <c r="A330" s="170"/>
      <c r="B330" s="171"/>
      <c r="C330" s="172"/>
      <c r="D330" s="176" t="s">
        <v>186</v>
      </c>
      <c r="E330" s="176"/>
      <c r="F330" s="176"/>
      <c r="G330" s="176"/>
      <c r="H330" s="176"/>
      <c r="I330" s="176"/>
      <c r="J330" s="176"/>
      <c r="K330" s="176"/>
      <c r="L330" s="176"/>
      <c r="M330" s="176"/>
      <c r="N330" s="171" t="s">
        <v>277</v>
      </c>
      <c r="O330" s="172"/>
      <c r="P330" s="189">
        <v>26787</v>
      </c>
      <c r="Q330" s="189"/>
      <c r="R330" s="189"/>
      <c r="S330" s="189"/>
      <c r="T330" s="189"/>
      <c r="U330" s="189"/>
      <c r="V330" s="247">
        <v>26560</v>
      </c>
      <c r="W330" s="247"/>
      <c r="X330" s="247"/>
      <c r="Y330" s="247"/>
      <c r="Z330" s="247"/>
      <c r="AA330" s="247"/>
      <c r="AB330" s="161">
        <v>30335</v>
      </c>
      <c r="AC330" s="161"/>
      <c r="AD330" s="161"/>
      <c r="AE330" s="161"/>
      <c r="AF330" s="161"/>
      <c r="AG330" s="162"/>
      <c r="AH330" s="8"/>
    </row>
    <row r="331" spans="1:34" s="11" customFormat="1" ht="19.5" customHeight="1">
      <c r="A331" s="170"/>
      <c r="B331" s="171"/>
      <c r="C331" s="172"/>
      <c r="D331" s="176" t="s">
        <v>187</v>
      </c>
      <c r="E331" s="176"/>
      <c r="F331" s="176"/>
      <c r="G331" s="176"/>
      <c r="H331" s="176"/>
      <c r="I331" s="176"/>
      <c r="J331" s="176"/>
      <c r="K331" s="176"/>
      <c r="L331" s="176"/>
      <c r="M331" s="176"/>
      <c r="N331" s="171" t="s">
        <v>277</v>
      </c>
      <c r="O331" s="172"/>
      <c r="P331" s="189">
        <v>26005</v>
      </c>
      <c r="Q331" s="189"/>
      <c r="R331" s="189"/>
      <c r="S331" s="189"/>
      <c r="T331" s="189"/>
      <c r="U331" s="189"/>
      <c r="V331" s="247">
        <v>27134</v>
      </c>
      <c r="W331" s="247"/>
      <c r="X331" s="247"/>
      <c r="Y331" s="247"/>
      <c r="Z331" s="247"/>
      <c r="AA331" s="247"/>
      <c r="AB331" s="161">
        <v>28920</v>
      </c>
      <c r="AC331" s="161"/>
      <c r="AD331" s="161"/>
      <c r="AE331" s="161"/>
      <c r="AF331" s="161"/>
      <c r="AG331" s="162"/>
      <c r="AH331" s="8"/>
    </row>
    <row r="332" spans="1:34" s="11" customFormat="1" ht="19.5" customHeight="1">
      <c r="A332" s="170"/>
      <c r="B332" s="171"/>
      <c r="C332" s="172"/>
      <c r="D332" s="176" t="s">
        <v>188</v>
      </c>
      <c r="E332" s="176"/>
      <c r="F332" s="176"/>
      <c r="G332" s="176"/>
      <c r="H332" s="176"/>
      <c r="I332" s="176"/>
      <c r="J332" s="176"/>
      <c r="K332" s="176"/>
      <c r="L332" s="176"/>
      <c r="M332" s="176"/>
      <c r="N332" s="171" t="s">
        <v>158</v>
      </c>
      <c r="O332" s="172"/>
      <c r="P332" s="189">
        <v>5561</v>
      </c>
      <c r="Q332" s="189"/>
      <c r="R332" s="189"/>
      <c r="S332" s="189"/>
      <c r="T332" s="189"/>
      <c r="U332" s="189"/>
      <c r="V332" s="247">
        <v>6185</v>
      </c>
      <c r="W332" s="247"/>
      <c r="X332" s="247"/>
      <c r="Y332" s="247"/>
      <c r="Z332" s="247"/>
      <c r="AA332" s="247"/>
      <c r="AB332" s="161">
        <v>7057</v>
      </c>
      <c r="AC332" s="161"/>
      <c r="AD332" s="161"/>
      <c r="AE332" s="161"/>
      <c r="AF332" s="161"/>
      <c r="AG332" s="162"/>
      <c r="AH332" s="8"/>
    </row>
    <row r="333" spans="1:34" s="11" customFormat="1" ht="19.5" customHeight="1">
      <c r="A333" s="170"/>
      <c r="B333" s="171"/>
      <c r="C333" s="172"/>
      <c r="D333" s="176" t="s">
        <v>189</v>
      </c>
      <c r="E333" s="176"/>
      <c r="F333" s="176"/>
      <c r="G333" s="176"/>
      <c r="H333" s="176"/>
      <c r="I333" s="176"/>
      <c r="J333" s="176"/>
      <c r="K333" s="176"/>
      <c r="L333" s="176"/>
      <c r="M333" s="176"/>
      <c r="N333" s="171" t="s">
        <v>278</v>
      </c>
      <c r="O333" s="172"/>
      <c r="P333" s="189">
        <v>9724</v>
      </c>
      <c r="Q333" s="189"/>
      <c r="R333" s="189"/>
      <c r="S333" s="189"/>
      <c r="T333" s="189"/>
      <c r="U333" s="189"/>
      <c r="V333" s="247">
        <v>10997</v>
      </c>
      <c r="W333" s="247"/>
      <c r="X333" s="247"/>
      <c r="Y333" s="247"/>
      <c r="Z333" s="247"/>
      <c r="AA333" s="247"/>
      <c r="AB333" s="161">
        <v>10458</v>
      </c>
      <c r="AC333" s="161"/>
      <c r="AD333" s="161"/>
      <c r="AE333" s="161"/>
      <c r="AF333" s="161"/>
      <c r="AG333" s="162"/>
      <c r="AH333" s="8"/>
    </row>
    <row r="334" spans="1:34" s="11" customFormat="1" ht="19.5" customHeight="1">
      <c r="A334" s="173"/>
      <c r="B334" s="174"/>
      <c r="C334" s="175"/>
      <c r="D334" s="218" t="s">
        <v>190</v>
      </c>
      <c r="E334" s="218"/>
      <c r="F334" s="218"/>
      <c r="G334" s="218"/>
      <c r="H334" s="218"/>
      <c r="I334" s="218"/>
      <c r="J334" s="218"/>
      <c r="K334" s="218"/>
      <c r="L334" s="218"/>
      <c r="M334" s="218"/>
      <c r="N334" s="174" t="s">
        <v>278</v>
      </c>
      <c r="O334" s="175"/>
      <c r="P334" s="189">
        <v>3076</v>
      </c>
      <c r="Q334" s="189"/>
      <c r="R334" s="189"/>
      <c r="S334" s="189"/>
      <c r="T334" s="189"/>
      <c r="U334" s="189"/>
      <c r="V334" s="247">
        <v>2725</v>
      </c>
      <c r="W334" s="247"/>
      <c r="X334" s="247"/>
      <c r="Y334" s="247"/>
      <c r="Z334" s="247"/>
      <c r="AA334" s="247"/>
      <c r="AB334" s="161">
        <v>2675</v>
      </c>
      <c r="AC334" s="161"/>
      <c r="AD334" s="161"/>
      <c r="AE334" s="161"/>
      <c r="AF334" s="161"/>
      <c r="AG334" s="162"/>
      <c r="AH334" s="8"/>
    </row>
    <row r="335" spans="1:34" s="11" customFormat="1" ht="19.5" customHeight="1">
      <c r="A335" s="170" t="s">
        <v>279</v>
      </c>
      <c r="B335" s="171"/>
      <c r="C335" s="172"/>
      <c r="D335" s="176" t="s">
        <v>191</v>
      </c>
      <c r="E335" s="176"/>
      <c r="F335" s="176"/>
      <c r="G335" s="176"/>
      <c r="H335" s="176"/>
      <c r="I335" s="176"/>
      <c r="J335" s="176"/>
      <c r="K335" s="176"/>
      <c r="L335" s="176"/>
      <c r="M335" s="176"/>
      <c r="N335" s="171" t="s">
        <v>1</v>
      </c>
      <c r="O335" s="172"/>
      <c r="P335" s="189">
        <v>116</v>
      </c>
      <c r="Q335" s="189"/>
      <c r="R335" s="189"/>
      <c r="S335" s="189"/>
      <c r="T335" s="189"/>
      <c r="U335" s="189"/>
      <c r="V335" s="247">
        <v>140</v>
      </c>
      <c r="W335" s="247"/>
      <c r="X335" s="247"/>
      <c r="Y335" s="247"/>
      <c r="Z335" s="247"/>
      <c r="AA335" s="247"/>
      <c r="AB335" s="161">
        <v>139</v>
      </c>
      <c r="AC335" s="161"/>
      <c r="AD335" s="161"/>
      <c r="AE335" s="161"/>
      <c r="AF335" s="161"/>
      <c r="AG335" s="162"/>
      <c r="AH335" s="8"/>
    </row>
    <row r="336" spans="1:34" s="11" customFormat="1" ht="19.5" customHeight="1">
      <c r="A336" s="170"/>
      <c r="B336" s="171"/>
      <c r="C336" s="172"/>
      <c r="D336" s="176" t="s">
        <v>192</v>
      </c>
      <c r="E336" s="176"/>
      <c r="F336" s="176"/>
      <c r="G336" s="176"/>
      <c r="H336" s="176"/>
      <c r="I336" s="176"/>
      <c r="J336" s="176"/>
      <c r="K336" s="176"/>
      <c r="L336" s="176"/>
      <c r="M336" s="176"/>
      <c r="N336" s="171" t="s">
        <v>1</v>
      </c>
      <c r="O336" s="172"/>
      <c r="P336" s="189">
        <v>79</v>
      </c>
      <c r="Q336" s="189"/>
      <c r="R336" s="189"/>
      <c r="S336" s="189"/>
      <c r="T336" s="189"/>
      <c r="U336" s="189"/>
      <c r="V336" s="247">
        <v>96</v>
      </c>
      <c r="W336" s="247"/>
      <c r="X336" s="247"/>
      <c r="Y336" s="247"/>
      <c r="Z336" s="247"/>
      <c r="AA336" s="247"/>
      <c r="AB336" s="161">
        <v>105</v>
      </c>
      <c r="AC336" s="161"/>
      <c r="AD336" s="161"/>
      <c r="AE336" s="161"/>
      <c r="AF336" s="161"/>
      <c r="AG336" s="162"/>
      <c r="AH336" s="8"/>
    </row>
    <row r="337" spans="1:34" s="11" customFormat="1" ht="19.5" customHeight="1">
      <c r="A337" s="173"/>
      <c r="B337" s="174"/>
      <c r="C337" s="175"/>
      <c r="D337" s="218" t="s">
        <v>193</v>
      </c>
      <c r="E337" s="218"/>
      <c r="F337" s="218"/>
      <c r="G337" s="218"/>
      <c r="H337" s="218"/>
      <c r="I337" s="218"/>
      <c r="J337" s="218"/>
      <c r="K337" s="218"/>
      <c r="L337" s="218"/>
      <c r="M337" s="218"/>
      <c r="N337" s="174" t="s">
        <v>1</v>
      </c>
      <c r="O337" s="175"/>
      <c r="P337" s="189">
        <v>46</v>
      </c>
      <c r="Q337" s="189"/>
      <c r="R337" s="189"/>
      <c r="S337" s="189"/>
      <c r="T337" s="189"/>
      <c r="U337" s="189"/>
      <c r="V337" s="247">
        <v>41</v>
      </c>
      <c r="W337" s="247"/>
      <c r="X337" s="247"/>
      <c r="Y337" s="247"/>
      <c r="Z337" s="247"/>
      <c r="AA337" s="247"/>
      <c r="AB337" s="161">
        <v>45</v>
      </c>
      <c r="AC337" s="161"/>
      <c r="AD337" s="161"/>
      <c r="AE337" s="161"/>
      <c r="AF337" s="161"/>
      <c r="AG337" s="162"/>
      <c r="AH337" s="8"/>
    </row>
    <row r="338" spans="1:34" s="11" customFormat="1" ht="19.5" customHeight="1">
      <c r="A338" s="170" t="s">
        <v>114</v>
      </c>
      <c r="B338" s="171"/>
      <c r="C338" s="172"/>
      <c r="D338" s="176" t="s">
        <v>194</v>
      </c>
      <c r="E338" s="176"/>
      <c r="F338" s="176"/>
      <c r="G338" s="176"/>
      <c r="H338" s="176"/>
      <c r="I338" s="176"/>
      <c r="J338" s="176"/>
      <c r="K338" s="176"/>
      <c r="L338" s="176"/>
      <c r="M338" s="176"/>
      <c r="N338" s="171" t="s">
        <v>158</v>
      </c>
      <c r="O338" s="172"/>
      <c r="P338" s="189">
        <v>1323</v>
      </c>
      <c r="Q338" s="189"/>
      <c r="R338" s="189"/>
      <c r="S338" s="189"/>
      <c r="T338" s="189"/>
      <c r="U338" s="189"/>
      <c r="V338" s="247">
        <v>1253</v>
      </c>
      <c r="W338" s="247"/>
      <c r="X338" s="247"/>
      <c r="Y338" s="247"/>
      <c r="Z338" s="247"/>
      <c r="AA338" s="247"/>
      <c r="AB338" s="161">
        <v>1495</v>
      </c>
      <c r="AC338" s="161"/>
      <c r="AD338" s="161"/>
      <c r="AE338" s="161"/>
      <c r="AF338" s="161"/>
      <c r="AG338" s="162"/>
      <c r="AH338" s="8"/>
    </row>
    <row r="339" spans="1:34" s="11" customFormat="1" ht="19.5" customHeight="1">
      <c r="A339" s="170"/>
      <c r="B339" s="171"/>
      <c r="C339" s="172"/>
      <c r="D339" s="177" t="s">
        <v>401</v>
      </c>
      <c r="E339" s="178"/>
      <c r="F339" s="178"/>
      <c r="G339" s="178"/>
      <c r="H339" s="178"/>
      <c r="I339" s="178"/>
      <c r="J339" s="178"/>
      <c r="K339" s="178"/>
      <c r="L339" s="178"/>
      <c r="M339" s="178"/>
      <c r="N339" s="171" t="s">
        <v>1</v>
      </c>
      <c r="O339" s="172"/>
      <c r="P339" s="159" t="s">
        <v>402</v>
      </c>
      <c r="Q339" s="159"/>
      <c r="R339" s="159"/>
      <c r="S339" s="159"/>
      <c r="T339" s="159"/>
      <c r="U339" s="159"/>
      <c r="V339" s="160" t="s">
        <v>332</v>
      </c>
      <c r="W339" s="160"/>
      <c r="X339" s="160"/>
      <c r="Y339" s="160"/>
      <c r="Z339" s="160"/>
      <c r="AA339" s="160"/>
      <c r="AB339" s="161">
        <v>12</v>
      </c>
      <c r="AC339" s="161"/>
      <c r="AD339" s="161"/>
      <c r="AE339" s="161"/>
      <c r="AF339" s="161"/>
      <c r="AG339" s="162"/>
      <c r="AH339" s="8"/>
    </row>
    <row r="340" spans="1:34" s="11" customFormat="1" ht="19.5" customHeight="1">
      <c r="A340" s="170"/>
      <c r="B340" s="171"/>
      <c r="C340" s="172"/>
      <c r="D340" s="177" t="s">
        <v>195</v>
      </c>
      <c r="E340" s="178"/>
      <c r="F340" s="178"/>
      <c r="G340" s="178"/>
      <c r="H340" s="178"/>
      <c r="I340" s="178"/>
      <c r="J340" s="178"/>
      <c r="K340" s="178"/>
      <c r="L340" s="178"/>
      <c r="M340" s="178"/>
      <c r="N340" s="171" t="s">
        <v>1</v>
      </c>
      <c r="O340" s="172"/>
      <c r="P340" s="189">
        <v>12</v>
      </c>
      <c r="Q340" s="189"/>
      <c r="R340" s="189"/>
      <c r="S340" s="189"/>
      <c r="T340" s="189"/>
      <c r="U340" s="189"/>
      <c r="V340" s="247">
        <v>27</v>
      </c>
      <c r="W340" s="247"/>
      <c r="X340" s="247"/>
      <c r="Y340" s="247"/>
      <c r="Z340" s="247"/>
      <c r="AA340" s="247"/>
      <c r="AB340" s="161">
        <v>27</v>
      </c>
      <c r="AC340" s="161"/>
      <c r="AD340" s="161"/>
      <c r="AE340" s="161"/>
      <c r="AF340" s="161"/>
      <c r="AG340" s="162"/>
      <c r="AH340" s="8"/>
    </row>
    <row r="341" spans="1:34" s="11" customFormat="1" ht="19.5" customHeight="1">
      <c r="A341" s="170"/>
      <c r="B341" s="171"/>
      <c r="C341" s="172"/>
      <c r="D341" s="225" t="s">
        <v>280</v>
      </c>
      <c r="E341" s="176"/>
      <c r="F341" s="176"/>
      <c r="G341" s="176"/>
      <c r="H341" s="176"/>
      <c r="I341" s="176"/>
      <c r="J341" s="176"/>
      <c r="K341" s="176"/>
      <c r="L341" s="176"/>
      <c r="M341" s="176"/>
      <c r="N341" s="171" t="s">
        <v>234</v>
      </c>
      <c r="O341" s="172"/>
      <c r="P341" s="159">
        <v>38</v>
      </c>
      <c r="Q341" s="159"/>
      <c r="R341" s="159"/>
      <c r="S341" s="159"/>
      <c r="T341" s="159"/>
      <c r="U341" s="159"/>
      <c r="V341" s="247">
        <v>31</v>
      </c>
      <c r="W341" s="247"/>
      <c r="X341" s="247"/>
      <c r="Y341" s="247"/>
      <c r="Z341" s="247"/>
      <c r="AA341" s="247"/>
      <c r="AB341" s="161">
        <v>47</v>
      </c>
      <c r="AC341" s="161"/>
      <c r="AD341" s="161"/>
      <c r="AE341" s="161"/>
      <c r="AF341" s="161"/>
      <c r="AG341" s="162"/>
      <c r="AH341" s="8"/>
    </row>
    <row r="342" spans="1:34" s="11" customFormat="1" ht="19.5" customHeight="1">
      <c r="A342" s="170"/>
      <c r="B342" s="171"/>
      <c r="C342" s="172"/>
      <c r="D342" s="176" t="s">
        <v>196</v>
      </c>
      <c r="E342" s="176"/>
      <c r="F342" s="176"/>
      <c r="G342" s="176"/>
      <c r="H342" s="176"/>
      <c r="I342" s="176"/>
      <c r="J342" s="176"/>
      <c r="K342" s="176"/>
      <c r="L342" s="176"/>
      <c r="M342" s="176"/>
      <c r="N342" s="171" t="s">
        <v>1</v>
      </c>
      <c r="O342" s="172"/>
      <c r="P342" s="189">
        <v>32</v>
      </c>
      <c r="Q342" s="189"/>
      <c r="R342" s="189"/>
      <c r="S342" s="189"/>
      <c r="T342" s="189"/>
      <c r="U342" s="189"/>
      <c r="V342" s="247">
        <v>33</v>
      </c>
      <c r="W342" s="247"/>
      <c r="X342" s="247"/>
      <c r="Y342" s="247"/>
      <c r="Z342" s="247"/>
      <c r="AA342" s="247"/>
      <c r="AB342" s="161">
        <v>38</v>
      </c>
      <c r="AC342" s="161"/>
      <c r="AD342" s="161"/>
      <c r="AE342" s="161"/>
      <c r="AF342" s="161"/>
      <c r="AG342" s="162"/>
      <c r="AH342" s="8"/>
    </row>
    <row r="343" spans="1:34" s="11" customFormat="1" ht="19.5" customHeight="1">
      <c r="A343" s="170"/>
      <c r="B343" s="171"/>
      <c r="C343" s="172"/>
      <c r="D343" s="176" t="s">
        <v>197</v>
      </c>
      <c r="E343" s="176"/>
      <c r="F343" s="176"/>
      <c r="G343" s="176"/>
      <c r="H343" s="176"/>
      <c r="I343" s="176"/>
      <c r="J343" s="176"/>
      <c r="K343" s="176"/>
      <c r="L343" s="176"/>
      <c r="M343" s="176"/>
      <c r="N343" s="171" t="s">
        <v>158</v>
      </c>
      <c r="O343" s="172"/>
      <c r="P343" s="189">
        <v>11454</v>
      </c>
      <c r="Q343" s="189"/>
      <c r="R343" s="189"/>
      <c r="S343" s="189"/>
      <c r="T343" s="189"/>
      <c r="U343" s="189"/>
      <c r="V343" s="247">
        <v>11914</v>
      </c>
      <c r="W343" s="247"/>
      <c r="X343" s="247"/>
      <c r="Y343" s="247"/>
      <c r="Z343" s="247"/>
      <c r="AA343" s="247"/>
      <c r="AB343" s="161">
        <v>15365</v>
      </c>
      <c r="AC343" s="161"/>
      <c r="AD343" s="161"/>
      <c r="AE343" s="161"/>
      <c r="AF343" s="161"/>
      <c r="AG343" s="162"/>
      <c r="AH343" s="8"/>
    </row>
    <row r="344" spans="1:34" s="11" customFormat="1" ht="19.5" customHeight="1">
      <c r="A344" s="170"/>
      <c r="B344" s="171"/>
      <c r="C344" s="172"/>
      <c r="D344" s="176" t="s">
        <v>198</v>
      </c>
      <c r="E344" s="176"/>
      <c r="F344" s="176"/>
      <c r="G344" s="176"/>
      <c r="H344" s="176"/>
      <c r="I344" s="176"/>
      <c r="J344" s="176"/>
      <c r="K344" s="176"/>
      <c r="L344" s="176"/>
      <c r="M344" s="176"/>
      <c r="N344" s="171" t="s">
        <v>158</v>
      </c>
      <c r="O344" s="172"/>
      <c r="P344" s="189">
        <v>179</v>
      </c>
      <c r="Q344" s="189"/>
      <c r="R344" s="189"/>
      <c r="S344" s="189"/>
      <c r="T344" s="189"/>
      <c r="U344" s="189"/>
      <c r="V344" s="247">
        <v>193</v>
      </c>
      <c r="W344" s="247"/>
      <c r="X344" s="247"/>
      <c r="Y344" s="247"/>
      <c r="Z344" s="247"/>
      <c r="AA344" s="247"/>
      <c r="AB344" s="161">
        <v>200</v>
      </c>
      <c r="AC344" s="161"/>
      <c r="AD344" s="161"/>
      <c r="AE344" s="161"/>
      <c r="AF344" s="161"/>
      <c r="AG344" s="162"/>
      <c r="AH344" s="8"/>
    </row>
    <row r="345" spans="1:34" s="11" customFormat="1" ht="19.5" customHeight="1">
      <c r="A345" s="173"/>
      <c r="B345" s="174"/>
      <c r="C345" s="175"/>
      <c r="D345" s="218" t="s">
        <v>199</v>
      </c>
      <c r="E345" s="218"/>
      <c r="F345" s="218"/>
      <c r="G345" s="218"/>
      <c r="H345" s="218"/>
      <c r="I345" s="218"/>
      <c r="J345" s="218"/>
      <c r="K345" s="218"/>
      <c r="L345" s="218"/>
      <c r="M345" s="218"/>
      <c r="N345" s="174" t="s">
        <v>158</v>
      </c>
      <c r="O345" s="175"/>
      <c r="P345" s="189">
        <v>180</v>
      </c>
      <c r="Q345" s="189"/>
      <c r="R345" s="189"/>
      <c r="S345" s="189"/>
      <c r="T345" s="189"/>
      <c r="U345" s="189"/>
      <c r="V345" s="247">
        <v>153</v>
      </c>
      <c r="W345" s="247"/>
      <c r="X345" s="247"/>
      <c r="Y345" s="247"/>
      <c r="Z345" s="247"/>
      <c r="AA345" s="247"/>
      <c r="AB345" s="161">
        <v>175</v>
      </c>
      <c r="AC345" s="161"/>
      <c r="AD345" s="161"/>
      <c r="AE345" s="161"/>
      <c r="AF345" s="161"/>
      <c r="AG345" s="162"/>
      <c r="AH345" s="8"/>
    </row>
    <row r="346" spans="1:34" s="11" customFormat="1" ht="19.5" customHeight="1">
      <c r="A346" s="237" t="s">
        <v>200</v>
      </c>
      <c r="B346" s="238"/>
      <c r="C346" s="239"/>
      <c r="D346" s="240" t="s">
        <v>201</v>
      </c>
      <c r="E346" s="240"/>
      <c r="F346" s="240"/>
      <c r="G346" s="240"/>
      <c r="H346" s="240"/>
      <c r="I346" s="240"/>
      <c r="J346" s="240"/>
      <c r="K346" s="240"/>
      <c r="L346" s="240"/>
      <c r="M346" s="240"/>
      <c r="N346" s="229" t="s">
        <v>158</v>
      </c>
      <c r="O346" s="230"/>
      <c r="P346" s="226">
        <v>6071</v>
      </c>
      <c r="Q346" s="226"/>
      <c r="R346" s="226"/>
      <c r="S346" s="226"/>
      <c r="T346" s="226"/>
      <c r="U346" s="226"/>
      <c r="V346" s="551">
        <v>6417</v>
      </c>
      <c r="W346" s="551"/>
      <c r="X346" s="551"/>
      <c r="Y346" s="551"/>
      <c r="Z346" s="551"/>
      <c r="AA346" s="551"/>
      <c r="AB346" s="277">
        <v>6868</v>
      </c>
      <c r="AC346" s="277"/>
      <c r="AD346" s="277"/>
      <c r="AE346" s="277"/>
      <c r="AF346" s="277"/>
      <c r="AG346" s="303"/>
      <c r="AH346" s="8"/>
    </row>
    <row r="347" spans="1:34" s="11" customFormat="1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13"/>
      <c r="AC347" s="13"/>
      <c r="AD347" s="13"/>
      <c r="AE347" s="13"/>
      <c r="AF347" s="13"/>
      <c r="AG347" s="13" t="s">
        <v>403</v>
      </c>
      <c r="AH347" s="8"/>
    </row>
    <row r="348" spans="28:33" s="2" customFormat="1" ht="13.5" customHeight="1">
      <c r="AB348" s="7"/>
      <c r="AC348" s="7"/>
      <c r="AD348" s="7"/>
      <c r="AE348" s="7"/>
      <c r="AF348" s="7"/>
      <c r="AG348" s="7"/>
    </row>
    <row r="349" spans="1:33" s="85" customFormat="1" ht="19.5" customHeight="1">
      <c r="A349" s="73" t="s">
        <v>273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116"/>
      <c r="X349" s="116"/>
      <c r="Y349" s="116"/>
      <c r="Z349" s="116"/>
      <c r="AA349" s="116"/>
      <c r="AB349" s="47"/>
      <c r="AC349" s="116"/>
      <c r="AD349" s="116"/>
      <c r="AE349" s="116"/>
      <c r="AF349" s="116"/>
      <c r="AG349" s="47" t="s">
        <v>244</v>
      </c>
    </row>
    <row r="350" spans="1:33" s="83" customFormat="1" ht="15.75" customHeight="1">
      <c r="A350" s="193" t="s">
        <v>82</v>
      </c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5"/>
      <c r="S350" s="231">
        <v>19</v>
      </c>
      <c r="T350" s="232"/>
      <c r="U350" s="232"/>
      <c r="V350" s="232"/>
      <c r="W350" s="233"/>
      <c r="X350" s="231">
        <v>20</v>
      </c>
      <c r="Y350" s="232"/>
      <c r="Z350" s="232"/>
      <c r="AA350" s="232"/>
      <c r="AB350" s="233"/>
      <c r="AC350" s="944">
        <v>21</v>
      </c>
      <c r="AD350" s="944"/>
      <c r="AE350" s="944"/>
      <c r="AF350" s="944"/>
      <c r="AG350" s="945"/>
    </row>
    <row r="351" spans="1:33" s="83" customFormat="1" ht="15.75" customHeight="1">
      <c r="A351" s="196" t="s">
        <v>83</v>
      </c>
      <c r="B351" s="197"/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8"/>
      <c r="S351" s="234"/>
      <c r="T351" s="235"/>
      <c r="U351" s="235"/>
      <c r="V351" s="235"/>
      <c r="W351" s="236"/>
      <c r="X351" s="234"/>
      <c r="Y351" s="235"/>
      <c r="Z351" s="235"/>
      <c r="AA351" s="235"/>
      <c r="AB351" s="236"/>
      <c r="AC351" s="946"/>
      <c r="AD351" s="946"/>
      <c r="AE351" s="946"/>
      <c r="AF351" s="946"/>
      <c r="AG351" s="947"/>
    </row>
    <row r="352" spans="1:33" s="83" customFormat="1" ht="15.75" customHeight="1">
      <c r="A352" s="219" t="s">
        <v>404</v>
      </c>
      <c r="B352" s="220"/>
      <c r="C352" s="220"/>
      <c r="D352" s="220"/>
      <c r="E352" s="220"/>
      <c r="F352" s="220"/>
      <c r="G352" s="223" t="s">
        <v>281</v>
      </c>
      <c r="H352" s="223"/>
      <c r="I352" s="223"/>
      <c r="J352" s="223"/>
      <c r="K352" s="223"/>
      <c r="L352" s="223"/>
      <c r="M352" s="224"/>
      <c r="N352" s="201" t="s">
        <v>282</v>
      </c>
      <c r="O352" s="202"/>
      <c r="P352" s="202"/>
      <c r="Q352" s="202"/>
      <c r="R352" s="202"/>
      <c r="S352" s="214">
        <v>24</v>
      </c>
      <c r="T352" s="214"/>
      <c r="U352" s="214"/>
      <c r="V352" s="214"/>
      <c r="W352" s="214"/>
      <c r="X352" s="227">
        <v>72</v>
      </c>
      <c r="Y352" s="227"/>
      <c r="Z352" s="227"/>
      <c r="AA352" s="227"/>
      <c r="AB352" s="227"/>
      <c r="AC352" s="939">
        <v>72</v>
      </c>
      <c r="AD352" s="939"/>
      <c r="AE352" s="939"/>
      <c r="AF352" s="939"/>
      <c r="AG352" s="940"/>
    </row>
    <row r="353" spans="1:33" s="83" customFormat="1" ht="15.75" customHeight="1">
      <c r="A353" s="221"/>
      <c r="B353" s="222"/>
      <c r="C353" s="222"/>
      <c r="D353" s="222"/>
      <c r="E353" s="222"/>
      <c r="F353" s="222"/>
      <c r="G353" s="223"/>
      <c r="H353" s="223"/>
      <c r="I353" s="223"/>
      <c r="J353" s="223"/>
      <c r="K353" s="223"/>
      <c r="L353" s="223"/>
      <c r="M353" s="224"/>
      <c r="N353" s="199" t="s">
        <v>283</v>
      </c>
      <c r="O353" s="200"/>
      <c r="P353" s="200"/>
      <c r="Q353" s="200"/>
      <c r="R353" s="200"/>
      <c r="S353" s="214">
        <v>349</v>
      </c>
      <c r="T353" s="214"/>
      <c r="U353" s="214"/>
      <c r="V353" s="214"/>
      <c r="W353" s="214"/>
      <c r="X353" s="228">
        <v>1029</v>
      </c>
      <c r="Y353" s="228"/>
      <c r="Z353" s="228"/>
      <c r="AA353" s="228"/>
      <c r="AB353" s="228"/>
      <c r="AC353" s="939">
        <v>1107</v>
      </c>
      <c r="AD353" s="939"/>
      <c r="AE353" s="939"/>
      <c r="AF353" s="939"/>
      <c r="AG353" s="940"/>
    </row>
    <row r="354" spans="1:33" s="83" customFormat="1" ht="15.75" customHeight="1">
      <c r="A354" s="221"/>
      <c r="B354" s="222"/>
      <c r="C354" s="222"/>
      <c r="D354" s="222"/>
      <c r="E354" s="222"/>
      <c r="F354" s="222"/>
      <c r="G354" s="179" t="s">
        <v>284</v>
      </c>
      <c r="H354" s="179"/>
      <c r="I354" s="179"/>
      <c r="J354" s="179"/>
      <c r="K354" s="179"/>
      <c r="L354" s="179"/>
      <c r="M354" s="180"/>
      <c r="N354" s="201" t="s">
        <v>282</v>
      </c>
      <c r="O354" s="202"/>
      <c r="P354" s="202"/>
      <c r="Q354" s="202"/>
      <c r="R354" s="202"/>
      <c r="S354" s="214">
        <v>6</v>
      </c>
      <c r="T354" s="214"/>
      <c r="U354" s="214"/>
      <c r="V354" s="214"/>
      <c r="W354" s="214"/>
      <c r="X354" s="228">
        <v>18</v>
      </c>
      <c r="Y354" s="228"/>
      <c r="Z354" s="228"/>
      <c r="AA354" s="228"/>
      <c r="AB354" s="228"/>
      <c r="AC354" s="939">
        <v>18</v>
      </c>
      <c r="AD354" s="939"/>
      <c r="AE354" s="939"/>
      <c r="AF354" s="939"/>
      <c r="AG354" s="940"/>
    </row>
    <row r="355" spans="1:33" s="83" customFormat="1" ht="15.75" customHeight="1">
      <c r="A355" s="221"/>
      <c r="B355" s="222"/>
      <c r="C355" s="222"/>
      <c r="D355" s="222"/>
      <c r="E355" s="222"/>
      <c r="F355" s="222"/>
      <c r="G355" s="179"/>
      <c r="H355" s="179"/>
      <c r="I355" s="179"/>
      <c r="J355" s="179"/>
      <c r="K355" s="179"/>
      <c r="L355" s="179"/>
      <c r="M355" s="180"/>
      <c r="N355" s="199" t="s">
        <v>283</v>
      </c>
      <c r="O355" s="200"/>
      <c r="P355" s="200"/>
      <c r="Q355" s="200"/>
      <c r="R355" s="200"/>
      <c r="S355" s="214">
        <v>32</v>
      </c>
      <c r="T355" s="214"/>
      <c r="U355" s="214"/>
      <c r="V355" s="214"/>
      <c r="W355" s="214"/>
      <c r="X355" s="228">
        <v>94</v>
      </c>
      <c r="Y355" s="228"/>
      <c r="Z355" s="228"/>
      <c r="AA355" s="228"/>
      <c r="AB355" s="228"/>
      <c r="AC355" s="939">
        <v>262</v>
      </c>
      <c r="AD355" s="939"/>
      <c r="AE355" s="939"/>
      <c r="AF355" s="939"/>
      <c r="AG355" s="940"/>
    </row>
    <row r="356" spans="1:33" s="83" customFormat="1" ht="15.75" customHeight="1">
      <c r="A356" s="221"/>
      <c r="B356" s="222"/>
      <c r="C356" s="222"/>
      <c r="D356" s="222"/>
      <c r="E356" s="222"/>
      <c r="F356" s="222"/>
      <c r="G356" s="179" t="s">
        <v>285</v>
      </c>
      <c r="H356" s="179"/>
      <c r="I356" s="179"/>
      <c r="J356" s="179"/>
      <c r="K356" s="179"/>
      <c r="L356" s="179"/>
      <c r="M356" s="180"/>
      <c r="N356" s="201" t="s">
        <v>282</v>
      </c>
      <c r="O356" s="202"/>
      <c r="P356" s="202"/>
      <c r="Q356" s="202"/>
      <c r="R356" s="202"/>
      <c r="S356" s="214">
        <v>6</v>
      </c>
      <c r="T356" s="214"/>
      <c r="U356" s="214"/>
      <c r="V356" s="214"/>
      <c r="W356" s="214"/>
      <c r="X356" s="228">
        <v>18</v>
      </c>
      <c r="Y356" s="228"/>
      <c r="Z356" s="228"/>
      <c r="AA356" s="228"/>
      <c r="AB356" s="228"/>
      <c r="AC356" s="939">
        <v>18</v>
      </c>
      <c r="AD356" s="939"/>
      <c r="AE356" s="939"/>
      <c r="AF356" s="939"/>
      <c r="AG356" s="940"/>
    </row>
    <row r="357" spans="1:33" s="83" customFormat="1" ht="15.75" customHeight="1">
      <c r="A357" s="221"/>
      <c r="B357" s="222"/>
      <c r="C357" s="222"/>
      <c r="D357" s="222"/>
      <c r="E357" s="222"/>
      <c r="F357" s="222"/>
      <c r="G357" s="179"/>
      <c r="H357" s="179"/>
      <c r="I357" s="179"/>
      <c r="J357" s="179"/>
      <c r="K357" s="179"/>
      <c r="L357" s="179"/>
      <c r="M357" s="180"/>
      <c r="N357" s="199" t="s">
        <v>283</v>
      </c>
      <c r="O357" s="200"/>
      <c r="P357" s="200"/>
      <c r="Q357" s="200"/>
      <c r="R357" s="200"/>
      <c r="S357" s="214">
        <v>67</v>
      </c>
      <c r="T357" s="214"/>
      <c r="U357" s="214"/>
      <c r="V357" s="214"/>
      <c r="W357" s="214"/>
      <c r="X357" s="228">
        <v>196</v>
      </c>
      <c r="Y357" s="228"/>
      <c r="Z357" s="228"/>
      <c r="AA357" s="228"/>
      <c r="AB357" s="228"/>
      <c r="AC357" s="939">
        <v>274</v>
      </c>
      <c r="AD357" s="939"/>
      <c r="AE357" s="939"/>
      <c r="AF357" s="939"/>
      <c r="AG357" s="940"/>
    </row>
    <row r="358" spans="1:33" s="83" customFormat="1" ht="15.75" customHeight="1">
      <c r="A358" s="221"/>
      <c r="B358" s="222"/>
      <c r="C358" s="222"/>
      <c r="D358" s="222"/>
      <c r="E358" s="222"/>
      <c r="F358" s="222"/>
      <c r="G358" s="179" t="s">
        <v>286</v>
      </c>
      <c r="H358" s="179"/>
      <c r="I358" s="179"/>
      <c r="J358" s="179"/>
      <c r="K358" s="179"/>
      <c r="L358" s="179"/>
      <c r="M358" s="180"/>
      <c r="N358" s="201" t="s">
        <v>282</v>
      </c>
      <c r="O358" s="202"/>
      <c r="P358" s="202"/>
      <c r="Q358" s="202"/>
      <c r="R358" s="202"/>
      <c r="S358" s="214">
        <v>24</v>
      </c>
      <c r="T358" s="214"/>
      <c r="U358" s="214"/>
      <c r="V358" s="214"/>
      <c r="W358" s="214"/>
      <c r="X358" s="228">
        <v>72</v>
      </c>
      <c r="Y358" s="228"/>
      <c r="Z358" s="228"/>
      <c r="AA358" s="228"/>
      <c r="AB358" s="228"/>
      <c r="AC358" s="939">
        <v>72</v>
      </c>
      <c r="AD358" s="939"/>
      <c r="AE358" s="939"/>
      <c r="AF358" s="939"/>
      <c r="AG358" s="940"/>
    </row>
    <row r="359" spans="1:33" s="83" customFormat="1" ht="15.75" customHeight="1">
      <c r="A359" s="221"/>
      <c r="B359" s="222"/>
      <c r="C359" s="222"/>
      <c r="D359" s="222"/>
      <c r="E359" s="222"/>
      <c r="F359" s="222"/>
      <c r="G359" s="179"/>
      <c r="H359" s="179"/>
      <c r="I359" s="179"/>
      <c r="J359" s="179"/>
      <c r="K359" s="179"/>
      <c r="L359" s="179"/>
      <c r="M359" s="180"/>
      <c r="N359" s="199" t="s">
        <v>283</v>
      </c>
      <c r="O359" s="200"/>
      <c r="P359" s="200"/>
      <c r="Q359" s="200"/>
      <c r="R359" s="200"/>
      <c r="S359" s="214">
        <v>235</v>
      </c>
      <c r="T359" s="214"/>
      <c r="U359" s="214"/>
      <c r="V359" s="214"/>
      <c r="W359" s="214"/>
      <c r="X359" s="228">
        <v>1029</v>
      </c>
      <c r="Y359" s="228"/>
      <c r="Z359" s="228"/>
      <c r="AA359" s="228"/>
      <c r="AB359" s="228"/>
      <c r="AC359" s="939">
        <v>1107</v>
      </c>
      <c r="AD359" s="939"/>
      <c r="AE359" s="939"/>
      <c r="AF359" s="939"/>
      <c r="AG359" s="940"/>
    </row>
    <row r="360" spans="1:33" s="83" customFormat="1" ht="15.75" customHeight="1">
      <c r="A360" s="221" t="s">
        <v>405</v>
      </c>
      <c r="B360" s="222"/>
      <c r="C360" s="222"/>
      <c r="D360" s="222"/>
      <c r="E360" s="222"/>
      <c r="F360" s="222"/>
      <c r="G360" s="179" t="s">
        <v>287</v>
      </c>
      <c r="H360" s="179"/>
      <c r="I360" s="179"/>
      <c r="J360" s="179"/>
      <c r="K360" s="179"/>
      <c r="L360" s="179"/>
      <c r="M360" s="180"/>
      <c r="N360" s="201" t="s">
        <v>288</v>
      </c>
      <c r="O360" s="202"/>
      <c r="P360" s="202"/>
      <c r="Q360" s="202"/>
      <c r="R360" s="202"/>
      <c r="S360" s="214">
        <v>226</v>
      </c>
      <c r="T360" s="214"/>
      <c r="U360" s="214"/>
      <c r="V360" s="214"/>
      <c r="W360" s="214"/>
      <c r="X360" s="228">
        <v>216</v>
      </c>
      <c r="Y360" s="228"/>
      <c r="Z360" s="228"/>
      <c r="AA360" s="228"/>
      <c r="AB360" s="228"/>
      <c r="AC360" s="939">
        <v>200</v>
      </c>
      <c r="AD360" s="939"/>
      <c r="AE360" s="939"/>
      <c r="AF360" s="939"/>
      <c r="AG360" s="940"/>
    </row>
    <row r="361" spans="1:33" s="83" customFormat="1" ht="15.75" customHeight="1">
      <c r="A361" s="221"/>
      <c r="B361" s="222"/>
      <c r="C361" s="222"/>
      <c r="D361" s="222"/>
      <c r="E361" s="222"/>
      <c r="F361" s="222"/>
      <c r="G361" s="179"/>
      <c r="H361" s="179"/>
      <c r="I361" s="179"/>
      <c r="J361" s="179"/>
      <c r="K361" s="179"/>
      <c r="L361" s="179"/>
      <c r="M361" s="180"/>
      <c r="N361" s="199" t="s">
        <v>283</v>
      </c>
      <c r="O361" s="200"/>
      <c r="P361" s="200"/>
      <c r="Q361" s="200"/>
      <c r="R361" s="200"/>
      <c r="S361" s="214">
        <v>3016</v>
      </c>
      <c r="T361" s="214"/>
      <c r="U361" s="214"/>
      <c r="V361" s="214"/>
      <c r="W361" s="214"/>
      <c r="X361" s="228">
        <v>3069</v>
      </c>
      <c r="Y361" s="228"/>
      <c r="Z361" s="228"/>
      <c r="AA361" s="228"/>
      <c r="AB361" s="228"/>
      <c r="AC361" s="939">
        <v>3704</v>
      </c>
      <c r="AD361" s="939"/>
      <c r="AE361" s="939"/>
      <c r="AF361" s="939"/>
      <c r="AG361" s="940"/>
    </row>
    <row r="362" spans="1:33" s="83" customFormat="1" ht="15.75" customHeight="1">
      <c r="A362" s="221"/>
      <c r="B362" s="222"/>
      <c r="C362" s="222"/>
      <c r="D362" s="222"/>
      <c r="E362" s="222"/>
      <c r="F362" s="222"/>
      <c r="G362" s="179" t="s">
        <v>289</v>
      </c>
      <c r="H362" s="179"/>
      <c r="I362" s="179"/>
      <c r="J362" s="179"/>
      <c r="K362" s="179"/>
      <c r="L362" s="179"/>
      <c r="M362" s="180"/>
      <c r="N362" s="201" t="s">
        <v>288</v>
      </c>
      <c r="O362" s="202"/>
      <c r="P362" s="202"/>
      <c r="Q362" s="202"/>
      <c r="R362" s="202"/>
      <c r="S362" s="214">
        <v>88</v>
      </c>
      <c r="T362" s="214"/>
      <c r="U362" s="214"/>
      <c r="V362" s="214"/>
      <c r="W362" s="214"/>
      <c r="X362" s="228">
        <v>100</v>
      </c>
      <c r="Y362" s="228"/>
      <c r="Z362" s="228"/>
      <c r="AA362" s="228"/>
      <c r="AB362" s="228"/>
      <c r="AC362" s="939">
        <v>118</v>
      </c>
      <c r="AD362" s="939"/>
      <c r="AE362" s="939"/>
      <c r="AF362" s="939"/>
      <c r="AG362" s="940"/>
    </row>
    <row r="363" spans="1:33" s="83" customFormat="1" ht="15.75" customHeight="1">
      <c r="A363" s="221"/>
      <c r="B363" s="222"/>
      <c r="C363" s="222"/>
      <c r="D363" s="222"/>
      <c r="E363" s="222"/>
      <c r="F363" s="222"/>
      <c r="G363" s="179"/>
      <c r="H363" s="179"/>
      <c r="I363" s="179"/>
      <c r="J363" s="179"/>
      <c r="K363" s="179"/>
      <c r="L363" s="179"/>
      <c r="M363" s="180"/>
      <c r="N363" s="199" t="s">
        <v>283</v>
      </c>
      <c r="O363" s="200"/>
      <c r="P363" s="200"/>
      <c r="Q363" s="200"/>
      <c r="R363" s="200"/>
      <c r="S363" s="214">
        <v>1508</v>
      </c>
      <c r="T363" s="214"/>
      <c r="U363" s="214"/>
      <c r="V363" s="214"/>
      <c r="W363" s="214"/>
      <c r="X363" s="228">
        <v>1250</v>
      </c>
      <c r="Y363" s="228"/>
      <c r="Z363" s="228"/>
      <c r="AA363" s="228"/>
      <c r="AB363" s="228"/>
      <c r="AC363" s="939">
        <v>1916</v>
      </c>
      <c r="AD363" s="939"/>
      <c r="AE363" s="939"/>
      <c r="AF363" s="939"/>
      <c r="AG363" s="940"/>
    </row>
    <row r="364" spans="1:33" s="83" customFormat="1" ht="15.75" customHeight="1">
      <c r="A364" s="221"/>
      <c r="B364" s="222"/>
      <c r="C364" s="222"/>
      <c r="D364" s="222"/>
      <c r="E364" s="222"/>
      <c r="F364" s="222"/>
      <c r="G364" s="223" t="s">
        <v>290</v>
      </c>
      <c r="H364" s="223"/>
      <c r="I364" s="223"/>
      <c r="J364" s="223"/>
      <c r="K364" s="223"/>
      <c r="L364" s="223"/>
      <c r="M364" s="224"/>
      <c r="N364" s="201" t="s">
        <v>282</v>
      </c>
      <c r="O364" s="202"/>
      <c r="P364" s="202"/>
      <c r="Q364" s="202"/>
      <c r="R364" s="202"/>
      <c r="S364" s="214" t="s">
        <v>336</v>
      </c>
      <c r="T364" s="214"/>
      <c r="U364" s="214"/>
      <c r="V364" s="214"/>
      <c r="W364" s="214"/>
      <c r="X364" s="228" t="s">
        <v>408</v>
      </c>
      <c r="Y364" s="228"/>
      <c r="Z364" s="228"/>
      <c r="AA364" s="228"/>
      <c r="AB364" s="228"/>
      <c r="AC364" s="939">
        <v>5</v>
      </c>
      <c r="AD364" s="939"/>
      <c r="AE364" s="939"/>
      <c r="AF364" s="939"/>
      <c r="AG364" s="940"/>
    </row>
    <row r="365" spans="1:33" s="83" customFormat="1" ht="15.75" customHeight="1">
      <c r="A365" s="221"/>
      <c r="B365" s="222"/>
      <c r="C365" s="222"/>
      <c r="D365" s="222"/>
      <c r="E365" s="222"/>
      <c r="F365" s="222"/>
      <c r="G365" s="223"/>
      <c r="H365" s="223"/>
      <c r="I365" s="223"/>
      <c r="J365" s="223"/>
      <c r="K365" s="223"/>
      <c r="L365" s="223"/>
      <c r="M365" s="224"/>
      <c r="N365" s="199" t="s">
        <v>283</v>
      </c>
      <c r="O365" s="200"/>
      <c r="P365" s="200"/>
      <c r="Q365" s="200"/>
      <c r="R365" s="200"/>
      <c r="S365" s="214" t="s">
        <v>336</v>
      </c>
      <c r="T365" s="214"/>
      <c r="U365" s="214"/>
      <c r="V365" s="214"/>
      <c r="W365" s="214"/>
      <c r="X365" s="228" t="s">
        <v>408</v>
      </c>
      <c r="Y365" s="228"/>
      <c r="Z365" s="228"/>
      <c r="AA365" s="228"/>
      <c r="AB365" s="228"/>
      <c r="AC365" s="939">
        <v>42</v>
      </c>
      <c r="AD365" s="939"/>
      <c r="AE365" s="939"/>
      <c r="AF365" s="939"/>
      <c r="AG365" s="940"/>
    </row>
    <row r="366" spans="1:33" s="83" customFormat="1" ht="27.75" customHeight="1">
      <c r="A366" s="925"/>
      <c r="B366" s="926"/>
      <c r="C366" s="926"/>
      <c r="D366" s="926"/>
      <c r="E366" s="926"/>
      <c r="F366" s="926"/>
      <c r="G366" s="913" t="s">
        <v>291</v>
      </c>
      <c r="H366" s="913"/>
      <c r="I366" s="913"/>
      <c r="J366" s="913"/>
      <c r="K366" s="913"/>
      <c r="L366" s="913"/>
      <c r="M366" s="914"/>
      <c r="N366" s="929" t="s">
        <v>282</v>
      </c>
      <c r="O366" s="930"/>
      <c r="P366" s="930"/>
      <c r="Q366" s="930"/>
      <c r="R366" s="930"/>
      <c r="S366" s="938">
        <v>9</v>
      </c>
      <c r="T366" s="938"/>
      <c r="U366" s="938"/>
      <c r="V366" s="938"/>
      <c r="W366" s="938"/>
      <c r="X366" s="550">
        <v>6</v>
      </c>
      <c r="Y366" s="550"/>
      <c r="Z366" s="550"/>
      <c r="AA366" s="550"/>
      <c r="AB366" s="550"/>
      <c r="AC366" s="548">
        <v>9</v>
      </c>
      <c r="AD366" s="548"/>
      <c r="AE366" s="548"/>
      <c r="AF366" s="548"/>
      <c r="AG366" s="549"/>
    </row>
    <row r="367" spans="1:33" s="83" customFormat="1" ht="12.75" customHeight="1">
      <c r="A367" s="48" t="s">
        <v>263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50"/>
      <c r="S367" s="92"/>
      <c r="T367" s="92"/>
      <c r="U367" s="92"/>
      <c r="V367" s="92"/>
      <c r="W367" s="92"/>
      <c r="X367" s="92"/>
      <c r="Y367" s="92"/>
      <c r="Z367" s="92"/>
      <c r="AA367" s="92"/>
      <c r="AB367" s="13"/>
      <c r="AC367" s="92"/>
      <c r="AD367" s="92"/>
      <c r="AE367" s="92"/>
      <c r="AF367" s="92"/>
      <c r="AG367" s="13" t="s">
        <v>406</v>
      </c>
    </row>
    <row r="368" spans="1:33" s="83" customFormat="1" ht="12.75" customHeight="1">
      <c r="A368" s="51" t="s">
        <v>381</v>
      </c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</row>
    <row r="369" spans="28:33" s="2" customFormat="1" ht="12" customHeight="1">
      <c r="AB369" s="7"/>
      <c r="AC369" s="7"/>
      <c r="AD369" s="7"/>
      <c r="AE369" s="7"/>
      <c r="AF369" s="7"/>
      <c r="AG369" s="7"/>
    </row>
    <row r="370" spans="1:33" s="64" customFormat="1" ht="19.5" customHeight="1">
      <c r="A370" s="63" t="s">
        <v>274</v>
      </c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</row>
    <row r="371" spans="1:33" ht="13.5" customHeight="1">
      <c r="A371" s="927" t="s">
        <v>82</v>
      </c>
      <c r="B371" s="928"/>
      <c r="C371" s="928"/>
      <c r="D371" s="928"/>
      <c r="E371" s="928"/>
      <c r="F371" s="928"/>
      <c r="G371" s="928"/>
      <c r="H371" s="928"/>
      <c r="I371" s="928"/>
      <c r="J371" s="928"/>
      <c r="K371" s="928"/>
      <c r="L371" s="928"/>
      <c r="M371" s="928"/>
      <c r="N371" s="928"/>
      <c r="O371" s="928"/>
      <c r="P371" s="519">
        <v>19</v>
      </c>
      <c r="Q371" s="519"/>
      <c r="R371" s="519"/>
      <c r="S371" s="519"/>
      <c r="T371" s="519"/>
      <c r="U371" s="519"/>
      <c r="V371" s="519">
        <v>20</v>
      </c>
      <c r="W371" s="519"/>
      <c r="X371" s="519"/>
      <c r="Y371" s="519"/>
      <c r="Z371" s="519"/>
      <c r="AA371" s="519"/>
      <c r="AB371" s="951">
        <v>21</v>
      </c>
      <c r="AC371" s="951"/>
      <c r="AD371" s="951"/>
      <c r="AE371" s="951"/>
      <c r="AF371" s="951"/>
      <c r="AG371" s="952"/>
    </row>
    <row r="372" spans="1:33" ht="13.5" customHeight="1">
      <c r="A372" s="493" t="s">
        <v>83</v>
      </c>
      <c r="B372" s="494"/>
      <c r="C372" s="494"/>
      <c r="D372" s="494"/>
      <c r="E372" s="494"/>
      <c r="F372" s="494"/>
      <c r="G372" s="494"/>
      <c r="H372" s="494"/>
      <c r="I372" s="494"/>
      <c r="J372" s="494"/>
      <c r="K372" s="494"/>
      <c r="L372" s="494"/>
      <c r="M372" s="494"/>
      <c r="N372" s="494"/>
      <c r="O372" s="494"/>
      <c r="P372" s="520"/>
      <c r="Q372" s="520"/>
      <c r="R372" s="520"/>
      <c r="S372" s="520"/>
      <c r="T372" s="520"/>
      <c r="U372" s="520"/>
      <c r="V372" s="520"/>
      <c r="W372" s="520"/>
      <c r="X372" s="520"/>
      <c r="Y372" s="520"/>
      <c r="Z372" s="520"/>
      <c r="AA372" s="520"/>
      <c r="AB372" s="680"/>
      <c r="AC372" s="680"/>
      <c r="AD372" s="680"/>
      <c r="AE372" s="680"/>
      <c r="AF372" s="680"/>
      <c r="AG372" s="953"/>
    </row>
    <row r="373" spans="1:33" ht="15.75" customHeight="1">
      <c r="A373" s="495" t="s">
        <v>214</v>
      </c>
      <c r="B373" s="496"/>
      <c r="C373" s="496"/>
      <c r="D373" s="496"/>
      <c r="E373" s="496"/>
      <c r="F373" s="917" t="s">
        <v>215</v>
      </c>
      <c r="G373" s="918"/>
      <c r="H373" s="918"/>
      <c r="I373" s="918"/>
      <c r="J373" s="918"/>
      <c r="K373" s="918"/>
      <c r="L373" s="918"/>
      <c r="M373" s="918"/>
      <c r="N373" s="918"/>
      <c r="O373" s="919"/>
      <c r="P373" s="924">
        <v>659</v>
      </c>
      <c r="Q373" s="924"/>
      <c r="R373" s="924"/>
      <c r="S373" s="924"/>
      <c r="T373" s="924"/>
      <c r="U373" s="924"/>
      <c r="V373" s="536">
        <v>1174</v>
      </c>
      <c r="W373" s="536"/>
      <c r="X373" s="536"/>
      <c r="Y373" s="536"/>
      <c r="Z373" s="536"/>
      <c r="AA373" s="536"/>
      <c r="AB373" s="895">
        <v>1250</v>
      </c>
      <c r="AC373" s="895"/>
      <c r="AD373" s="895"/>
      <c r="AE373" s="895"/>
      <c r="AF373" s="895"/>
      <c r="AG373" s="896"/>
    </row>
    <row r="374" spans="1:33" ht="15.75" customHeight="1">
      <c r="A374" s="495"/>
      <c r="B374" s="496"/>
      <c r="C374" s="496"/>
      <c r="D374" s="496"/>
      <c r="E374" s="496"/>
      <c r="F374" s="916" t="s">
        <v>165</v>
      </c>
      <c r="G374" s="916"/>
      <c r="H374" s="916"/>
      <c r="I374" s="916"/>
      <c r="J374" s="916"/>
      <c r="K374" s="916"/>
      <c r="L374" s="503" t="s">
        <v>337</v>
      </c>
      <c r="M374" s="503"/>
      <c r="N374" s="503"/>
      <c r="O374" s="503"/>
      <c r="P374" s="505">
        <v>15595</v>
      </c>
      <c r="Q374" s="505">
        <v>20696</v>
      </c>
      <c r="R374" s="505"/>
      <c r="S374" s="505"/>
      <c r="T374" s="505"/>
      <c r="U374" s="505"/>
      <c r="V374" s="508">
        <f>V376+V378+V380+V382+V384</f>
        <v>20275</v>
      </c>
      <c r="W374" s="508"/>
      <c r="X374" s="508"/>
      <c r="Y374" s="508"/>
      <c r="Z374" s="508"/>
      <c r="AA374" s="508"/>
      <c r="AB374" s="515">
        <f>AB376+AB378+AB380+AB382+AB384</f>
        <v>26937</v>
      </c>
      <c r="AC374" s="515"/>
      <c r="AD374" s="515"/>
      <c r="AE374" s="515"/>
      <c r="AF374" s="515"/>
      <c r="AG374" s="516"/>
    </row>
    <row r="375" spans="1:33" ht="15.75" customHeight="1">
      <c r="A375" s="495"/>
      <c r="B375" s="496"/>
      <c r="C375" s="496"/>
      <c r="D375" s="496"/>
      <c r="E375" s="496"/>
      <c r="F375" s="916"/>
      <c r="G375" s="916"/>
      <c r="H375" s="916"/>
      <c r="I375" s="916"/>
      <c r="J375" s="916"/>
      <c r="K375" s="916"/>
      <c r="L375" s="518" t="s">
        <v>237</v>
      </c>
      <c r="M375" s="518"/>
      <c r="N375" s="518"/>
      <c r="O375" s="518"/>
      <c r="P375" s="505">
        <v>49875</v>
      </c>
      <c r="Q375" s="505">
        <v>20697</v>
      </c>
      <c r="R375" s="505"/>
      <c r="S375" s="505"/>
      <c r="T375" s="505"/>
      <c r="U375" s="505"/>
      <c r="V375" s="508">
        <f>V377+V379+V381+V383+V385</f>
        <v>61638</v>
      </c>
      <c r="W375" s="508"/>
      <c r="X375" s="508"/>
      <c r="Y375" s="508"/>
      <c r="Z375" s="508"/>
      <c r="AA375" s="508"/>
      <c r="AB375" s="515">
        <f>AB377+AB379+AB381+AB383+AB385</f>
        <v>80682</v>
      </c>
      <c r="AC375" s="515"/>
      <c r="AD375" s="515"/>
      <c r="AE375" s="515"/>
      <c r="AF375" s="515"/>
      <c r="AG375" s="516"/>
    </row>
    <row r="376" spans="1:33" ht="15.75" customHeight="1">
      <c r="A376" s="495"/>
      <c r="B376" s="496"/>
      <c r="C376" s="496"/>
      <c r="D376" s="496"/>
      <c r="E376" s="496"/>
      <c r="F376" s="920" t="s">
        <v>338</v>
      </c>
      <c r="G376" s="523"/>
      <c r="H376" s="524"/>
      <c r="I376" s="915" t="s">
        <v>339</v>
      </c>
      <c r="J376" s="915"/>
      <c r="K376" s="915"/>
      <c r="L376" s="503" t="s">
        <v>340</v>
      </c>
      <c r="M376" s="503"/>
      <c r="N376" s="503"/>
      <c r="O376" s="503"/>
      <c r="P376" s="505">
        <v>224</v>
      </c>
      <c r="Q376" s="505"/>
      <c r="R376" s="505"/>
      <c r="S376" s="505"/>
      <c r="T376" s="505"/>
      <c r="U376" s="505"/>
      <c r="V376" s="508">
        <v>255</v>
      </c>
      <c r="W376" s="508"/>
      <c r="X376" s="508"/>
      <c r="Y376" s="508"/>
      <c r="Z376" s="508"/>
      <c r="AA376" s="508"/>
      <c r="AB376" s="515">
        <v>383</v>
      </c>
      <c r="AC376" s="515"/>
      <c r="AD376" s="515"/>
      <c r="AE376" s="515"/>
      <c r="AF376" s="515"/>
      <c r="AG376" s="516"/>
    </row>
    <row r="377" spans="1:33" ht="15.75" customHeight="1">
      <c r="A377" s="495"/>
      <c r="B377" s="496"/>
      <c r="C377" s="496"/>
      <c r="D377" s="496"/>
      <c r="E377" s="496"/>
      <c r="F377" s="921"/>
      <c r="G377" s="922"/>
      <c r="H377" s="923"/>
      <c r="I377" s="915"/>
      <c r="J377" s="915"/>
      <c r="K377" s="915"/>
      <c r="L377" s="518" t="s">
        <v>237</v>
      </c>
      <c r="M377" s="518"/>
      <c r="N377" s="518"/>
      <c r="O377" s="518"/>
      <c r="P377" s="505">
        <v>7674</v>
      </c>
      <c r="Q377" s="505"/>
      <c r="R377" s="505"/>
      <c r="S377" s="505"/>
      <c r="T377" s="505"/>
      <c r="U377" s="505"/>
      <c r="V377" s="508">
        <v>7886</v>
      </c>
      <c r="W377" s="508"/>
      <c r="X377" s="508"/>
      <c r="Y377" s="508"/>
      <c r="Z377" s="508"/>
      <c r="AA377" s="508"/>
      <c r="AB377" s="515">
        <v>11597</v>
      </c>
      <c r="AC377" s="515"/>
      <c r="AD377" s="515"/>
      <c r="AE377" s="515"/>
      <c r="AF377" s="515"/>
      <c r="AG377" s="516"/>
    </row>
    <row r="378" spans="1:33" ht="15.75" customHeight="1">
      <c r="A378" s="495"/>
      <c r="B378" s="496"/>
      <c r="C378" s="496"/>
      <c r="D378" s="496"/>
      <c r="E378" s="496"/>
      <c r="F378" s="921"/>
      <c r="G378" s="922"/>
      <c r="H378" s="923"/>
      <c r="I378" s="915" t="s">
        <v>119</v>
      </c>
      <c r="J378" s="915"/>
      <c r="K378" s="915"/>
      <c r="L378" s="503" t="s">
        <v>340</v>
      </c>
      <c r="M378" s="503"/>
      <c r="N378" s="503"/>
      <c r="O378" s="503"/>
      <c r="P378" s="505">
        <v>9234</v>
      </c>
      <c r="Q378" s="505"/>
      <c r="R378" s="505"/>
      <c r="S378" s="505"/>
      <c r="T378" s="505"/>
      <c r="U378" s="505"/>
      <c r="V378" s="508">
        <v>11852</v>
      </c>
      <c r="W378" s="508"/>
      <c r="X378" s="508"/>
      <c r="Y378" s="508"/>
      <c r="Z378" s="508"/>
      <c r="AA378" s="508"/>
      <c r="AB378" s="515">
        <v>15472</v>
      </c>
      <c r="AC378" s="515"/>
      <c r="AD378" s="515"/>
      <c r="AE378" s="515"/>
      <c r="AF378" s="515"/>
      <c r="AG378" s="516"/>
    </row>
    <row r="379" spans="1:33" ht="15.75" customHeight="1">
      <c r="A379" s="495"/>
      <c r="B379" s="496"/>
      <c r="C379" s="496"/>
      <c r="D379" s="496"/>
      <c r="E379" s="496"/>
      <c r="F379" s="525"/>
      <c r="G379" s="526"/>
      <c r="H379" s="527"/>
      <c r="I379" s="915"/>
      <c r="J379" s="915"/>
      <c r="K379" s="915"/>
      <c r="L379" s="518" t="s">
        <v>237</v>
      </c>
      <c r="M379" s="518"/>
      <c r="N379" s="518"/>
      <c r="O379" s="518"/>
      <c r="P379" s="505">
        <v>25854</v>
      </c>
      <c r="Q379" s="505"/>
      <c r="R379" s="505"/>
      <c r="S379" s="505"/>
      <c r="T379" s="505"/>
      <c r="U379" s="505"/>
      <c r="V379" s="508">
        <v>30313</v>
      </c>
      <c r="W379" s="508"/>
      <c r="X379" s="508"/>
      <c r="Y379" s="508"/>
      <c r="Z379" s="508"/>
      <c r="AA379" s="508"/>
      <c r="AB379" s="515">
        <v>40224</v>
      </c>
      <c r="AC379" s="515"/>
      <c r="AD379" s="515"/>
      <c r="AE379" s="515"/>
      <c r="AF379" s="515"/>
      <c r="AG379" s="516"/>
    </row>
    <row r="380" spans="1:33" ht="15.75" customHeight="1">
      <c r="A380" s="495"/>
      <c r="B380" s="496"/>
      <c r="C380" s="496"/>
      <c r="D380" s="496"/>
      <c r="E380" s="496"/>
      <c r="F380" s="916" t="s">
        <v>216</v>
      </c>
      <c r="G380" s="916"/>
      <c r="H380" s="916"/>
      <c r="I380" s="916"/>
      <c r="J380" s="916"/>
      <c r="K380" s="916"/>
      <c r="L380" s="503" t="s">
        <v>340</v>
      </c>
      <c r="M380" s="503"/>
      <c r="N380" s="503"/>
      <c r="O380" s="503"/>
      <c r="P380" s="505">
        <v>1681</v>
      </c>
      <c r="Q380" s="505"/>
      <c r="R380" s="505"/>
      <c r="S380" s="505"/>
      <c r="T380" s="505"/>
      <c r="U380" s="505"/>
      <c r="V380" s="508">
        <v>2304</v>
      </c>
      <c r="W380" s="508"/>
      <c r="X380" s="508"/>
      <c r="Y380" s="508"/>
      <c r="Z380" s="508"/>
      <c r="AA380" s="508"/>
      <c r="AB380" s="515">
        <v>3159</v>
      </c>
      <c r="AC380" s="515"/>
      <c r="AD380" s="515"/>
      <c r="AE380" s="515"/>
      <c r="AF380" s="515"/>
      <c r="AG380" s="516"/>
    </row>
    <row r="381" spans="1:33" ht="15.75" customHeight="1">
      <c r="A381" s="495"/>
      <c r="B381" s="496"/>
      <c r="C381" s="496"/>
      <c r="D381" s="496"/>
      <c r="E381" s="496"/>
      <c r="F381" s="916"/>
      <c r="G381" s="916"/>
      <c r="H381" s="916"/>
      <c r="I381" s="916"/>
      <c r="J381" s="916"/>
      <c r="K381" s="916"/>
      <c r="L381" s="518" t="s">
        <v>237</v>
      </c>
      <c r="M381" s="518"/>
      <c r="N381" s="518"/>
      <c r="O381" s="518"/>
      <c r="P381" s="505">
        <v>4777</v>
      </c>
      <c r="Q381" s="505"/>
      <c r="R381" s="505"/>
      <c r="S381" s="505"/>
      <c r="T381" s="505"/>
      <c r="U381" s="505"/>
      <c r="V381" s="508">
        <v>6552</v>
      </c>
      <c r="W381" s="508"/>
      <c r="X381" s="508"/>
      <c r="Y381" s="508"/>
      <c r="Z381" s="508"/>
      <c r="AA381" s="508"/>
      <c r="AB381" s="515">
        <v>8498</v>
      </c>
      <c r="AC381" s="515"/>
      <c r="AD381" s="515"/>
      <c r="AE381" s="515"/>
      <c r="AF381" s="515"/>
      <c r="AG381" s="516"/>
    </row>
    <row r="382" spans="1:33" ht="15.75" customHeight="1">
      <c r="A382" s="495"/>
      <c r="B382" s="496"/>
      <c r="C382" s="496"/>
      <c r="D382" s="496"/>
      <c r="E382" s="496"/>
      <c r="F382" s="916" t="s">
        <v>217</v>
      </c>
      <c r="G382" s="916"/>
      <c r="H382" s="916"/>
      <c r="I382" s="916"/>
      <c r="J382" s="916"/>
      <c r="K382" s="916"/>
      <c r="L382" s="503" t="s">
        <v>340</v>
      </c>
      <c r="M382" s="503"/>
      <c r="N382" s="503"/>
      <c r="O382" s="503"/>
      <c r="P382" s="505">
        <v>3526</v>
      </c>
      <c r="Q382" s="505"/>
      <c r="R382" s="505"/>
      <c r="S382" s="505"/>
      <c r="T382" s="505"/>
      <c r="U382" s="505"/>
      <c r="V382" s="508">
        <v>4712</v>
      </c>
      <c r="W382" s="508"/>
      <c r="X382" s="508"/>
      <c r="Y382" s="508"/>
      <c r="Z382" s="508"/>
      <c r="AA382" s="508"/>
      <c r="AB382" s="515">
        <v>6497</v>
      </c>
      <c r="AC382" s="515"/>
      <c r="AD382" s="515"/>
      <c r="AE382" s="515"/>
      <c r="AF382" s="515"/>
      <c r="AG382" s="516"/>
    </row>
    <row r="383" spans="1:33" ht="15.75" customHeight="1">
      <c r="A383" s="495"/>
      <c r="B383" s="496"/>
      <c r="C383" s="496"/>
      <c r="D383" s="496"/>
      <c r="E383" s="496"/>
      <c r="F383" s="916"/>
      <c r="G383" s="916"/>
      <c r="H383" s="916"/>
      <c r="I383" s="916"/>
      <c r="J383" s="916"/>
      <c r="K383" s="916"/>
      <c r="L383" s="518" t="s">
        <v>237</v>
      </c>
      <c r="M383" s="518"/>
      <c r="N383" s="518"/>
      <c r="O383" s="518"/>
      <c r="P383" s="505">
        <v>8967</v>
      </c>
      <c r="Q383" s="505"/>
      <c r="R383" s="505"/>
      <c r="S383" s="505"/>
      <c r="T383" s="505"/>
      <c r="U383" s="505"/>
      <c r="V383" s="508">
        <v>11955</v>
      </c>
      <c r="W383" s="508"/>
      <c r="X383" s="508"/>
      <c r="Y383" s="508"/>
      <c r="Z383" s="508"/>
      <c r="AA383" s="508"/>
      <c r="AB383" s="515">
        <v>16869</v>
      </c>
      <c r="AC383" s="515"/>
      <c r="AD383" s="515"/>
      <c r="AE383" s="515"/>
      <c r="AF383" s="515"/>
      <c r="AG383" s="516"/>
    </row>
    <row r="384" spans="1:33" ht="15.75" customHeight="1">
      <c r="A384" s="495"/>
      <c r="B384" s="496"/>
      <c r="C384" s="496"/>
      <c r="D384" s="496"/>
      <c r="E384" s="496"/>
      <c r="F384" s="916" t="s">
        <v>114</v>
      </c>
      <c r="G384" s="916"/>
      <c r="H384" s="916"/>
      <c r="I384" s="916"/>
      <c r="J384" s="916"/>
      <c r="K384" s="916"/>
      <c r="L384" s="503" t="s">
        <v>340</v>
      </c>
      <c r="M384" s="503"/>
      <c r="N384" s="503"/>
      <c r="O384" s="503"/>
      <c r="P384" s="505">
        <v>930</v>
      </c>
      <c r="Q384" s="505"/>
      <c r="R384" s="505"/>
      <c r="S384" s="505"/>
      <c r="T384" s="505"/>
      <c r="U384" s="505"/>
      <c r="V384" s="508">
        <v>1152</v>
      </c>
      <c r="W384" s="508"/>
      <c r="X384" s="508"/>
      <c r="Y384" s="508"/>
      <c r="Z384" s="508"/>
      <c r="AA384" s="508"/>
      <c r="AB384" s="515">
        <v>1426</v>
      </c>
      <c r="AC384" s="515"/>
      <c r="AD384" s="515"/>
      <c r="AE384" s="515"/>
      <c r="AF384" s="515"/>
      <c r="AG384" s="516"/>
    </row>
    <row r="385" spans="1:36" ht="15.75" customHeight="1">
      <c r="A385" s="495"/>
      <c r="B385" s="496"/>
      <c r="C385" s="496"/>
      <c r="D385" s="496"/>
      <c r="E385" s="496"/>
      <c r="F385" s="916"/>
      <c r="G385" s="916"/>
      <c r="H385" s="916"/>
      <c r="I385" s="916"/>
      <c r="J385" s="916"/>
      <c r="K385" s="916"/>
      <c r="L385" s="518" t="s">
        <v>237</v>
      </c>
      <c r="M385" s="518"/>
      <c r="N385" s="518"/>
      <c r="O385" s="518"/>
      <c r="P385" s="505">
        <v>2603</v>
      </c>
      <c r="Q385" s="505"/>
      <c r="R385" s="505"/>
      <c r="S385" s="505"/>
      <c r="T385" s="505"/>
      <c r="U385" s="505"/>
      <c r="V385" s="508">
        <v>4932</v>
      </c>
      <c r="W385" s="508"/>
      <c r="X385" s="508"/>
      <c r="Y385" s="508"/>
      <c r="Z385" s="508"/>
      <c r="AA385" s="508"/>
      <c r="AB385" s="515">
        <v>3494</v>
      </c>
      <c r="AC385" s="515"/>
      <c r="AD385" s="515"/>
      <c r="AE385" s="515"/>
      <c r="AF385" s="515"/>
      <c r="AG385" s="516"/>
      <c r="AJ385" s="2"/>
    </row>
    <row r="386" spans="1:33" ht="15.75" customHeight="1">
      <c r="A386" s="495"/>
      <c r="B386" s="496"/>
      <c r="C386" s="496"/>
      <c r="D386" s="496"/>
      <c r="E386" s="496"/>
      <c r="F386" s="522" t="s">
        <v>341</v>
      </c>
      <c r="G386" s="523"/>
      <c r="H386" s="523"/>
      <c r="I386" s="523"/>
      <c r="J386" s="523"/>
      <c r="K386" s="524"/>
      <c r="L386" s="503" t="s">
        <v>340</v>
      </c>
      <c r="M386" s="503"/>
      <c r="N386" s="503"/>
      <c r="O386" s="503"/>
      <c r="P386" s="528" t="s">
        <v>336</v>
      </c>
      <c r="Q386" s="528"/>
      <c r="R386" s="528"/>
      <c r="S386" s="528"/>
      <c r="T386" s="528"/>
      <c r="U386" s="528"/>
      <c r="V386" s="521" t="s">
        <v>409</v>
      </c>
      <c r="W386" s="521"/>
      <c r="X386" s="521"/>
      <c r="Y386" s="521"/>
      <c r="Z386" s="521"/>
      <c r="AA386" s="521"/>
      <c r="AB386" s="537" t="s">
        <v>332</v>
      </c>
      <c r="AC386" s="537"/>
      <c r="AD386" s="537"/>
      <c r="AE386" s="537"/>
      <c r="AF386" s="537"/>
      <c r="AG386" s="538"/>
    </row>
    <row r="387" spans="1:33" ht="15.75" customHeight="1">
      <c r="A387" s="495"/>
      <c r="B387" s="496"/>
      <c r="C387" s="496"/>
      <c r="D387" s="496"/>
      <c r="E387" s="496"/>
      <c r="F387" s="525"/>
      <c r="G387" s="526"/>
      <c r="H387" s="526"/>
      <c r="I387" s="526"/>
      <c r="J387" s="526"/>
      <c r="K387" s="527"/>
      <c r="L387" s="518" t="s">
        <v>237</v>
      </c>
      <c r="M387" s="518"/>
      <c r="N387" s="518"/>
      <c r="O387" s="518"/>
      <c r="P387" s="528" t="s">
        <v>258</v>
      </c>
      <c r="Q387" s="528"/>
      <c r="R387" s="528"/>
      <c r="S387" s="528"/>
      <c r="T387" s="528"/>
      <c r="U387" s="528"/>
      <c r="V387" s="521" t="s">
        <v>336</v>
      </c>
      <c r="W387" s="521"/>
      <c r="X387" s="521"/>
      <c r="Y387" s="521"/>
      <c r="Z387" s="521"/>
      <c r="AA387" s="521"/>
      <c r="AB387" s="537" t="s">
        <v>332</v>
      </c>
      <c r="AC387" s="537"/>
      <c r="AD387" s="537"/>
      <c r="AE387" s="537"/>
      <c r="AF387" s="537"/>
      <c r="AG387" s="538"/>
    </row>
    <row r="388" spans="1:33" ht="15.75" customHeight="1">
      <c r="A388" s="931" t="s">
        <v>342</v>
      </c>
      <c r="B388" s="932"/>
      <c r="C388" s="932"/>
      <c r="D388" s="932"/>
      <c r="E388" s="933"/>
      <c r="F388" s="539" t="s">
        <v>215</v>
      </c>
      <c r="G388" s="539"/>
      <c r="H388" s="539"/>
      <c r="I388" s="539"/>
      <c r="J388" s="539"/>
      <c r="K388" s="539"/>
      <c r="L388" s="539"/>
      <c r="M388" s="539"/>
      <c r="N388" s="539"/>
      <c r="O388" s="539"/>
      <c r="P388" s="505">
        <v>465</v>
      </c>
      <c r="Q388" s="505"/>
      <c r="R388" s="505"/>
      <c r="S388" s="505"/>
      <c r="T388" s="505"/>
      <c r="U388" s="505"/>
      <c r="V388" s="508">
        <v>548</v>
      </c>
      <c r="W388" s="508"/>
      <c r="X388" s="508"/>
      <c r="Y388" s="508"/>
      <c r="Z388" s="508"/>
      <c r="AA388" s="508"/>
      <c r="AB388" s="515">
        <v>672</v>
      </c>
      <c r="AC388" s="515"/>
      <c r="AD388" s="515"/>
      <c r="AE388" s="515"/>
      <c r="AF388" s="515"/>
      <c r="AG388" s="516"/>
    </row>
    <row r="389" spans="1:33" ht="15.75" customHeight="1">
      <c r="A389" s="934"/>
      <c r="B389" s="935"/>
      <c r="C389" s="935"/>
      <c r="D389" s="935"/>
      <c r="E389" s="936"/>
      <c r="F389" s="937" t="s">
        <v>218</v>
      </c>
      <c r="G389" s="937"/>
      <c r="H389" s="937"/>
      <c r="I389" s="937"/>
      <c r="J389" s="937"/>
      <c r="K389" s="937"/>
      <c r="L389" s="937"/>
      <c r="M389" s="937"/>
      <c r="N389" s="937"/>
      <c r="O389" s="937"/>
      <c r="P389" s="505">
        <v>91371</v>
      </c>
      <c r="Q389" s="505"/>
      <c r="R389" s="505"/>
      <c r="S389" s="505"/>
      <c r="T389" s="505"/>
      <c r="U389" s="505"/>
      <c r="V389" s="508">
        <v>104628</v>
      </c>
      <c r="W389" s="508"/>
      <c r="X389" s="508"/>
      <c r="Y389" s="508"/>
      <c r="Z389" s="508"/>
      <c r="AA389" s="508"/>
      <c r="AB389" s="515">
        <v>114255</v>
      </c>
      <c r="AC389" s="515"/>
      <c r="AD389" s="515"/>
      <c r="AE389" s="515"/>
      <c r="AF389" s="515"/>
      <c r="AG389" s="516"/>
    </row>
    <row r="390" spans="1:33" ht="15.75" customHeight="1">
      <c r="A390" s="495" t="s">
        <v>219</v>
      </c>
      <c r="B390" s="496"/>
      <c r="C390" s="496"/>
      <c r="D390" s="496"/>
      <c r="E390" s="496"/>
      <c r="F390" s="539" t="s">
        <v>215</v>
      </c>
      <c r="G390" s="539"/>
      <c r="H390" s="539"/>
      <c r="I390" s="539"/>
      <c r="J390" s="539"/>
      <c r="K390" s="539"/>
      <c r="L390" s="539"/>
      <c r="M390" s="539"/>
      <c r="N390" s="539"/>
      <c r="O390" s="539"/>
      <c r="P390" s="505">
        <v>993</v>
      </c>
      <c r="Q390" s="505"/>
      <c r="R390" s="505"/>
      <c r="S390" s="505"/>
      <c r="T390" s="505"/>
      <c r="U390" s="505"/>
      <c r="V390" s="508">
        <v>1360</v>
      </c>
      <c r="W390" s="508"/>
      <c r="X390" s="508"/>
      <c r="Y390" s="508"/>
      <c r="Z390" s="508"/>
      <c r="AA390" s="508"/>
      <c r="AB390" s="515">
        <v>1141</v>
      </c>
      <c r="AC390" s="515"/>
      <c r="AD390" s="515"/>
      <c r="AE390" s="515"/>
      <c r="AF390" s="515"/>
      <c r="AG390" s="516"/>
    </row>
    <row r="391" spans="1:33" ht="15.75" customHeight="1">
      <c r="A391" s="495"/>
      <c r="B391" s="496"/>
      <c r="C391" s="496"/>
      <c r="D391" s="496"/>
      <c r="E391" s="496"/>
      <c r="F391" s="937" t="s">
        <v>218</v>
      </c>
      <c r="G391" s="937"/>
      <c r="H391" s="937"/>
      <c r="I391" s="937"/>
      <c r="J391" s="937"/>
      <c r="K391" s="937"/>
      <c r="L391" s="937"/>
      <c r="M391" s="937"/>
      <c r="N391" s="937"/>
      <c r="O391" s="937"/>
      <c r="P391" s="505">
        <v>28388</v>
      </c>
      <c r="Q391" s="505"/>
      <c r="R391" s="505"/>
      <c r="S391" s="505"/>
      <c r="T391" s="505"/>
      <c r="U391" s="505"/>
      <c r="V391" s="508">
        <v>27965</v>
      </c>
      <c r="W391" s="508"/>
      <c r="X391" s="508"/>
      <c r="Y391" s="508"/>
      <c r="Z391" s="508"/>
      <c r="AA391" s="508"/>
      <c r="AB391" s="515">
        <v>30983</v>
      </c>
      <c r="AC391" s="515"/>
      <c r="AD391" s="515"/>
      <c r="AE391" s="515"/>
      <c r="AF391" s="515"/>
      <c r="AG391" s="516"/>
    </row>
    <row r="392" spans="1:33" ht="15.75" customHeight="1">
      <c r="A392" s="497" t="s">
        <v>388</v>
      </c>
      <c r="B392" s="498"/>
      <c r="C392" s="498"/>
      <c r="D392" s="498"/>
      <c r="E392" s="499"/>
      <c r="F392" s="539" t="s">
        <v>215</v>
      </c>
      <c r="G392" s="539"/>
      <c r="H392" s="539"/>
      <c r="I392" s="539"/>
      <c r="J392" s="539"/>
      <c r="K392" s="539"/>
      <c r="L392" s="539"/>
      <c r="M392" s="539"/>
      <c r="N392" s="539"/>
      <c r="O392" s="539"/>
      <c r="P392" s="159">
        <v>4568</v>
      </c>
      <c r="Q392" s="159"/>
      <c r="R392" s="159"/>
      <c r="S392" s="159"/>
      <c r="T392" s="159"/>
      <c r="U392" s="159"/>
      <c r="V392" s="160">
        <v>4843</v>
      </c>
      <c r="W392" s="160"/>
      <c r="X392" s="160"/>
      <c r="Y392" s="160"/>
      <c r="Z392" s="160"/>
      <c r="AA392" s="160"/>
      <c r="AB392" s="319">
        <v>4724</v>
      </c>
      <c r="AC392" s="319"/>
      <c r="AD392" s="319"/>
      <c r="AE392" s="319"/>
      <c r="AF392" s="319"/>
      <c r="AG392" s="321"/>
    </row>
    <row r="393" spans="1:33" ht="15.75" customHeight="1">
      <c r="A393" s="500"/>
      <c r="B393" s="501"/>
      <c r="C393" s="501"/>
      <c r="D393" s="501"/>
      <c r="E393" s="502"/>
      <c r="F393" s="507" t="s">
        <v>218</v>
      </c>
      <c r="G393" s="507"/>
      <c r="H393" s="507"/>
      <c r="I393" s="507"/>
      <c r="J393" s="507"/>
      <c r="K393" s="507"/>
      <c r="L393" s="507"/>
      <c r="M393" s="507"/>
      <c r="N393" s="507"/>
      <c r="O393" s="507"/>
      <c r="P393" s="504">
        <v>128879</v>
      </c>
      <c r="Q393" s="504"/>
      <c r="R393" s="504"/>
      <c r="S393" s="504"/>
      <c r="T393" s="504"/>
      <c r="U393" s="504"/>
      <c r="V393" s="912">
        <v>113114</v>
      </c>
      <c r="W393" s="912"/>
      <c r="X393" s="912"/>
      <c r="Y393" s="912"/>
      <c r="Z393" s="912"/>
      <c r="AA393" s="912"/>
      <c r="AB393" s="472">
        <v>109390</v>
      </c>
      <c r="AC393" s="472"/>
      <c r="AD393" s="472"/>
      <c r="AE393" s="472"/>
      <c r="AF393" s="472"/>
      <c r="AG393" s="665"/>
    </row>
    <row r="394" spans="1:33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7"/>
      <c r="AC394" s="34"/>
      <c r="AD394" s="34"/>
      <c r="AE394" s="34"/>
      <c r="AF394" s="34"/>
      <c r="AG394" s="7" t="s">
        <v>220</v>
      </c>
    </row>
    <row r="395" spans="1:33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7"/>
      <c r="AC395" s="7"/>
      <c r="AD395" s="7"/>
      <c r="AE395" s="7"/>
      <c r="AF395" s="7"/>
      <c r="AG395" s="7"/>
    </row>
    <row r="396" s="87" customFormat="1" ht="19.5" customHeight="1">
      <c r="A396" s="75" t="s">
        <v>343</v>
      </c>
    </row>
    <row r="397" s="88" customFormat="1" ht="15.75" customHeight="1">
      <c r="B397" s="52" t="s">
        <v>264</v>
      </c>
    </row>
    <row r="398" spans="1:33" s="88" customFormat="1" ht="13.5" customHeight="1">
      <c r="A398" s="244" t="s">
        <v>82</v>
      </c>
      <c r="B398" s="245"/>
      <c r="C398" s="245"/>
      <c r="D398" s="245"/>
      <c r="E398" s="245"/>
      <c r="F398" s="245"/>
      <c r="G398" s="245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6"/>
      <c r="V398" s="530">
        <v>19</v>
      </c>
      <c r="W398" s="531"/>
      <c r="X398" s="531"/>
      <c r="Y398" s="532"/>
      <c r="Z398" s="530">
        <v>20</v>
      </c>
      <c r="AA398" s="531"/>
      <c r="AB398" s="531"/>
      <c r="AC398" s="532"/>
      <c r="AD398" s="542">
        <v>21</v>
      </c>
      <c r="AE398" s="543"/>
      <c r="AF398" s="543"/>
      <c r="AG398" s="544"/>
    </row>
    <row r="399" spans="1:33" s="88" customFormat="1" ht="13.5" customHeight="1">
      <c r="A399" s="249" t="s">
        <v>83</v>
      </c>
      <c r="B399" s="250"/>
      <c r="C399" s="250"/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250"/>
      <c r="T399" s="250"/>
      <c r="U399" s="251"/>
      <c r="V399" s="533"/>
      <c r="W399" s="534"/>
      <c r="X399" s="534"/>
      <c r="Y399" s="535"/>
      <c r="Z399" s="533"/>
      <c r="AA399" s="534"/>
      <c r="AB399" s="534"/>
      <c r="AC399" s="535"/>
      <c r="AD399" s="545"/>
      <c r="AE399" s="546"/>
      <c r="AF399" s="546"/>
      <c r="AG399" s="547"/>
    </row>
    <row r="400" spans="1:33" s="88" customFormat="1" ht="19.5" customHeight="1">
      <c r="A400" s="908" t="s">
        <v>202</v>
      </c>
      <c r="B400" s="741"/>
      <c r="C400" s="741"/>
      <c r="D400" s="741"/>
      <c r="E400" s="741"/>
      <c r="F400" s="741"/>
      <c r="G400" s="741"/>
      <c r="H400" s="741"/>
      <c r="I400" s="215" t="s">
        <v>203</v>
      </c>
      <c r="J400" s="216"/>
      <c r="K400" s="216"/>
      <c r="L400" s="216"/>
      <c r="M400" s="216"/>
      <c r="N400" s="540"/>
      <c r="O400" s="181" t="s">
        <v>344</v>
      </c>
      <c r="P400" s="182"/>
      <c r="Q400" s="182"/>
      <c r="R400" s="182"/>
      <c r="S400" s="182"/>
      <c r="T400" s="204" t="s">
        <v>345</v>
      </c>
      <c r="U400" s="205"/>
      <c r="V400" s="909">
        <v>15</v>
      </c>
      <c r="W400" s="909"/>
      <c r="X400" s="909"/>
      <c r="Y400" s="909"/>
      <c r="Z400" s="536">
        <v>10</v>
      </c>
      <c r="AA400" s="536"/>
      <c r="AB400" s="536"/>
      <c r="AC400" s="536"/>
      <c r="AD400" s="895">
        <v>13</v>
      </c>
      <c r="AE400" s="895"/>
      <c r="AF400" s="895"/>
      <c r="AG400" s="896"/>
    </row>
    <row r="401" spans="1:33" s="88" customFormat="1" ht="19.5" customHeight="1">
      <c r="A401" s="477"/>
      <c r="B401" s="478"/>
      <c r="C401" s="478"/>
      <c r="D401" s="478"/>
      <c r="E401" s="478"/>
      <c r="F401" s="478"/>
      <c r="G401" s="478"/>
      <c r="H401" s="478"/>
      <c r="I401" s="217"/>
      <c r="J401" s="218"/>
      <c r="K401" s="218"/>
      <c r="L401" s="218"/>
      <c r="M401" s="218"/>
      <c r="N401" s="541"/>
      <c r="O401" s="181" t="s">
        <v>346</v>
      </c>
      <c r="P401" s="182"/>
      <c r="Q401" s="182"/>
      <c r="R401" s="182"/>
      <c r="S401" s="182"/>
      <c r="T401" s="204" t="s">
        <v>347</v>
      </c>
      <c r="U401" s="205"/>
      <c r="V401" s="506">
        <v>476</v>
      </c>
      <c r="W401" s="506"/>
      <c r="X401" s="506"/>
      <c r="Y401" s="506"/>
      <c r="Z401" s="508">
        <v>375</v>
      </c>
      <c r="AA401" s="508"/>
      <c r="AB401" s="508"/>
      <c r="AC401" s="508"/>
      <c r="AD401" s="515">
        <v>91</v>
      </c>
      <c r="AE401" s="515"/>
      <c r="AF401" s="515"/>
      <c r="AG401" s="516"/>
    </row>
    <row r="402" spans="1:33" s="88" customFormat="1" ht="19.5" customHeight="1">
      <c r="A402" s="477"/>
      <c r="B402" s="478"/>
      <c r="C402" s="478"/>
      <c r="D402" s="478"/>
      <c r="E402" s="478"/>
      <c r="F402" s="478"/>
      <c r="G402" s="478"/>
      <c r="H402" s="478"/>
      <c r="I402" s="529" t="s">
        <v>348</v>
      </c>
      <c r="J402" s="529"/>
      <c r="K402" s="529"/>
      <c r="L402" s="529"/>
      <c r="M402" s="529"/>
      <c r="N402" s="529"/>
      <c r="O402" s="210" t="s">
        <v>349</v>
      </c>
      <c r="P402" s="211"/>
      <c r="Q402" s="211"/>
      <c r="R402" s="211"/>
      <c r="S402" s="211"/>
      <c r="T402" s="204" t="s">
        <v>345</v>
      </c>
      <c r="U402" s="205"/>
      <c r="V402" s="486" t="s">
        <v>258</v>
      </c>
      <c r="W402" s="486"/>
      <c r="X402" s="486"/>
      <c r="Y402" s="486"/>
      <c r="Z402" s="486" t="s">
        <v>258</v>
      </c>
      <c r="AA402" s="486"/>
      <c r="AB402" s="486"/>
      <c r="AC402" s="486"/>
      <c r="AD402" s="910" t="s">
        <v>258</v>
      </c>
      <c r="AE402" s="910"/>
      <c r="AF402" s="910"/>
      <c r="AG402" s="911"/>
    </row>
    <row r="403" spans="1:33" s="88" customFormat="1" ht="19.5" customHeight="1">
      <c r="A403" s="477"/>
      <c r="B403" s="478"/>
      <c r="C403" s="478"/>
      <c r="D403" s="478"/>
      <c r="E403" s="478"/>
      <c r="F403" s="478"/>
      <c r="G403" s="478"/>
      <c r="H403" s="478"/>
      <c r="I403" s="529"/>
      <c r="J403" s="529"/>
      <c r="K403" s="529"/>
      <c r="L403" s="529"/>
      <c r="M403" s="529"/>
      <c r="N403" s="529"/>
      <c r="O403" s="210" t="s">
        <v>204</v>
      </c>
      <c r="P403" s="211"/>
      <c r="Q403" s="211"/>
      <c r="R403" s="211"/>
      <c r="S403" s="211"/>
      <c r="T403" s="204"/>
      <c r="U403" s="205"/>
      <c r="V403" s="486" t="s">
        <v>258</v>
      </c>
      <c r="W403" s="486"/>
      <c r="X403" s="486"/>
      <c r="Y403" s="486"/>
      <c r="Z403" s="486" t="s">
        <v>258</v>
      </c>
      <c r="AA403" s="486"/>
      <c r="AB403" s="486"/>
      <c r="AC403" s="486"/>
      <c r="AD403" s="910" t="s">
        <v>258</v>
      </c>
      <c r="AE403" s="910"/>
      <c r="AF403" s="910"/>
      <c r="AG403" s="911"/>
    </row>
    <row r="404" spans="1:36" s="88" customFormat="1" ht="19.5" customHeight="1">
      <c r="A404" s="477" t="s">
        <v>350</v>
      </c>
      <c r="B404" s="478"/>
      <c r="C404" s="478"/>
      <c r="D404" s="478"/>
      <c r="E404" s="478"/>
      <c r="F404" s="478"/>
      <c r="G404" s="478"/>
      <c r="H404" s="478"/>
      <c r="I404" s="210" t="s">
        <v>351</v>
      </c>
      <c r="J404" s="211"/>
      <c r="K404" s="211"/>
      <c r="L404" s="211"/>
      <c r="M404" s="211"/>
      <c r="N404" s="211"/>
      <c r="O404" s="211"/>
      <c r="P404" s="211"/>
      <c r="Q404" s="211"/>
      <c r="R404" s="212" t="s">
        <v>345</v>
      </c>
      <c r="S404" s="212"/>
      <c r="T404" s="212"/>
      <c r="U404" s="213"/>
      <c r="V404" s="486" t="s">
        <v>258</v>
      </c>
      <c r="W404" s="486"/>
      <c r="X404" s="486"/>
      <c r="Y404" s="486"/>
      <c r="Z404" s="486" t="s">
        <v>258</v>
      </c>
      <c r="AA404" s="486"/>
      <c r="AB404" s="486"/>
      <c r="AC404" s="486"/>
      <c r="AD404" s="910" t="s">
        <v>258</v>
      </c>
      <c r="AE404" s="910"/>
      <c r="AF404" s="910"/>
      <c r="AG404" s="911"/>
      <c r="AI404" s="155"/>
      <c r="AJ404" s="155"/>
    </row>
    <row r="405" spans="1:33" s="88" customFormat="1" ht="19.5" customHeight="1">
      <c r="A405" s="477"/>
      <c r="B405" s="478"/>
      <c r="C405" s="478"/>
      <c r="D405" s="478"/>
      <c r="E405" s="478"/>
      <c r="F405" s="478"/>
      <c r="G405" s="478"/>
      <c r="H405" s="478"/>
      <c r="I405" s="210" t="s">
        <v>346</v>
      </c>
      <c r="J405" s="211"/>
      <c r="K405" s="211"/>
      <c r="L405" s="211"/>
      <c r="M405" s="211"/>
      <c r="N405" s="211"/>
      <c r="O405" s="211"/>
      <c r="P405" s="211"/>
      <c r="Q405" s="211"/>
      <c r="R405" s="250" t="s">
        <v>347</v>
      </c>
      <c r="S405" s="250"/>
      <c r="T405" s="250"/>
      <c r="U405" s="251"/>
      <c r="V405" s="486" t="s">
        <v>258</v>
      </c>
      <c r="W405" s="486"/>
      <c r="X405" s="486"/>
      <c r="Y405" s="486"/>
      <c r="Z405" s="486" t="s">
        <v>258</v>
      </c>
      <c r="AA405" s="486"/>
      <c r="AB405" s="486"/>
      <c r="AC405" s="486"/>
      <c r="AD405" s="910" t="s">
        <v>258</v>
      </c>
      <c r="AE405" s="910"/>
      <c r="AF405" s="910"/>
      <c r="AG405" s="911"/>
    </row>
    <row r="406" spans="1:33" s="88" customFormat="1" ht="19.5" customHeight="1">
      <c r="A406" s="477" t="s">
        <v>352</v>
      </c>
      <c r="B406" s="478"/>
      <c r="C406" s="478"/>
      <c r="D406" s="478"/>
      <c r="E406" s="478"/>
      <c r="F406" s="478"/>
      <c r="G406" s="478"/>
      <c r="H406" s="478"/>
      <c r="I406" s="210" t="s">
        <v>353</v>
      </c>
      <c r="J406" s="211"/>
      <c r="K406" s="211"/>
      <c r="L406" s="211"/>
      <c r="M406" s="211"/>
      <c r="N406" s="211"/>
      <c r="O406" s="211"/>
      <c r="P406" s="211"/>
      <c r="Q406" s="211"/>
      <c r="R406" s="212" t="s">
        <v>354</v>
      </c>
      <c r="S406" s="212"/>
      <c r="T406" s="212"/>
      <c r="U406" s="213"/>
      <c r="V406" s="506">
        <v>66</v>
      </c>
      <c r="W406" s="506"/>
      <c r="X406" s="506"/>
      <c r="Y406" s="506"/>
      <c r="Z406" s="508">
        <v>31</v>
      </c>
      <c r="AA406" s="508"/>
      <c r="AB406" s="508"/>
      <c r="AC406" s="508"/>
      <c r="AD406" s="515">
        <v>28</v>
      </c>
      <c r="AE406" s="515"/>
      <c r="AF406" s="515"/>
      <c r="AG406" s="516"/>
    </row>
    <row r="407" spans="1:33" s="88" customFormat="1" ht="19.5" customHeight="1">
      <c r="A407" s="477"/>
      <c r="B407" s="478"/>
      <c r="C407" s="478"/>
      <c r="D407" s="478"/>
      <c r="E407" s="478"/>
      <c r="F407" s="478"/>
      <c r="G407" s="478"/>
      <c r="H407" s="478"/>
      <c r="I407" s="217" t="s">
        <v>355</v>
      </c>
      <c r="J407" s="218"/>
      <c r="K407" s="218"/>
      <c r="L407" s="218"/>
      <c r="M407" s="218"/>
      <c r="N407" s="218"/>
      <c r="O407" s="218"/>
      <c r="P407" s="218"/>
      <c r="Q407" s="218"/>
      <c r="R407" s="212" t="s">
        <v>356</v>
      </c>
      <c r="S407" s="212"/>
      <c r="T407" s="212"/>
      <c r="U407" s="213"/>
      <c r="V407" s="506">
        <v>8114</v>
      </c>
      <c r="W407" s="506"/>
      <c r="X407" s="506"/>
      <c r="Y407" s="506"/>
      <c r="Z407" s="508">
        <v>2553</v>
      </c>
      <c r="AA407" s="508"/>
      <c r="AB407" s="508"/>
      <c r="AC407" s="508"/>
      <c r="AD407" s="515">
        <v>2231</v>
      </c>
      <c r="AE407" s="515"/>
      <c r="AF407" s="515"/>
      <c r="AG407" s="516"/>
    </row>
    <row r="408" spans="1:33" s="88" customFormat="1" ht="19.5" customHeight="1">
      <c r="A408" s="517" t="s">
        <v>205</v>
      </c>
      <c r="B408" s="192"/>
      <c r="C408" s="192"/>
      <c r="D408" s="192"/>
      <c r="E408" s="192"/>
      <c r="F408" s="192"/>
      <c r="G408" s="192"/>
      <c r="H408" s="192"/>
      <c r="I408" s="192" t="s">
        <v>206</v>
      </c>
      <c r="J408" s="192"/>
      <c r="K408" s="192"/>
      <c r="L408" s="192"/>
      <c r="M408" s="192"/>
      <c r="N408" s="192"/>
      <c r="O408" s="181" t="s">
        <v>344</v>
      </c>
      <c r="P408" s="182"/>
      <c r="Q408" s="182"/>
      <c r="R408" s="182"/>
      <c r="S408" s="182"/>
      <c r="T408" s="204" t="s">
        <v>345</v>
      </c>
      <c r="U408" s="205"/>
      <c r="V408" s="506">
        <v>135</v>
      </c>
      <c r="W408" s="506"/>
      <c r="X408" s="506"/>
      <c r="Y408" s="506"/>
      <c r="Z408" s="508">
        <v>141</v>
      </c>
      <c r="AA408" s="508"/>
      <c r="AB408" s="508"/>
      <c r="AC408" s="508"/>
      <c r="AD408" s="515">
        <v>144</v>
      </c>
      <c r="AE408" s="515"/>
      <c r="AF408" s="515"/>
      <c r="AG408" s="516"/>
    </row>
    <row r="409" spans="1:33" s="88" customFormat="1" ht="19.5" customHeight="1">
      <c r="A409" s="517"/>
      <c r="B409" s="192"/>
      <c r="C409" s="192"/>
      <c r="D409" s="192"/>
      <c r="E409" s="192"/>
      <c r="F409" s="192"/>
      <c r="G409" s="192"/>
      <c r="H409" s="192"/>
      <c r="I409" s="192"/>
      <c r="J409" s="192"/>
      <c r="K409" s="192"/>
      <c r="L409" s="192"/>
      <c r="M409" s="192"/>
      <c r="N409" s="192"/>
      <c r="O409" s="181" t="s">
        <v>357</v>
      </c>
      <c r="P409" s="182"/>
      <c r="Q409" s="182"/>
      <c r="R409" s="182"/>
      <c r="S409" s="182"/>
      <c r="T409" s="204" t="s">
        <v>358</v>
      </c>
      <c r="U409" s="205"/>
      <c r="V409" s="506">
        <v>3807</v>
      </c>
      <c r="W409" s="506"/>
      <c r="X409" s="506"/>
      <c r="Y409" s="506"/>
      <c r="Z409" s="508">
        <v>4124</v>
      </c>
      <c r="AA409" s="508"/>
      <c r="AB409" s="508"/>
      <c r="AC409" s="508"/>
      <c r="AD409" s="515">
        <v>4212</v>
      </c>
      <c r="AE409" s="515"/>
      <c r="AF409" s="515"/>
      <c r="AG409" s="516"/>
    </row>
    <row r="410" spans="1:33" s="88" customFormat="1" ht="19.5" customHeight="1">
      <c r="A410" s="517"/>
      <c r="B410" s="192"/>
      <c r="C410" s="192"/>
      <c r="D410" s="192"/>
      <c r="E410" s="192"/>
      <c r="F410" s="192"/>
      <c r="G410" s="192"/>
      <c r="H410" s="192"/>
      <c r="I410" s="192" t="s">
        <v>207</v>
      </c>
      <c r="J410" s="192"/>
      <c r="K410" s="192"/>
      <c r="L410" s="192"/>
      <c r="M410" s="192"/>
      <c r="N410" s="192"/>
      <c r="O410" s="181" t="s">
        <v>344</v>
      </c>
      <c r="P410" s="182"/>
      <c r="Q410" s="182"/>
      <c r="R410" s="182"/>
      <c r="S410" s="182"/>
      <c r="T410" s="204" t="s">
        <v>345</v>
      </c>
      <c r="U410" s="205"/>
      <c r="V410" s="506">
        <v>133</v>
      </c>
      <c r="W410" s="506"/>
      <c r="X410" s="506"/>
      <c r="Y410" s="506"/>
      <c r="Z410" s="508">
        <v>149</v>
      </c>
      <c r="AA410" s="508"/>
      <c r="AB410" s="508"/>
      <c r="AC410" s="508"/>
      <c r="AD410" s="515">
        <v>120</v>
      </c>
      <c r="AE410" s="515"/>
      <c r="AF410" s="515"/>
      <c r="AG410" s="516"/>
    </row>
    <row r="411" spans="1:33" s="88" customFormat="1" ht="19.5" customHeight="1">
      <c r="A411" s="517"/>
      <c r="B411" s="192"/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  <c r="M411" s="192"/>
      <c r="N411" s="192"/>
      <c r="O411" s="181" t="s">
        <v>357</v>
      </c>
      <c r="P411" s="182"/>
      <c r="Q411" s="182"/>
      <c r="R411" s="182"/>
      <c r="S411" s="182"/>
      <c r="T411" s="204" t="s">
        <v>358</v>
      </c>
      <c r="U411" s="205"/>
      <c r="V411" s="506">
        <v>16849</v>
      </c>
      <c r="W411" s="506"/>
      <c r="X411" s="506"/>
      <c r="Y411" s="506"/>
      <c r="Z411" s="508">
        <v>17384</v>
      </c>
      <c r="AA411" s="508"/>
      <c r="AB411" s="508"/>
      <c r="AC411" s="508"/>
      <c r="AD411" s="515">
        <v>16758</v>
      </c>
      <c r="AE411" s="515"/>
      <c r="AF411" s="515"/>
      <c r="AG411" s="516"/>
    </row>
    <row r="412" spans="1:33" s="88" customFormat="1" ht="19.5" customHeight="1">
      <c r="A412" s="477" t="s">
        <v>208</v>
      </c>
      <c r="B412" s="478"/>
      <c r="C412" s="478"/>
      <c r="D412" s="478"/>
      <c r="E412" s="478"/>
      <c r="F412" s="478"/>
      <c r="G412" s="478"/>
      <c r="H412" s="478"/>
      <c r="I412" s="215" t="s">
        <v>359</v>
      </c>
      <c r="J412" s="216"/>
      <c r="K412" s="216"/>
      <c r="L412" s="216"/>
      <c r="M412" s="216"/>
      <c r="N412" s="216"/>
      <c r="O412" s="216"/>
      <c r="P412" s="216"/>
      <c r="Q412" s="216"/>
      <c r="R412" s="190" t="s">
        <v>360</v>
      </c>
      <c r="S412" s="190"/>
      <c r="T412" s="190"/>
      <c r="U412" s="191"/>
      <c r="V412" s="506">
        <v>406</v>
      </c>
      <c r="W412" s="506"/>
      <c r="X412" s="506"/>
      <c r="Y412" s="506"/>
      <c r="Z412" s="508">
        <v>431</v>
      </c>
      <c r="AA412" s="508"/>
      <c r="AB412" s="508"/>
      <c r="AC412" s="508"/>
      <c r="AD412" s="515">
        <v>424</v>
      </c>
      <c r="AE412" s="515"/>
      <c r="AF412" s="515"/>
      <c r="AG412" s="516"/>
    </row>
    <row r="413" spans="1:33" s="88" customFormat="1" ht="19.5" customHeight="1">
      <c r="A413" s="477"/>
      <c r="B413" s="478"/>
      <c r="C413" s="478"/>
      <c r="D413" s="478"/>
      <c r="E413" s="478"/>
      <c r="F413" s="478"/>
      <c r="G413" s="478"/>
      <c r="H413" s="478"/>
      <c r="I413" s="210" t="s">
        <v>361</v>
      </c>
      <c r="J413" s="211"/>
      <c r="K413" s="211"/>
      <c r="L413" s="211"/>
      <c r="M413" s="211"/>
      <c r="N413" s="211"/>
      <c r="O413" s="211"/>
      <c r="P413" s="211"/>
      <c r="Q413" s="211"/>
      <c r="R413" s="190" t="s">
        <v>360</v>
      </c>
      <c r="S413" s="190"/>
      <c r="T413" s="190"/>
      <c r="U413" s="191"/>
      <c r="V413" s="506">
        <v>27</v>
      </c>
      <c r="W413" s="506"/>
      <c r="X413" s="506"/>
      <c r="Y413" s="506"/>
      <c r="Z413" s="508">
        <v>28</v>
      </c>
      <c r="AA413" s="508"/>
      <c r="AB413" s="508"/>
      <c r="AC413" s="508"/>
      <c r="AD413" s="515">
        <v>26</v>
      </c>
      <c r="AE413" s="515"/>
      <c r="AF413" s="515"/>
      <c r="AG413" s="516"/>
    </row>
    <row r="414" spans="1:33" s="88" customFormat="1" ht="19.5" customHeight="1">
      <c r="A414" s="477" t="s">
        <v>209</v>
      </c>
      <c r="B414" s="478"/>
      <c r="C414" s="478"/>
      <c r="D414" s="478"/>
      <c r="E414" s="478"/>
      <c r="F414" s="478"/>
      <c r="G414" s="478"/>
      <c r="H414" s="478"/>
      <c r="I414" s="192" t="s">
        <v>210</v>
      </c>
      <c r="J414" s="192"/>
      <c r="K414" s="192"/>
      <c r="L414" s="192"/>
      <c r="M414" s="192"/>
      <c r="N414" s="192"/>
      <c r="O414" s="203" t="s">
        <v>211</v>
      </c>
      <c r="P414" s="203"/>
      <c r="Q414" s="203"/>
      <c r="R414" s="203"/>
      <c r="S414" s="203"/>
      <c r="T414" s="203"/>
      <c r="U414" s="203"/>
      <c r="V414" s="506">
        <v>1</v>
      </c>
      <c r="W414" s="506"/>
      <c r="X414" s="506"/>
      <c r="Y414" s="506"/>
      <c r="Z414" s="508">
        <v>1</v>
      </c>
      <c r="AA414" s="508"/>
      <c r="AB414" s="508"/>
      <c r="AC414" s="508"/>
      <c r="AD414" s="515">
        <v>1</v>
      </c>
      <c r="AE414" s="515"/>
      <c r="AF414" s="515"/>
      <c r="AG414" s="516"/>
    </row>
    <row r="415" spans="1:33" s="88" customFormat="1" ht="19.5" customHeight="1">
      <c r="A415" s="477"/>
      <c r="B415" s="478"/>
      <c r="C415" s="478"/>
      <c r="D415" s="478"/>
      <c r="E415" s="478"/>
      <c r="F415" s="478"/>
      <c r="G415" s="478"/>
      <c r="H415" s="478"/>
      <c r="I415" s="192"/>
      <c r="J415" s="192"/>
      <c r="K415" s="192"/>
      <c r="L415" s="192"/>
      <c r="M415" s="192"/>
      <c r="N415" s="192"/>
      <c r="O415" s="203" t="s">
        <v>212</v>
      </c>
      <c r="P415" s="203"/>
      <c r="Q415" s="203"/>
      <c r="R415" s="203"/>
      <c r="S415" s="203"/>
      <c r="T415" s="203"/>
      <c r="U415" s="203"/>
      <c r="V415" s="506">
        <v>1</v>
      </c>
      <c r="W415" s="506"/>
      <c r="X415" s="506"/>
      <c r="Y415" s="506"/>
      <c r="Z415" s="508">
        <v>1</v>
      </c>
      <c r="AA415" s="508"/>
      <c r="AB415" s="508"/>
      <c r="AC415" s="508"/>
      <c r="AD415" s="515">
        <v>0</v>
      </c>
      <c r="AE415" s="515"/>
      <c r="AF415" s="515"/>
      <c r="AG415" s="516"/>
    </row>
    <row r="416" spans="1:33" s="88" customFormat="1" ht="19.5" customHeight="1">
      <c r="A416" s="477"/>
      <c r="B416" s="478"/>
      <c r="C416" s="478"/>
      <c r="D416" s="478"/>
      <c r="E416" s="478"/>
      <c r="F416" s="478"/>
      <c r="G416" s="478"/>
      <c r="H416" s="478"/>
      <c r="I416" s="192" t="s">
        <v>213</v>
      </c>
      <c r="J416" s="192"/>
      <c r="K416" s="192"/>
      <c r="L416" s="192"/>
      <c r="M416" s="192"/>
      <c r="N416" s="192"/>
      <c r="O416" s="203" t="s">
        <v>211</v>
      </c>
      <c r="P416" s="203"/>
      <c r="Q416" s="203"/>
      <c r="R416" s="203"/>
      <c r="S416" s="203"/>
      <c r="T416" s="203"/>
      <c r="U416" s="203"/>
      <c r="V416" s="506">
        <v>4</v>
      </c>
      <c r="W416" s="506"/>
      <c r="X416" s="506"/>
      <c r="Y416" s="506"/>
      <c r="Z416" s="508">
        <v>3</v>
      </c>
      <c r="AA416" s="508"/>
      <c r="AB416" s="508"/>
      <c r="AC416" s="508"/>
      <c r="AD416" s="515">
        <v>3</v>
      </c>
      <c r="AE416" s="515"/>
      <c r="AF416" s="515"/>
      <c r="AG416" s="516"/>
    </row>
    <row r="417" spans="1:33" s="88" customFormat="1" ht="19.5" customHeight="1">
      <c r="A417" s="477"/>
      <c r="B417" s="478"/>
      <c r="C417" s="478"/>
      <c r="D417" s="478"/>
      <c r="E417" s="478"/>
      <c r="F417" s="478"/>
      <c r="G417" s="478"/>
      <c r="H417" s="478"/>
      <c r="I417" s="192"/>
      <c r="J417" s="192"/>
      <c r="K417" s="192"/>
      <c r="L417" s="192"/>
      <c r="M417" s="192"/>
      <c r="N417" s="192"/>
      <c r="O417" s="203" t="s">
        <v>212</v>
      </c>
      <c r="P417" s="203"/>
      <c r="Q417" s="203"/>
      <c r="R417" s="203"/>
      <c r="S417" s="203"/>
      <c r="T417" s="203"/>
      <c r="U417" s="203"/>
      <c r="V417" s="506">
        <v>1</v>
      </c>
      <c r="W417" s="506"/>
      <c r="X417" s="506"/>
      <c r="Y417" s="506"/>
      <c r="Z417" s="508">
        <v>1</v>
      </c>
      <c r="AA417" s="508"/>
      <c r="AB417" s="508"/>
      <c r="AC417" s="508"/>
      <c r="AD417" s="515">
        <v>0</v>
      </c>
      <c r="AE417" s="515"/>
      <c r="AF417" s="515"/>
      <c r="AG417" s="516"/>
    </row>
    <row r="418" spans="1:33" s="88" customFormat="1" ht="19.5" customHeight="1">
      <c r="A418" s="480" t="s">
        <v>362</v>
      </c>
      <c r="B418" s="481"/>
      <c r="C418" s="481"/>
      <c r="D418" s="481"/>
      <c r="E418" s="481"/>
      <c r="F418" s="481"/>
      <c r="G418" s="481"/>
      <c r="H418" s="482"/>
      <c r="I418" s="210" t="s">
        <v>363</v>
      </c>
      <c r="J418" s="211"/>
      <c r="K418" s="211"/>
      <c r="L418" s="211"/>
      <c r="M418" s="211"/>
      <c r="N418" s="211"/>
      <c r="O418" s="211"/>
      <c r="P418" s="211"/>
      <c r="Q418" s="211"/>
      <c r="R418" s="212" t="s">
        <v>345</v>
      </c>
      <c r="S418" s="212"/>
      <c r="T418" s="212"/>
      <c r="U418" s="213"/>
      <c r="V418" s="486">
        <v>428</v>
      </c>
      <c r="W418" s="486"/>
      <c r="X418" s="486"/>
      <c r="Y418" s="486"/>
      <c r="Z418" s="513">
        <v>421</v>
      </c>
      <c r="AA418" s="513"/>
      <c r="AB418" s="513"/>
      <c r="AC418" s="513"/>
      <c r="AD418" s="511">
        <v>421</v>
      </c>
      <c r="AE418" s="511"/>
      <c r="AF418" s="511"/>
      <c r="AG418" s="512"/>
    </row>
    <row r="419" spans="1:33" s="88" customFormat="1" ht="19.5" customHeight="1">
      <c r="A419" s="483"/>
      <c r="B419" s="484"/>
      <c r="C419" s="484"/>
      <c r="D419" s="484"/>
      <c r="E419" s="484"/>
      <c r="F419" s="484"/>
      <c r="G419" s="484"/>
      <c r="H419" s="485"/>
      <c r="I419" s="210" t="s">
        <v>364</v>
      </c>
      <c r="J419" s="211"/>
      <c r="K419" s="211"/>
      <c r="L419" s="211"/>
      <c r="M419" s="211"/>
      <c r="N419" s="211"/>
      <c r="O419" s="211"/>
      <c r="P419" s="211"/>
      <c r="Q419" s="211"/>
      <c r="R419" s="212" t="s">
        <v>356</v>
      </c>
      <c r="S419" s="212"/>
      <c r="T419" s="212"/>
      <c r="U419" s="213"/>
      <c r="V419" s="486">
        <v>59550</v>
      </c>
      <c r="W419" s="486"/>
      <c r="X419" s="486"/>
      <c r="Y419" s="486"/>
      <c r="Z419" s="513">
        <v>52766</v>
      </c>
      <c r="AA419" s="513"/>
      <c r="AB419" s="513"/>
      <c r="AC419" s="513"/>
      <c r="AD419" s="511">
        <v>52766</v>
      </c>
      <c r="AE419" s="511"/>
      <c r="AF419" s="511"/>
      <c r="AG419" s="512"/>
    </row>
    <row r="420" spans="1:33" s="88" customFormat="1" ht="19.5" customHeight="1">
      <c r="A420" s="487" t="s">
        <v>275</v>
      </c>
      <c r="B420" s="488"/>
      <c r="C420" s="488"/>
      <c r="D420" s="488"/>
      <c r="E420" s="488"/>
      <c r="F420" s="488"/>
      <c r="G420" s="488"/>
      <c r="H420" s="489"/>
      <c r="I420" s="210" t="s">
        <v>365</v>
      </c>
      <c r="J420" s="211"/>
      <c r="K420" s="211"/>
      <c r="L420" s="211"/>
      <c r="M420" s="211"/>
      <c r="N420" s="211"/>
      <c r="O420" s="211"/>
      <c r="P420" s="211"/>
      <c r="Q420" s="211"/>
      <c r="R420" s="212" t="s">
        <v>345</v>
      </c>
      <c r="S420" s="212"/>
      <c r="T420" s="212"/>
      <c r="U420" s="213"/>
      <c r="V420" s="486">
        <v>835</v>
      </c>
      <c r="W420" s="486"/>
      <c r="X420" s="486"/>
      <c r="Y420" s="486"/>
      <c r="Z420" s="513">
        <v>846</v>
      </c>
      <c r="AA420" s="513"/>
      <c r="AB420" s="513"/>
      <c r="AC420" s="513"/>
      <c r="AD420" s="511">
        <v>846</v>
      </c>
      <c r="AE420" s="511"/>
      <c r="AF420" s="511"/>
      <c r="AG420" s="512"/>
    </row>
    <row r="421" spans="1:33" s="88" customFormat="1" ht="19.5" customHeight="1">
      <c r="A421" s="490"/>
      <c r="B421" s="491"/>
      <c r="C421" s="491"/>
      <c r="D421" s="491"/>
      <c r="E421" s="491"/>
      <c r="F421" s="491"/>
      <c r="G421" s="491"/>
      <c r="H421" s="492"/>
      <c r="I421" s="206" t="s">
        <v>366</v>
      </c>
      <c r="J421" s="207"/>
      <c r="K421" s="207"/>
      <c r="L421" s="207"/>
      <c r="M421" s="207"/>
      <c r="N421" s="207"/>
      <c r="O421" s="207"/>
      <c r="P421" s="207"/>
      <c r="Q421" s="207"/>
      <c r="R421" s="208" t="s">
        <v>356</v>
      </c>
      <c r="S421" s="208"/>
      <c r="T421" s="208"/>
      <c r="U421" s="209"/>
      <c r="V421" s="479">
        <v>4138</v>
      </c>
      <c r="W421" s="479"/>
      <c r="X421" s="479"/>
      <c r="Y421" s="479"/>
      <c r="Z421" s="514">
        <v>3926</v>
      </c>
      <c r="AA421" s="514"/>
      <c r="AB421" s="514"/>
      <c r="AC421" s="514"/>
      <c r="AD421" s="509">
        <v>3926</v>
      </c>
      <c r="AE421" s="509"/>
      <c r="AF421" s="509"/>
      <c r="AG421" s="510"/>
    </row>
    <row r="422" s="88" customFormat="1" ht="13.5" customHeight="1">
      <c r="AG422" s="53" t="s">
        <v>407</v>
      </c>
    </row>
    <row r="423" spans="1:33" ht="17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</sheetData>
  <sheetProtection/>
  <mergeCells count="1646">
    <mergeCell ref="B311:I311"/>
    <mergeCell ref="AC350:AG351"/>
    <mergeCell ref="V318:AA318"/>
    <mergeCell ref="P335:U335"/>
    <mergeCell ref="V335:AA335"/>
    <mergeCell ref="V327:AA327"/>
    <mergeCell ref="P324:U325"/>
    <mergeCell ref="AB341:AG341"/>
    <mergeCell ref="D339:M339"/>
    <mergeCell ref="P334:U334"/>
    <mergeCell ref="B310:I310"/>
    <mergeCell ref="AC354:AG354"/>
    <mergeCell ref="AC355:AG355"/>
    <mergeCell ref="V338:AA338"/>
    <mergeCell ref="P327:U327"/>
    <mergeCell ref="V326:AA326"/>
    <mergeCell ref="P340:U340"/>
    <mergeCell ref="P338:U338"/>
    <mergeCell ref="P341:U341"/>
    <mergeCell ref="V340:AA340"/>
    <mergeCell ref="B299:I299"/>
    <mergeCell ref="B300:I300"/>
    <mergeCell ref="A297:A301"/>
    <mergeCell ref="B301:I301"/>
    <mergeCell ref="A295:I295"/>
    <mergeCell ref="A296:I296"/>
    <mergeCell ref="B297:I297"/>
    <mergeCell ref="B298:I298"/>
    <mergeCell ref="A186:H186"/>
    <mergeCell ref="A187:H187"/>
    <mergeCell ref="A194:F194"/>
    <mergeCell ref="G194:O194"/>
    <mergeCell ref="I188:M188"/>
    <mergeCell ref="A189:H189"/>
    <mergeCell ref="A190:H190"/>
    <mergeCell ref="N190:R190"/>
    <mergeCell ref="I190:M190"/>
    <mergeCell ref="I189:M189"/>
    <mergeCell ref="A121:D121"/>
    <mergeCell ref="M126:S126"/>
    <mergeCell ref="O119:S119"/>
    <mergeCell ref="O120:S120"/>
    <mergeCell ref="J119:N119"/>
    <mergeCell ref="A119:D119"/>
    <mergeCell ref="A120:D120"/>
    <mergeCell ref="J120:N120"/>
    <mergeCell ref="E120:I120"/>
    <mergeCell ref="O121:S121"/>
    <mergeCell ref="A136:H136"/>
    <mergeCell ref="F127:L127"/>
    <mergeCell ref="F128:L128"/>
    <mergeCell ref="M127:S127"/>
    <mergeCell ref="M128:S128"/>
    <mergeCell ref="R134:U135"/>
    <mergeCell ref="N134:Q135"/>
    <mergeCell ref="I134:M135"/>
    <mergeCell ref="A134:H134"/>
    <mergeCell ref="M129:S129"/>
    <mergeCell ref="A21:I21"/>
    <mergeCell ref="A59:D60"/>
    <mergeCell ref="E61:H61"/>
    <mergeCell ref="A25:I25"/>
    <mergeCell ref="A39:I39"/>
    <mergeCell ref="R101:Y101"/>
    <mergeCell ref="N82:Q82"/>
    <mergeCell ref="X61:AB61"/>
    <mergeCell ref="R41:Y41"/>
    <mergeCell ref="J40:Q40"/>
    <mergeCell ref="A15:I15"/>
    <mergeCell ref="A16:I16"/>
    <mergeCell ref="A17:I17"/>
    <mergeCell ref="A18:I18"/>
    <mergeCell ref="A10:I10"/>
    <mergeCell ref="A11:I11"/>
    <mergeCell ref="A12:I12"/>
    <mergeCell ref="A13:I13"/>
    <mergeCell ref="A19:I19"/>
    <mergeCell ref="A20:I20"/>
    <mergeCell ref="A61:D62"/>
    <mergeCell ref="A23:I23"/>
    <mergeCell ref="A22:I22"/>
    <mergeCell ref="E60:H60"/>
    <mergeCell ref="E62:H62"/>
    <mergeCell ref="I58:M58"/>
    <mergeCell ref="I55:M56"/>
    <mergeCell ref="E57:H57"/>
    <mergeCell ref="M302:O302"/>
    <mergeCell ref="P303:R303"/>
    <mergeCell ref="M303:O303"/>
    <mergeCell ref="M305:O305"/>
    <mergeCell ref="S303:U303"/>
    <mergeCell ref="S307:U307"/>
    <mergeCell ref="M307:O307"/>
    <mergeCell ref="P305:R305"/>
    <mergeCell ref="T126:Z126"/>
    <mergeCell ref="R136:U136"/>
    <mergeCell ref="V295:X296"/>
    <mergeCell ref="R243:U243"/>
    <mergeCell ref="V243:Y243"/>
    <mergeCell ref="Z260:AG260"/>
    <mergeCell ref="P205:X205"/>
    <mergeCell ref="P206:X206"/>
    <mergeCell ref="AD243:AG243"/>
    <mergeCell ref="Z271:AC271"/>
    <mergeCell ref="P310:R310"/>
    <mergeCell ref="P309:R309"/>
    <mergeCell ref="Z274:AC274"/>
    <mergeCell ref="S302:U302"/>
    <mergeCell ref="S310:U310"/>
    <mergeCell ref="P311:R311"/>
    <mergeCell ref="S308:U308"/>
    <mergeCell ref="S305:U305"/>
    <mergeCell ref="S300:U300"/>
    <mergeCell ref="V330:AA330"/>
    <mergeCell ref="V328:AA328"/>
    <mergeCell ref="V329:AA329"/>
    <mergeCell ref="V320:AA320"/>
    <mergeCell ref="P326:U326"/>
    <mergeCell ref="V305:X305"/>
    <mergeCell ref="Y307:AA307"/>
    <mergeCell ref="V309:X309"/>
    <mergeCell ref="S311:U311"/>
    <mergeCell ref="P336:U336"/>
    <mergeCell ref="P337:U337"/>
    <mergeCell ref="P298:R298"/>
    <mergeCell ref="P299:R299"/>
    <mergeCell ref="P318:U318"/>
    <mergeCell ref="P308:R308"/>
    <mergeCell ref="P330:U330"/>
    <mergeCell ref="P333:U333"/>
    <mergeCell ref="P300:R300"/>
    <mergeCell ref="S309:U309"/>
    <mergeCell ref="J280:M280"/>
    <mergeCell ref="M295:O296"/>
    <mergeCell ref="J281:M281"/>
    <mergeCell ref="V336:AA336"/>
    <mergeCell ref="V276:Y276"/>
    <mergeCell ref="V281:Y281"/>
    <mergeCell ref="P297:R297"/>
    <mergeCell ref="V302:X302"/>
    <mergeCell ref="V331:AA331"/>
    <mergeCell ref="V324:AA325"/>
    <mergeCell ref="A277:I277"/>
    <mergeCell ref="A280:I280"/>
    <mergeCell ref="A286:E286"/>
    <mergeCell ref="J295:L296"/>
    <mergeCell ref="P295:R296"/>
    <mergeCell ref="Z243:AC243"/>
    <mergeCell ref="D263:I263"/>
    <mergeCell ref="D260:I260"/>
    <mergeCell ref="E258:I258"/>
    <mergeCell ref="A257:D258"/>
    <mergeCell ref="Z254:AG254"/>
    <mergeCell ref="Z242:AC242"/>
    <mergeCell ref="AD242:AG242"/>
    <mergeCell ref="Z257:AG257"/>
    <mergeCell ref="Z258:AG258"/>
    <mergeCell ref="Z259:AG259"/>
    <mergeCell ref="AD248:AG248"/>
    <mergeCell ref="Z256:AG256"/>
    <mergeCell ref="Z247:AC247"/>
    <mergeCell ref="X155:AB155"/>
    <mergeCell ref="T155:W155"/>
    <mergeCell ref="AC156:AG156"/>
    <mergeCell ref="X156:AB156"/>
    <mergeCell ref="J165:L165"/>
    <mergeCell ref="AD241:AG241"/>
    <mergeCell ref="P207:X207"/>
    <mergeCell ref="G206:O206"/>
    <mergeCell ref="A181:H181"/>
    <mergeCell ref="A182:H182"/>
    <mergeCell ref="J212:M212"/>
    <mergeCell ref="A211:I211"/>
    <mergeCell ref="A138:H138"/>
    <mergeCell ref="G205:O205"/>
    <mergeCell ref="A203:F203"/>
    <mergeCell ref="A204:F204"/>
    <mergeCell ref="A205:F205"/>
    <mergeCell ref="G207:O207"/>
    <mergeCell ref="I138:M138"/>
    <mergeCell ref="J155:N155"/>
    <mergeCell ref="A125:E125"/>
    <mergeCell ref="F125:S125"/>
    <mergeCell ref="T121:X121"/>
    <mergeCell ref="E119:I119"/>
    <mergeCell ref="F129:L129"/>
    <mergeCell ref="A127:E127"/>
    <mergeCell ref="A128:E128"/>
    <mergeCell ref="A129:E129"/>
    <mergeCell ref="F126:L126"/>
    <mergeCell ref="T120:X120"/>
    <mergeCell ref="E117:I118"/>
    <mergeCell ref="A117:D117"/>
    <mergeCell ref="J121:N121"/>
    <mergeCell ref="J46:Q46"/>
    <mergeCell ref="A91:E91"/>
    <mergeCell ref="A82:E82"/>
    <mergeCell ref="F82:I82"/>
    <mergeCell ref="A81:E81"/>
    <mergeCell ref="F93:H93"/>
    <mergeCell ref="F91:H91"/>
    <mergeCell ref="J43:Q43"/>
    <mergeCell ref="J42:Q42"/>
    <mergeCell ref="R42:Y42"/>
    <mergeCell ref="J41:Q41"/>
    <mergeCell ref="J27:Q27"/>
    <mergeCell ref="R27:Y27"/>
    <mergeCell ref="R34:Y34"/>
    <mergeCell ref="Z27:AG27"/>
    <mergeCell ref="Z32:AG32"/>
    <mergeCell ref="R32:Y32"/>
    <mergeCell ref="Z31:AG31"/>
    <mergeCell ref="R29:Y29"/>
    <mergeCell ref="J28:Q28"/>
    <mergeCell ref="J30:Q30"/>
    <mergeCell ref="J32:Q32"/>
    <mergeCell ref="Z16:AG16"/>
    <mergeCell ref="J20:Q20"/>
    <mergeCell ref="R20:Y20"/>
    <mergeCell ref="Z18:AG18"/>
    <mergeCell ref="J17:Q17"/>
    <mergeCell ref="Z17:AG17"/>
    <mergeCell ref="J18:Q18"/>
    <mergeCell ref="Z20:AG20"/>
    <mergeCell ref="J19:Q19"/>
    <mergeCell ref="R17:Y17"/>
    <mergeCell ref="J12:Q12"/>
    <mergeCell ref="Z12:AG12"/>
    <mergeCell ref="J13:Q13"/>
    <mergeCell ref="R13:Y13"/>
    <mergeCell ref="Z13:AG13"/>
    <mergeCell ref="Z15:AG15"/>
    <mergeCell ref="Z14:AG14"/>
    <mergeCell ref="J15:Q15"/>
    <mergeCell ref="R15:Y15"/>
    <mergeCell ref="J10:Q10"/>
    <mergeCell ref="R10:Y10"/>
    <mergeCell ref="Z10:AG10"/>
    <mergeCell ref="J11:Q11"/>
    <mergeCell ref="R11:Y11"/>
    <mergeCell ref="Z11:AG11"/>
    <mergeCell ref="AB391:AG391"/>
    <mergeCell ref="AB371:AG372"/>
    <mergeCell ref="V371:AA372"/>
    <mergeCell ref="AB375:AG375"/>
    <mergeCell ref="AB373:AG373"/>
    <mergeCell ref="V382:AA382"/>
    <mergeCell ref="AB381:AG381"/>
    <mergeCell ref="V376:AA376"/>
    <mergeCell ref="V388:AA388"/>
    <mergeCell ref="V375:AA375"/>
    <mergeCell ref="AD278:AG278"/>
    <mergeCell ref="Z279:AC279"/>
    <mergeCell ref="AD277:AG277"/>
    <mergeCell ref="Z276:AC276"/>
    <mergeCell ref="Z277:AC277"/>
    <mergeCell ref="AD276:AG276"/>
    <mergeCell ref="Z278:AC278"/>
    <mergeCell ref="AB326:AG326"/>
    <mergeCell ref="V279:Y279"/>
    <mergeCell ref="V280:Y280"/>
    <mergeCell ref="Z280:AC280"/>
    <mergeCell ref="AD280:AG280"/>
    <mergeCell ref="AD279:AG279"/>
    <mergeCell ref="AE298:AG298"/>
    <mergeCell ref="AD281:AG281"/>
    <mergeCell ref="AA286:AG286"/>
    <mergeCell ref="AE295:AG296"/>
    <mergeCell ref="AB334:AG334"/>
    <mergeCell ref="Z281:AC281"/>
    <mergeCell ref="AB329:AG329"/>
    <mergeCell ref="AE299:AG299"/>
    <mergeCell ref="AE297:AG297"/>
    <mergeCell ref="AB298:AD298"/>
    <mergeCell ref="AE301:AG301"/>
    <mergeCell ref="AE300:AG300"/>
    <mergeCell ref="Y302:AA302"/>
    <mergeCell ref="AB324:AG325"/>
    <mergeCell ref="AB330:AG330"/>
    <mergeCell ref="AB331:AG331"/>
    <mergeCell ref="AB332:AG332"/>
    <mergeCell ref="AB333:AG333"/>
    <mergeCell ref="AB335:AG335"/>
    <mergeCell ref="AB343:AG343"/>
    <mergeCell ref="AB338:AG338"/>
    <mergeCell ref="AB336:AG336"/>
    <mergeCell ref="AB337:AG337"/>
    <mergeCell ref="AB342:AG342"/>
    <mergeCell ref="X359:AB359"/>
    <mergeCell ref="AB340:AG340"/>
    <mergeCell ref="AB344:AG344"/>
    <mergeCell ref="AB346:AG346"/>
    <mergeCell ref="AC358:AG358"/>
    <mergeCell ref="AC359:AG359"/>
    <mergeCell ref="V341:AA341"/>
    <mergeCell ref="V344:AA344"/>
    <mergeCell ref="V345:AA345"/>
    <mergeCell ref="AB345:AG345"/>
    <mergeCell ref="AC364:AG364"/>
    <mergeCell ref="AC365:AG365"/>
    <mergeCell ref="AC352:AG352"/>
    <mergeCell ref="AC353:AG353"/>
    <mergeCell ref="AC360:AG360"/>
    <mergeCell ref="AC361:AG361"/>
    <mergeCell ref="AC362:AG362"/>
    <mergeCell ref="AC356:AG356"/>
    <mergeCell ref="AC357:AG357"/>
    <mergeCell ref="V333:AA333"/>
    <mergeCell ref="V334:AA334"/>
    <mergeCell ref="AB374:AG374"/>
    <mergeCell ref="V374:AA374"/>
    <mergeCell ref="V373:AA373"/>
    <mergeCell ref="S363:W363"/>
    <mergeCell ref="S366:W366"/>
    <mergeCell ref="X350:AB351"/>
    <mergeCell ref="X353:AB353"/>
    <mergeCell ref="AC363:AG363"/>
    <mergeCell ref="V380:AA380"/>
    <mergeCell ref="V379:AA379"/>
    <mergeCell ref="P377:U377"/>
    <mergeCell ref="P380:U380"/>
    <mergeCell ref="AB379:AG379"/>
    <mergeCell ref="P378:U378"/>
    <mergeCell ref="AB380:AG380"/>
    <mergeCell ref="V384:AA384"/>
    <mergeCell ref="AB383:AG383"/>
    <mergeCell ref="AB384:AG384"/>
    <mergeCell ref="AB386:AG386"/>
    <mergeCell ref="AB385:AG385"/>
    <mergeCell ref="P385:U385"/>
    <mergeCell ref="P384:U384"/>
    <mergeCell ref="V385:AA385"/>
    <mergeCell ref="F384:K385"/>
    <mergeCell ref="F382:K383"/>
    <mergeCell ref="L377:O377"/>
    <mergeCell ref="L382:O382"/>
    <mergeCell ref="I378:K379"/>
    <mergeCell ref="L378:O378"/>
    <mergeCell ref="F380:K381"/>
    <mergeCell ref="L379:O379"/>
    <mergeCell ref="L383:O383"/>
    <mergeCell ref="L380:O380"/>
    <mergeCell ref="A390:E391"/>
    <mergeCell ref="A388:E389"/>
    <mergeCell ref="F389:O389"/>
    <mergeCell ref="F388:O388"/>
    <mergeCell ref="F391:O391"/>
    <mergeCell ref="F390:O390"/>
    <mergeCell ref="V343:AA343"/>
    <mergeCell ref="N358:R358"/>
    <mergeCell ref="N359:R359"/>
    <mergeCell ref="A371:O371"/>
    <mergeCell ref="P344:U344"/>
    <mergeCell ref="S364:W364"/>
    <mergeCell ref="S365:W365"/>
    <mergeCell ref="N366:R366"/>
    <mergeCell ref="G356:M357"/>
    <mergeCell ref="X358:AB358"/>
    <mergeCell ref="G366:M366"/>
    <mergeCell ref="I376:K377"/>
    <mergeCell ref="F374:K375"/>
    <mergeCell ref="F373:O373"/>
    <mergeCell ref="F376:H379"/>
    <mergeCell ref="P373:U373"/>
    <mergeCell ref="A360:F366"/>
    <mergeCell ref="G360:M361"/>
    <mergeCell ref="P379:U379"/>
    <mergeCell ref="S362:W362"/>
    <mergeCell ref="AB393:AG393"/>
    <mergeCell ref="V392:AA392"/>
    <mergeCell ref="AB392:AG392"/>
    <mergeCell ref="V403:Y403"/>
    <mergeCell ref="V393:AA393"/>
    <mergeCell ref="AB389:AG389"/>
    <mergeCell ref="V390:AA390"/>
    <mergeCell ref="AB390:AG390"/>
    <mergeCell ref="V391:AA391"/>
    <mergeCell ref="V389:AA389"/>
    <mergeCell ref="V405:Y405"/>
    <mergeCell ref="Z402:AC402"/>
    <mergeCell ref="AD402:AG402"/>
    <mergeCell ref="V404:Y404"/>
    <mergeCell ref="AD403:AG403"/>
    <mergeCell ref="AD404:AG404"/>
    <mergeCell ref="AD405:AG405"/>
    <mergeCell ref="Z403:AC403"/>
    <mergeCell ref="Z404:AC404"/>
    <mergeCell ref="A412:H413"/>
    <mergeCell ref="AD411:AG411"/>
    <mergeCell ref="AD408:AG408"/>
    <mergeCell ref="AD406:AG406"/>
    <mergeCell ref="V407:Y407"/>
    <mergeCell ref="Z409:AC409"/>
    <mergeCell ref="Z406:AC406"/>
    <mergeCell ref="V408:Y408"/>
    <mergeCell ref="V411:Y411"/>
    <mergeCell ref="V406:Y406"/>
    <mergeCell ref="Z101:AG101"/>
    <mergeCell ref="Z103:AG103"/>
    <mergeCell ref="Z99:AG99"/>
    <mergeCell ref="Z100:AG100"/>
    <mergeCell ref="Y93:AA93"/>
    <mergeCell ref="A400:H403"/>
    <mergeCell ref="V401:Y401"/>
    <mergeCell ref="V400:Y400"/>
    <mergeCell ref="O401:S401"/>
    <mergeCell ref="V402:Y402"/>
    <mergeCell ref="Z110:AG110"/>
    <mergeCell ref="Z108:AG108"/>
    <mergeCell ref="Z401:AC401"/>
    <mergeCell ref="AD401:AG401"/>
    <mergeCell ref="Z408:AC408"/>
    <mergeCell ref="AD407:AG407"/>
    <mergeCell ref="AC152:AG152"/>
    <mergeCell ref="AC154:AG154"/>
    <mergeCell ref="Y204:AG204"/>
    <mergeCell ref="AA208:AG208"/>
    <mergeCell ref="T153:W153"/>
    <mergeCell ref="AC153:AG153"/>
    <mergeCell ref="AD400:AG400"/>
    <mergeCell ref="S90:U90"/>
    <mergeCell ref="A85:AG85"/>
    <mergeCell ref="AB89:AG89"/>
    <mergeCell ref="A89:E89"/>
    <mergeCell ref="A90:E90"/>
    <mergeCell ref="AE90:AG90"/>
    <mergeCell ref="V90:X90"/>
    <mergeCell ref="AE91:AG91"/>
    <mergeCell ref="AB90:AD90"/>
    <mergeCell ref="I89:AA89"/>
    <mergeCell ref="J82:M82"/>
    <mergeCell ref="F92:H92"/>
    <mergeCell ref="R82:U82"/>
    <mergeCell ref="S91:U91"/>
    <mergeCell ref="M91:O91"/>
    <mergeCell ref="S92:U92"/>
    <mergeCell ref="V91:X91"/>
    <mergeCell ref="Y91:AA91"/>
    <mergeCell ref="V93:X93"/>
    <mergeCell ref="A55:H55"/>
    <mergeCell ref="AB92:AD92"/>
    <mergeCell ref="N57:R57"/>
    <mergeCell ref="N55:R56"/>
    <mergeCell ref="F81:I81"/>
    <mergeCell ref="S57:W57"/>
    <mergeCell ref="Y90:AA90"/>
    <mergeCell ref="F89:H90"/>
    <mergeCell ref="AE92:AG92"/>
    <mergeCell ref="V92:X92"/>
    <mergeCell ref="Y92:AA92"/>
    <mergeCell ref="A93:E93"/>
    <mergeCell ref="M93:O93"/>
    <mergeCell ref="P93:R93"/>
    <mergeCell ref="M92:O92"/>
    <mergeCell ref="A92:E92"/>
    <mergeCell ref="AE93:AG93"/>
    <mergeCell ref="AB93:AD93"/>
    <mergeCell ref="I90:L90"/>
    <mergeCell ref="I91:L91"/>
    <mergeCell ref="P92:R92"/>
    <mergeCell ref="I92:L92"/>
    <mergeCell ref="I93:L93"/>
    <mergeCell ref="P91:R91"/>
    <mergeCell ref="AB91:AD91"/>
    <mergeCell ref="P90:R90"/>
    <mergeCell ref="S60:W60"/>
    <mergeCell ref="S55:W56"/>
    <mergeCell ref="S58:W58"/>
    <mergeCell ref="AC59:AG59"/>
    <mergeCell ref="X59:AB59"/>
    <mergeCell ref="X58:AB58"/>
    <mergeCell ref="AC57:AG57"/>
    <mergeCell ref="X57:AB57"/>
    <mergeCell ref="S59:W59"/>
    <mergeCell ref="X60:AB60"/>
    <mergeCell ref="N58:R58"/>
    <mergeCell ref="P68:U68"/>
    <mergeCell ref="AB66:AG67"/>
    <mergeCell ref="A56:H56"/>
    <mergeCell ref="A57:D58"/>
    <mergeCell ref="N59:R59"/>
    <mergeCell ref="E58:H58"/>
    <mergeCell ref="AC58:AG58"/>
    <mergeCell ref="I61:M61"/>
    <mergeCell ref="S61:W61"/>
    <mergeCell ref="AC61:AG61"/>
    <mergeCell ref="I62:M62"/>
    <mergeCell ref="N62:R62"/>
    <mergeCell ref="S62:W62"/>
    <mergeCell ref="X62:AB62"/>
    <mergeCell ref="AC62:AG62"/>
    <mergeCell ref="J47:Q47"/>
    <mergeCell ref="R28:Y28"/>
    <mergeCell ref="J33:Q33"/>
    <mergeCell ref="R33:Y33"/>
    <mergeCell ref="R40:Y40"/>
    <mergeCell ref="J29:Q29"/>
    <mergeCell ref="R30:Y30"/>
    <mergeCell ref="J31:Q31"/>
    <mergeCell ref="R31:Y31"/>
    <mergeCell ref="J34:Q34"/>
    <mergeCell ref="J48:Q48"/>
    <mergeCell ref="R51:Y51"/>
    <mergeCell ref="R48:Y48"/>
    <mergeCell ref="R46:Y46"/>
    <mergeCell ref="A67:H67"/>
    <mergeCell ref="I66:O67"/>
    <mergeCell ref="P66:U67"/>
    <mergeCell ref="E59:H59"/>
    <mergeCell ref="N61:R61"/>
    <mergeCell ref="A66:H66"/>
    <mergeCell ref="Z46:AG46"/>
    <mergeCell ref="Z29:AG29"/>
    <mergeCell ref="AC55:AG56"/>
    <mergeCell ref="Z48:AG48"/>
    <mergeCell ref="Z33:AG33"/>
    <mergeCell ref="Z41:AG41"/>
    <mergeCell ref="Z40:AG40"/>
    <mergeCell ref="Z42:AG42"/>
    <mergeCell ref="X55:AB56"/>
    <mergeCell ref="Z26:AG26"/>
    <mergeCell ref="J44:Q44"/>
    <mergeCell ref="R44:Y44"/>
    <mergeCell ref="Z44:AG44"/>
    <mergeCell ref="Z43:AG43"/>
    <mergeCell ref="Z34:AG34"/>
    <mergeCell ref="R26:Y26"/>
    <mergeCell ref="Z28:AG28"/>
    <mergeCell ref="J26:Q26"/>
    <mergeCell ref="Z30:AG30"/>
    <mergeCell ref="J51:Q51"/>
    <mergeCell ref="J49:Q49"/>
    <mergeCell ref="Z38:AG39"/>
    <mergeCell ref="R38:Y39"/>
    <mergeCell ref="R47:Y47"/>
    <mergeCell ref="Z51:AG51"/>
    <mergeCell ref="Z49:AG49"/>
    <mergeCell ref="R49:Y49"/>
    <mergeCell ref="Z47:AG47"/>
    <mergeCell ref="J38:Q39"/>
    <mergeCell ref="Z25:AG25"/>
    <mergeCell ref="R25:Y25"/>
    <mergeCell ref="Z21:AG21"/>
    <mergeCell ref="Z19:AG19"/>
    <mergeCell ref="Z24:AG24"/>
    <mergeCell ref="Z22:AG22"/>
    <mergeCell ref="R24:Y24"/>
    <mergeCell ref="J21:Q21"/>
    <mergeCell ref="R21:Y21"/>
    <mergeCell ref="Z23:AG23"/>
    <mergeCell ref="R18:Y18"/>
    <mergeCell ref="A8:I8"/>
    <mergeCell ref="A9:I9"/>
    <mergeCell ref="R8:Y8"/>
    <mergeCell ref="R12:Y12"/>
    <mergeCell ref="J14:Q14"/>
    <mergeCell ref="Z9:AG9"/>
    <mergeCell ref="J25:Q25"/>
    <mergeCell ref="R22:Y22"/>
    <mergeCell ref="J24:Q24"/>
    <mergeCell ref="R14:Y14"/>
    <mergeCell ref="R16:Y16"/>
    <mergeCell ref="J22:Q22"/>
    <mergeCell ref="J23:Q23"/>
    <mergeCell ref="R23:Y23"/>
    <mergeCell ref="J16:Q16"/>
    <mergeCell ref="R19:Y19"/>
    <mergeCell ref="A6:I6"/>
    <mergeCell ref="J9:Q9"/>
    <mergeCell ref="R9:Y9"/>
    <mergeCell ref="A14:I14"/>
    <mergeCell ref="A7:I7"/>
    <mergeCell ref="D46:H46"/>
    <mergeCell ref="A42:I42"/>
    <mergeCell ref="D43:H43"/>
    <mergeCell ref="A28:I28"/>
    <mergeCell ref="A29:I29"/>
    <mergeCell ref="A41:I41"/>
    <mergeCell ref="A30:I30"/>
    <mergeCell ref="A34:I34"/>
    <mergeCell ref="A31:I31"/>
    <mergeCell ref="A32:I32"/>
    <mergeCell ref="A26:I26"/>
    <mergeCell ref="Z5:AG6"/>
    <mergeCell ref="Z7:AG7"/>
    <mergeCell ref="Z8:AG8"/>
    <mergeCell ref="J5:Q6"/>
    <mergeCell ref="R5:Y6"/>
    <mergeCell ref="J7:Q7"/>
    <mergeCell ref="R7:Y7"/>
    <mergeCell ref="J8:Q8"/>
    <mergeCell ref="A5:I5"/>
    <mergeCell ref="A33:I33"/>
    <mergeCell ref="A24:I24"/>
    <mergeCell ref="I59:M59"/>
    <mergeCell ref="V70:AA70"/>
    <mergeCell ref="I57:M57"/>
    <mergeCell ref="I60:M60"/>
    <mergeCell ref="N60:R60"/>
    <mergeCell ref="P70:U70"/>
    <mergeCell ref="I68:O68"/>
    <mergeCell ref="I70:O70"/>
    <mergeCell ref="P69:U69"/>
    <mergeCell ref="V66:AA67"/>
    <mergeCell ref="A40:I40"/>
    <mergeCell ref="A47:I47"/>
    <mergeCell ref="D44:H44"/>
    <mergeCell ref="Z45:AG45"/>
    <mergeCell ref="J50:Q50"/>
    <mergeCell ref="R50:Y50"/>
    <mergeCell ref="Z50:AG50"/>
    <mergeCell ref="D45:H45"/>
    <mergeCell ref="E121:I121"/>
    <mergeCell ref="A126:E126"/>
    <mergeCell ref="M90:O90"/>
    <mergeCell ref="J100:Q100"/>
    <mergeCell ref="G101:I101"/>
    <mergeCell ref="C102:H102"/>
    <mergeCell ref="D110:H110"/>
    <mergeCell ref="D107:H107"/>
    <mergeCell ref="J107:Q107"/>
    <mergeCell ref="F155:I155"/>
    <mergeCell ref="A156:E156"/>
    <mergeCell ref="J153:N153"/>
    <mergeCell ref="F150:S151"/>
    <mergeCell ref="O154:S154"/>
    <mergeCell ref="A135:H135"/>
    <mergeCell ref="A137:H137"/>
    <mergeCell ref="A142:C142"/>
    <mergeCell ref="S142:AG142"/>
    <mergeCell ref="J154:N154"/>
    <mergeCell ref="G161:I163"/>
    <mergeCell ref="F154:I154"/>
    <mergeCell ref="J156:N156"/>
    <mergeCell ref="J162:L163"/>
    <mergeCell ref="O156:S156"/>
    <mergeCell ref="A150:E151"/>
    <mergeCell ref="J152:N152"/>
    <mergeCell ref="F156:I156"/>
    <mergeCell ref="A152:E153"/>
    <mergeCell ref="F153:I153"/>
    <mergeCell ref="O152:S152"/>
    <mergeCell ref="X153:AB153"/>
    <mergeCell ref="X152:AB152"/>
    <mergeCell ref="O153:S153"/>
    <mergeCell ref="G164:I164"/>
    <mergeCell ref="J164:L164"/>
    <mergeCell ref="X154:AB154"/>
    <mergeCell ref="J161:O161"/>
    <mergeCell ref="T156:W156"/>
    <mergeCell ref="O155:S155"/>
    <mergeCell ref="Y206:AG206"/>
    <mergeCell ref="P194:X194"/>
    <mergeCell ref="S182:W182"/>
    <mergeCell ref="X189:AB189"/>
    <mergeCell ref="X190:AB190"/>
    <mergeCell ref="P196:S196"/>
    <mergeCell ref="T196:X196"/>
    <mergeCell ref="N188:R188"/>
    <mergeCell ref="S188:W188"/>
    <mergeCell ref="S187:W187"/>
    <mergeCell ref="AD212:AG212"/>
    <mergeCell ref="Z212:AC212"/>
    <mergeCell ref="T197:X197"/>
    <mergeCell ref="P197:S197"/>
    <mergeCell ref="V214:Y214"/>
    <mergeCell ref="AD214:AG214"/>
    <mergeCell ref="V212:Y212"/>
    <mergeCell ref="Y205:AG205"/>
    <mergeCell ref="Y203:AG203"/>
    <mergeCell ref="Z211:AG211"/>
    <mergeCell ref="T232:Z232"/>
    <mergeCell ref="R213:U213"/>
    <mergeCell ref="AA232:AG232"/>
    <mergeCell ref="M231:S231"/>
    <mergeCell ref="P219:AG219"/>
    <mergeCell ref="Y207:AG207"/>
    <mergeCell ref="R214:U214"/>
    <mergeCell ref="N215:Q215"/>
    <mergeCell ref="N213:Q213"/>
    <mergeCell ref="V222:AA222"/>
    <mergeCell ref="P222:U222"/>
    <mergeCell ref="V223:AA223"/>
    <mergeCell ref="AB220:AG221"/>
    <mergeCell ref="AD215:AG215"/>
    <mergeCell ref="V213:Y213"/>
    <mergeCell ref="Z213:AC213"/>
    <mergeCell ref="Z215:AC215"/>
    <mergeCell ref="P220:U221"/>
    <mergeCell ref="V215:Y215"/>
    <mergeCell ref="V220:AA221"/>
    <mergeCell ref="P198:S198"/>
    <mergeCell ref="G204:O204"/>
    <mergeCell ref="G203:O203"/>
    <mergeCell ref="AB224:AG224"/>
    <mergeCell ref="AD213:AG213"/>
    <mergeCell ref="P224:U224"/>
    <mergeCell ref="AB222:AG222"/>
    <mergeCell ref="N212:Q212"/>
    <mergeCell ref="R212:U212"/>
    <mergeCell ref="AB223:AG223"/>
    <mergeCell ref="A221:I221"/>
    <mergeCell ref="A219:I219"/>
    <mergeCell ref="A206:F206"/>
    <mergeCell ref="K197:O197"/>
    <mergeCell ref="P204:X204"/>
    <mergeCell ref="T198:X198"/>
    <mergeCell ref="P203:X203"/>
    <mergeCell ref="K198:O198"/>
    <mergeCell ref="J211:Q211"/>
    <mergeCell ref="A198:F198"/>
    <mergeCell ref="I187:M187"/>
    <mergeCell ref="N187:R187"/>
    <mergeCell ref="X188:AB188"/>
    <mergeCell ref="G195:J195"/>
    <mergeCell ref="A195:F195"/>
    <mergeCell ref="A196:F196"/>
    <mergeCell ref="G196:J196"/>
    <mergeCell ref="T195:X195"/>
    <mergeCell ref="A188:H188"/>
    <mergeCell ref="N189:R189"/>
    <mergeCell ref="Y196:AB196"/>
    <mergeCell ref="Y198:AB198"/>
    <mergeCell ref="AC198:AG198"/>
    <mergeCell ref="A197:F197"/>
    <mergeCell ref="AC196:AG196"/>
    <mergeCell ref="AC197:AG197"/>
    <mergeCell ref="Y197:AB197"/>
    <mergeCell ref="G197:J197"/>
    <mergeCell ref="G198:J198"/>
    <mergeCell ref="K196:O196"/>
    <mergeCell ref="Y195:AB195"/>
    <mergeCell ref="S189:W189"/>
    <mergeCell ref="P195:S195"/>
    <mergeCell ref="AC189:AG189"/>
    <mergeCell ref="AC190:AG190"/>
    <mergeCell ref="AC195:AG195"/>
    <mergeCell ref="Y194:AG194"/>
    <mergeCell ref="S190:W190"/>
    <mergeCell ref="K195:O195"/>
    <mergeCell ref="AD172:AG172"/>
    <mergeCell ref="AE163:AG163"/>
    <mergeCell ref="P162:X162"/>
    <mergeCell ref="AC182:AG182"/>
    <mergeCell ref="X182:AB182"/>
    <mergeCell ref="AC181:AG181"/>
    <mergeCell ref="S181:W181"/>
    <mergeCell ref="AC180:AG180"/>
    <mergeCell ref="S166:U166"/>
    <mergeCell ref="AA173:AG173"/>
    <mergeCell ref="S146:W146"/>
    <mergeCell ref="F152:I152"/>
    <mergeCell ref="N138:Q138"/>
    <mergeCell ref="V138:Y138"/>
    <mergeCell ref="T150:AG151"/>
    <mergeCell ref="T152:W152"/>
    <mergeCell ref="AC146:AG146"/>
    <mergeCell ref="AC144:AG144"/>
    <mergeCell ref="AD138:AG138"/>
    <mergeCell ref="V136:Y136"/>
    <mergeCell ref="AD136:AG136"/>
    <mergeCell ref="V134:Y135"/>
    <mergeCell ref="I145:M145"/>
    <mergeCell ref="N137:Q137"/>
    <mergeCell ref="N136:Q136"/>
    <mergeCell ref="I137:M137"/>
    <mergeCell ref="I136:M136"/>
    <mergeCell ref="AC145:AG145"/>
    <mergeCell ref="AC143:AG143"/>
    <mergeCell ref="X144:AB144"/>
    <mergeCell ref="N145:R145"/>
    <mergeCell ref="S145:W145"/>
    <mergeCell ref="D142:R142"/>
    <mergeCell ref="S144:W144"/>
    <mergeCell ref="N144:R144"/>
    <mergeCell ref="D145:H145"/>
    <mergeCell ref="X145:AB145"/>
    <mergeCell ref="V137:Y137"/>
    <mergeCell ref="Z137:AC137"/>
    <mergeCell ref="R138:U138"/>
    <mergeCell ref="AD117:AG118"/>
    <mergeCell ref="Y119:AC119"/>
    <mergeCell ref="T129:Z129"/>
    <mergeCell ref="AA127:AG127"/>
    <mergeCell ref="AA128:AG128"/>
    <mergeCell ref="AA129:AG129"/>
    <mergeCell ref="T125:AG125"/>
    <mergeCell ref="Z136:AC136"/>
    <mergeCell ref="AD119:AG119"/>
    <mergeCell ref="AD121:AG121"/>
    <mergeCell ref="T128:Z128"/>
    <mergeCell ref="T127:Z127"/>
    <mergeCell ref="T119:X119"/>
    <mergeCell ref="AD120:AG120"/>
    <mergeCell ref="AA126:AG126"/>
    <mergeCell ref="AD134:AG135"/>
    <mergeCell ref="Z134:AC135"/>
    <mergeCell ref="R137:U137"/>
    <mergeCell ref="Z111:AG111"/>
    <mergeCell ref="R111:Y111"/>
    <mergeCell ref="Z106:AG106"/>
    <mergeCell ref="Z109:AG109"/>
    <mergeCell ref="Z107:AG107"/>
    <mergeCell ref="R108:Y108"/>
    <mergeCell ref="T118:X118"/>
    <mergeCell ref="Y121:AC121"/>
    <mergeCell ref="AD137:AG137"/>
    <mergeCell ref="D103:H103"/>
    <mergeCell ref="R107:Y107"/>
    <mergeCell ref="R100:Y100"/>
    <mergeCell ref="J109:Q109"/>
    <mergeCell ref="J117:AC117"/>
    <mergeCell ref="Z102:AG102"/>
    <mergeCell ref="J102:Q102"/>
    <mergeCell ref="R109:Y109"/>
    <mergeCell ref="R102:Y102"/>
    <mergeCell ref="Z105:AG105"/>
    <mergeCell ref="J99:Q99"/>
    <mergeCell ref="A99:F99"/>
    <mergeCell ref="A100:F100"/>
    <mergeCell ref="G100:I100"/>
    <mergeCell ref="J101:Q101"/>
    <mergeCell ref="S93:U93"/>
    <mergeCell ref="G99:I99"/>
    <mergeCell ref="R99:Y99"/>
    <mergeCell ref="A72:D73"/>
    <mergeCell ref="N78:Q79"/>
    <mergeCell ref="R78:U79"/>
    <mergeCell ref="J81:M81"/>
    <mergeCell ref="N80:Q80"/>
    <mergeCell ref="N81:Q81"/>
    <mergeCell ref="F80:I80"/>
    <mergeCell ref="J80:M80"/>
    <mergeCell ref="R81:U81"/>
    <mergeCell ref="R80:U80"/>
    <mergeCell ref="F77:U77"/>
    <mergeCell ref="V78:Y79"/>
    <mergeCell ref="A70:D71"/>
    <mergeCell ref="I72:O72"/>
    <mergeCell ref="P72:U72"/>
    <mergeCell ref="J78:M79"/>
    <mergeCell ref="F78:I79"/>
    <mergeCell ref="A78:E78"/>
    <mergeCell ref="A77:E77"/>
    <mergeCell ref="A79:E79"/>
    <mergeCell ref="AB73:AG73"/>
    <mergeCell ref="E73:H73"/>
    <mergeCell ref="A80:E80"/>
    <mergeCell ref="D48:H48"/>
    <mergeCell ref="D49:H49"/>
    <mergeCell ref="E71:H71"/>
    <mergeCell ref="A68:D69"/>
    <mergeCell ref="E68:H68"/>
    <mergeCell ref="E69:H69"/>
    <mergeCell ref="D51:H51"/>
    <mergeCell ref="I71:O71"/>
    <mergeCell ref="V72:AA72"/>
    <mergeCell ref="V77:AG77"/>
    <mergeCell ref="V71:AA71"/>
    <mergeCell ref="AB72:AG72"/>
    <mergeCell ref="AB68:AG68"/>
    <mergeCell ref="AB69:AG69"/>
    <mergeCell ref="AB70:AG70"/>
    <mergeCell ref="AB71:AG71"/>
    <mergeCell ref="V68:AA68"/>
    <mergeCell ref="AD81:AG81"/>
    <mergeCell ref="V80:Y80"/>
    <mergeCell ref="AD78:AG79"/>
    <mergeCell ref="AC60:AG60"/>
    <mergeCell ref="R43:Y43"/>
    <mergeCell ref="E72:H72"/>
    <mergeCell ref="E70:H70"/>
    <mergeCell ref="V69:AA69"/>
    <mergeCell ref="I69:O69"/>
    <mergeCell ref="P71:U71"/>
    <mergeCell ref="AD273:AG273"/>
    <mergeCell ref="AD80:AG80"/>
    <mergeCell ref="Z82:AC82"/>
    <mergeCell ref="V81:Y81"/>
    <mergeCell ref="Z81:AC81"/>
    <mergeCell ref="Z80:AC80"/>
    <mergeCell ref="AD82:AG82"/>
    <mergeCell ref="V82:Y82"/>
    <mergeCell ref="AD271:AG271"/>
    <mergeCell ref="AD270:AG270"/>
    <mergeCell ref="AD272:AG272"/>
    <mergeCell ref="AC178:AG178"/>
    <mergeCell ref="AB166:AD166"/>
    <mergeCell ref="S298:U298"/>
    <mergeCell ref="R215:U215"/>
    <mergeCell ref="M229:S230"/>
    <mergeCell ref="T229:Z230"/>
    <mergeCell ref="P223:U223"/>
    <mergeCell ref="V241:Y241"/>
    <mergeCell ref="T231:Z231"/>
    <mergeCell ref="J299:L299"/>
    <mergeCell ref="Y298:AA298"/>
    <mergeCell ref="V299:X299"/>
    <mergeCell ref="V270:Y270"/>
    <mergeCell ref="Z273:AC273"/>
    <mergeCell ref="V273:Y273"/>
    <mergeCell ref="J297:L297"/>
    <mergeCell ref="J276:M276"/>
    <mergeCell ref="R278:U278"/>
    <mergeCell ref="R280:U280"/>
    <mergeCell ref="V297:X297"/>
    <mergeCell ref="AB297:AD297"/>
    <mergeCell ref="Y297:AA297"/>
    <mergeCell ref="AB295:AD296"/>
    <mergeCell ref="Y295:AA296"/>
    <mergeCell ref="M297:O297"/>
    <mergeCell ref="S297:U297"/>
    <mergeCell ref="S295:U296"/>
    <mergeCell ref="AB299:AD299"/>
    <mergeCell ref="Y299:AA299"/>
    <mergeCell ref="J301:L301"/>
    <mergeCell ref="M301:O301"/>
    <mergeCell ref="P301:R301"/>
    <mergeCell ref="Y300:AA300"/>
    <mergeCell ref="V300:X300"/>
    <mergeCell ref="Y301:AA301"/>
    <mergeCell ref="V301:X301"/>
    <mergeCell ref="M299:O299"/>
    <mergeCell ref="AE306:AG306"/>
    <mergeCell ref="V303:X303"/>
    <mergeCell ref="AB300:AD300"/>
    <mergeCell ref="AB301:AD301"/>
    <mergeCell ref="AE307:AG307"/>
    <mergeCell ref="AB305:AD305"/>
    <mergeCell ref="V307:X307"/>
    <mergeCell ref="AB307:AD307"/>
    <mergeCell ref="Y304:AA304"/>
    <mergeCell ref="V304:X304"/>
    <mergeCell ref="V224:AA224"/>
    <mergeCell ref="V306:X306"/>
    <mergeCell ref="Y305:AA305"/>
    <mergeCell ref="Y306:AA306"/>
    <mergeCell ref="AA229:AG230"/>
    <mergeCell ref="AA231:AG231"/>
    <mergeCell ref="AA233:AG233"/>
    <mergeCell ref="Z241:AC241"/>
    <mergeCell ref="V238:Y239"/>
    <mergeCell ref="Y303:AA303"/>
    <mergeCell ref="J213:M213"/>
    <mergeCell ref="F231:L231"/>
    <mergeCell ref="A231:E231"/>
    <mergeCell ref="J223:O223"/>
    <mergeCell ref="J222:O222"/>
    <mergeCell ref="A224:I224"/>
    <mergeCell ref="A222:I222"/>
    <mergeCell ref="A230:E230"/>
    <mergeCell ref="J219:O221"/>
    <mergeCell ref="N214:Q214"/>
    <mergeCell ref="J304:L304"/>
    <mergeCell ref="J306:L306"/>
    <mergeCell ref="J254:Q254"/>
    <mergeCell ref="J257:Q257"/>
    <mergeCell ref="J270:M270"/>
    <mergeCell ref="N271:Q271"/>
    <mergeCell ref="J272:M272"/>
    <mergeCell ref="N272:Q272"/>
    <mergeCell ref="J255:Q255"/>
    <mergeCell ref="J300:L300"/>
    <mergeCell ref="E242:I242"/>
    <mergeCell ref="J242:M242"/>
    <mergeCell ref="M233:S233"/>
    <mergeCell ref="A239:I239"/>
    <mergeCell ref="S301:U301"/>
    <mergeCell ref="A252:I252"/>
    <mergeCell ref="N242:Q242"/>
    <mergeCell ref="M300:O300"/>
    <mergeCell ref="M298:O298"/>
    <mergeCell ref="S299:U299"/>
    <mergeCell ref="J166:L166"/>
    <mergeCell ref="M166:O166"/>
    <mergeCell ref="E257:I257"/>
    <mergeCell ref="A254:I254"/>
    <mergeCell ref="A253:I253"/>
    <mergeCell ref="D255:I255"/>
    <mergeCell ref="D256:I256"/>
    <mergeCell ref="A240:D242"/>
    <mergeCell ref="E240:I240"/>
    <mergeCell ref="J240:M240"/>
    <mergeCell ref="A164:F164"/>
    <mergeCell ref="M164:O164"/>
    <mergeCell ref="Y162:AG162"/>
    <mergeCell ref="P163:R163"/>
    <mergeCell ref="S163:U163"/>
    <mergeCell ref="V163:X163"/>
    <mergeCell ref="Y163:AA163"/>
    <mergeCell ref="AB163:AD163"/>
    <mergeCell ref="M162:O163"/>
    <mergeCell ref="A163:F163"/>
    <mergeCell ref="A165:F165"/>
    <mergeCell ref="G165:I165"/>
    <mergeCell ref="A180:H180"/>
    <mergeCell ref="G166:I166"/>
    <mergeCell ref="A179:H179"/>
    <mergeCell ref="A178:H178"/>
    <mergeCell ref="A171:H171"/>
    <mergeCell ref="A166:F166"/>
    <mergeCell ref="A172:H172"/>
    <mergeCell ref="I178:M178"/>
    <mergeCell ref="J258:Q258"/>
    <mergeCell ref="A259:I259"/>
    <mergeCell ref="D261:I261"/>
    <mergeCell ref="D262:I262"/>
    <mergeCell ref="V274:Y274"/>
    <mergeCell ref="V272:Y272"/>
    <mergeCell ref="A270:I270"/>
    <mergeCell ref="A274:I274"/>
    <mergeCell ref="A271:I271"/>
    <mergeCell ref="J259:Q259"/>
    <mergeCell ref="AB309:AD309"/>
    <mergeCell ref="A275:I275"/>
    <mergeCell ref="A272:I272"/>
    <mergeCell ref="J271:M271"/>
    <mergeCell ref="A273:I273"/>
    <mergeCell ref="J273:M273"/>
    <mergeCell ref="A302:A306"/>
    <mergeCell ref="B302:I302"/>
    <mergeCell ref="P307:R307"/>
    <mergeCell ref="M306:O306"/>
    <mergeCell ref="D264:I264"/>
    <mergeCell ref="A269:I269"/>
    <mergeCell ref="AB303:AD303"/>
    <mergeCell ref="AE303:AG303"/>
    <mergeCell ref="Z272:AC272"/>
    <mergeCell ref="R271:U271"/>
    <mergeCell ref="Z270:AC270"/>
    <mergeCell ref="V271:Y271"/>
    <mergeCell ref="J298:L298"/>
    <mergeCell ref="V298:X298"/>
    <mergeCell ref="A307:A311"/>
    <mergeCell ref="J305:L305"/>
    <mergeCell ref="J310:L310"/>
    <mergeCell ref="J311:L311"/>
    <mergeCell ref="J309:L309"/>
    <mergeCell ref="B305:I305"/>
    <mergeCell ref="B306:I306"/>
    <mergeCell ref="B307:I307"/>
    <mergeCell ref="B309:I309"/>
    <mergeCell ref="J308:L308"/>
    <mergeCell ref="B308:I308"/>
    <mergeCell ref="V311:X311"/>
    <mergeCell ref="M309:O309"/>
    <mergeCell ref="AE305:AG305"/>
    <mergeCell ref="AB306:AD306"/>
    <mergeCell ref="AB310:AD310"/>
    <mergeCell ref="Y311:AA311"/>
    <mergeCell ref="AB311:AD311"/>
    <mergeCell ref="AE309:AG309"/>
    <mergeCell ref="Y310:AA310"/>
    <mergeCell ref="N336:O336"/>
    <mergeCell ref="V308:X308"/>
    <mergeCell ref="M310:O310"/>
    <mergeCell ref="S306:U306"/>
    <mergeCell ref="M304:O304"/>
    <mergeCell ref="V316:AA317"/>
    <mergeCell ref="Y309:AA309"/>
    <mergeCell ref="P331:U331"/>
    <mergeCell ref="P332:U332"/>
    <mergeCell ref="D332:M332"/>
    <mergeCell ref="V337:AA337"/>
    <mergeCell ref="S354:W354"/>
    <mergeCell ref="S355:W355"/>
    <mergeCell ref="P342:U342"/>
    <mergeCell ref="V342:AA342"/>
    <mergeCell ref="P345:U345"/>
    <mergeCell ref="P343:U343"/>
    <mergeCell ref="V346:AA346"/>
    <mergeCell ref="X355:AB355"/>
    <mergeCell ref="P339:U339"/>
    <mergeCell ref="P381:U381"/>
    <mergeCell ref="L374:O374"/>
    <mergeCell ref="P374:U374"/>
    <mergeCell ref="P376:U376"/>
    <mergeCell ref="P375:U375"/>
    <mergeCell ref="L376:O376"/>
    <mergeCell ref="L375:O375"/>
    <mergeCell ref="L381:O381"/>
    <mergeCell ref="X361:AB361"/>
    <mergeCell ref="X362:AB362"/>
    <mergeCell ref="X363:AB363"/>
    <mergeCell ref="X364:AB364"/>
    <mergeCell ref="X365:AB365"/>
    <mergeCell ref="N363:R363"/>
    <mergeCell ref="N365:R365"/>
    <mergeCell ref="N364:R364"/>
    <mergeCell ref="N362:R362"/>
    <mergeCell ref="S361:W361"/>
    <mergeCell ref="AC366:AG366"/>
    <mergeCell ref="V383:AA383"/>
    <mergeCell ref="AB382:AG382"/>
    <mergeCell ref="V381:AA381"/>
    <mergeCell ref="AB376:AG376"/>
    <mergeCell ref="V377:AA377"/>
    <mergeCell ref="AB378:AG378"/>
    <mergeCell ref="X366:AB366"/>
    <mergeCell ref="AB377:AG377"/>
    <mergeCell ref="V378:AA378"/>
    <mergeCell ref="AB388:AG388"/>
    <mergeCell ref="V398:Y399"/>
    <mergeCell ref="V387:AA387"/>
    <mergeCell ref="Z400:AC400"/>
    <mergeCell ref="AB387:AG387"/>
    <mergeCell ref="L387:O387"/>
    <mergeCell ref="F392:O392"/>
    <mergeCell ref="I400:N401"/>
    <mergeCell ref="AD398:AG399"/>
    <mergeCell ref="Z398:AC399"/>
    <mergeCell ref="F386:K387"/>
    <mergeCell ref="P390:U390"/>
    <mergeCell ref="P387:U387"/>
    <mergeCell ref="P386:U386"/>
    <mergeCell ref="T402:U402"/>
    <mergeCell ref="I402:N403"/>
    <mergeCell ref="T403:U403"/>
    <mergeCell ref="O402:S402"/>
    <mergeCell ref="A399:U399"/>
    <mergeCell ref="T401:U401"/>
    <mergeCell ref="S357:W357"/>
    <mergeCell ref="S359:W359"/>
    <mergeCell ref="S358:W358"/>
    <mergeCell ref="S353:W353"/>
    <mergeCell ref="P392:U392"/>
    <mergeCell ref="P391:U391"/>
    <mergeCell ref="P382:U382"/>
    <mergeCell ref="P371:U372"/>
    <mergeCell ref="P383:U383"/>
    <mergeCell ref="V386:AA386"/>
    <mergeCell ref="X360:AB360"/>
    <mergeCell ref="A408:H411"/>
    <mergeCell ref="R404:U404"/>
    <mergeCell ref="O400:S400"/>
    <mergeCell ref="T400:U400"/>
    <mergeCell ref="A406:H407"/>
    <mergeCell ref="I406:Q406"/>
    <mergeCell ref="I408:N409"/>
    <mergeCell ref="A404:H405"/>
    <mergeCell ref="L385:O385"/>
    <mergeCell ref="I404:Q404"/>
    <mergeCell ref="O403:S403"/>
    <mergeCell ref="AD415:AG415"/>
    <mergeCell ref="AD409:AG409"/>
    <mergeCell ref="AD410:AG410"/>
    <mergeCell ref="AD417:AG417"/>
    <mergeCell ref="AD414:AG414"/>
    <mergeCell ref="AD413:AG413"/>
    <mergeCell ref="AD412:AG412"/>
    <mergeCell ref="AD416:AG416"/>
    <mergeCell ref="AD421:AG421"/>
    <mergeCell ref="AD418:AG418"/>
    <mergeCell ref="AD419:AG419"/>
    <mergeCell ref="Z420:AC420"/>
    <mergeCell ref="AD420:AG420"/>
    <mergeCell ref="Z418:AC418"/>
    <mergeCell ref="Z419:AC419"/>
    <mergeCell ref="Z421:AC421"/>
    <mergeCell ref="Z412:AC412"/>
    <mergeCell ref="I405:Q405"/>
    <mergeCell ref="V413:Y413"/>
    <mergeCell ref="Z413:AC413"/>
    <mergeCell ref="Z410:AC410"/>
    <mergeCell ref="Z411:AC411"/>
    <mergeCell ref="Z405:AC405"/>
    <mergeCell ref="Z407:AC407"/>
    <mergeCell ref="V409:Y409"/>
    <mergeCell ref="V410:Y410"/>
    <mergeCell ref="Z414:AC414"/>
    <mergeCell ref="V414:Y414"/>
    <mergeCell ref="Z417:AC417"/>
    <mergeCell ref="V416:Y416"/>
    <mergeCell ref="V417:Y417"/>
    <mergeCell ref="Z416:AC416"/>
    <mergeCell ref="V415:Y415"/>
    <mergeCell ref="Z415:AC415"/>
    <mergeCell ref="L384:O384"/>
    <mergeCell ref="P393:U393"/>
    <mergeCell ref="P389:U389"/>
    <mergeCell ref="V419:Y419"/>
    <mergeCell ref="O414:U414"/>
    <mergeCell ref="V412:Y412"/>
    <mergeCell ref="P388:U388"/>
    <mergeCell ref="F393:O393"/>
    <mergeCell ref="L386:O386"/>
    <mergeCell ref="A398:U398"/>
    <mergeCell ref="R406:U406"/>
    <mergeCell ref="X357:AB357"/>
    <mergeCell ref="G358:M359"/>
    <mergeCell ref="A372:O372"/>
    <mergeCell ref="A373:E387"/>
    <mergeCell ref="G364:M365"/>
    <mergeCell ref="A392:E393"/>
    <mergeCell ref="N357:R357"/>
    <mergeCell ref="R405:U405"/>
    <mergeCell ref="N360:R360"/>
    <mergeCell ref="A414:H417"/>
    <mergeCell ref="V421:Y421"/>
    <mergeCell ref="A418:H419"/>
    <mergeCell ref="V418:Y418"/>
    <mergeCell ref="V420:Y420"/>
    <mergeCell ref="A420:H421"/>
    <mergeCell ref="O417:U417"/>
    <mergeCell ref="O416:U416"/>
    <mergeCell ref="R419:U419"/>
    <mergeCell ref="I420:Q420"/>
    <mergeCell ref="N344:O344"/>
    <mergeCell ref="N345:O345"/>
    <mergeCell ref="N343:O343"/>
    <mergeCell ref="N341:O341"/>
    <mergeCell ref="N338:O338"/>
    <mergeCell ref="N342:O342"/>
    <mergeCell ref="N340:O340"/>
    <mergeCell ref="N339:O339"/>
    <mergeCell ref="I73:O73"/>
    <mergeCell ref="P73:U73"/>
    <mergeCell ref="V73:AA73"/>
    <mergeCell ref="A27:I27"/>
    <mergeCell ref="Z78:AC79"/>
    <mergeCell ref="N329:O329"/>
    <mergeCell ref="N328:O328"/>
    <mergeCell ref="M308:O308"/>
    <mergeCell ref="M311:O311"/>
    <mergeCell ref="N326:O326"/>
    <mergeCell ref="J103:Q103"/>
    <mergeCell ref="R105:Y105"/>
    <mergeCell ref="R103:Y103"/>
    <mergeCell ref="A1:AG1"/>
    <mergeCell ref="A97:I97"/>
    <mergeCell ref="J97:Q98"/>
    <mergeCell ref="R97:Y98"/>
    <mergeCell ref="Z97:AG98"/>
    <mergeCell ref="A98:I98"/>
    <mergeCell ref="J45:Q45"/>
    <mergeCell ref="A143:C143"/>
    <mergeCell ref="D143:H143"/>
    <mergeCell ref="I143:M143"/>
    <mergeCell ref="N143:R143"/>
    <mergeCell ref="A101:F101"/>
    <mergeCell ref="D109:H109"/>
    <mergeCell ref="J110:Q110"/>
    <mergeCell ref="R110:Y110"/>
    <mergeCell ref="J105:Q105"/>
    <mergeCell ref="R106:Y106"/>
    <mergeCell ref="Y120:AC120"/>
    <mergeCell ref="Z138:AC138"/>
    <mergeCell ref="D108:H108"/>
    <mergeCell ref="J108:Q108"/>
    <mergeCell ref="R104:Y104"/>
    <mergeCell ref="Y118:AC118"/>
    <mergeCell ref="J118:N118"/>
    <mergeCell ref="O118:S118"/>
    <mergeCell ref="J104:Q104"/>
    <mergeCell ref="Z104:AG104"/>
    <mergeCell ref="A146:C146"/>
    <mergeCell ref="D146:H146"/>
    <mergeCell ref="J111:Q111"/>
    <mergeCell ref="A102:B111"/>
    <mergeCell ref="D111:H111"/>
    <mergeCell ref="D105:H105"/>
    <mergeCell ref="D106:H106"/>
    <mergeCell ref="J106:Q106"/>
    <mergeCell ref="I146:M146"/>
    <mergeCell ref="D104:H104"/>
    <mergeCell ref="AC155:AG155"/>
    <mergeCell ref="X146:AB146"/>
    <mergeCell ref="S143:W143"/>
    <mergeCell ref="I144:M144"/>
    <mergeCell ref="A118:D118"/>
    <mergeCell ref="X143:AB143"/>
    <mergeCell ref="A144:C144"/>
    <mergeCell ref="D144:H144"/>
    <mergeCell ref="A145:C145"/>
    <mergeCell ref="N146:R146"/>
    <mergeCell ref="AE166:AG166"/>
    <mergeCell ref="Y166:AA166"/>
    <mergeCell ref="V164:X164"/>
    <mergeCell ref="S165:U165"/>
    <mergeCell ref="V166:X166"/>
    <mergeCell ref="V165:X165"/>
    <mergeCell ref="Y165:AA165"/>
    <mergeCell ref="AB165:AD165"/>
    <mergeCell ref="AE164:AG164"/>
    <mergeCell ref="AE165:AG165"/>
    <mergeCell ref="Z171:AC171"/>
    <mergeCell ref="N171:Q171"/>
    <mergeCell ref="Y164:AA164"/>
    <mergeCell ref="AB164:AD164"/>
    <mergeCell ref="A154:E154"/>
    <mergeCell ref="T154:W154"/>
    <mergeCell ref="A161:F161"/>
    <mergeCell ref="A162:F162"/>
    <mergeCell ref="A155:E155"/>
    <mergeCell ref="P161:AG161"/>
    <mergeCell ref="AD171:AG171"/>
    <mergeCell ref="I171:M171"/>
    <mergeCell ref="R171:U171"/>
    <mergeCell ref="V171:Y171"/>
    <mergeCell ref="Z172:AC172"/>
    <mergeCell ref="P164:R164"/>
    <mergeCell ref="S164:U164"/>
    <mergeCell ref="M165:O165"/>
    <mergeCell ref="P165:R165"/>
    <mergeCell ref="P166:R166"/>
    <mergeCell ref="V172:Y172"/>
    <mergeCell ref="N186:R186"/>
    <mergeCell ref="I181:M181"/>
    <mergeCell ref="I182:M182"/>
    <mergeCell ref="I172:M172"/>
    <mergeCell ref="N172:Q172"/>
    <mergeCell ref="R172:U172"/>
    <mergeCell ref="S180:W180"/>
    <mergeCell ref="N182:R182"/>
    <mergeCell ref="N181:R181"/>
    <mergeCell ref="A220:I220"/>
    <mergeCell ref="AC179:AG179"/>
    <mergeCell ref="N180:R180"/>
    <mergeCell ref="AC186:AG186"/>
    <mergeCell ref="AC187:AG187"/>
    <mergeCell ref="I180:M180"/>
    <mergeCell ref="I186:M186"/>
    <mergeCell ref="N179:R179"/>
    <mergeCell ref="S179:W179"/>
    <mergeCell ref="I179:M179"/>
    <mergeCell ref="N178:R178"/>
    <mergeCell ref="AC188:AG188"/>
    <mergeCell ref="X187:AB187"/>
    <mergeCell ref="M228:AG228"/>
    <mergeCell ref="F228:L230"/>
    <mergeCell ref="A215:I215"/>
    <mergeCell ref="A213:I213"/>
    <mergeCell ref="A214:I214"/>
    <mergeCell ref="A223:I223"/>
    <mergeCell ref="A212:I212"/>
    <mergeCell ref="S178:W178"/>
    <mergeCell ref="X178:AB178"/>
    <mergeCell ref="X179:AB179"/>
    <mergeCell ref="S186:W186"/>
    <mergeCell ref="X186:AB186"/>
    <mergeCell ref="X181:AB181"/>
    <mergeCell ref="X180:AB180"/>
    <mergeCell ref="A207:F207"/>
    <mergeCell ref="Z214:AC214"/>
    <mergeCell ref="F232:L232"/>
    <mergeCell ref="M232:S232"/>
    <mergeCell ref="J215:M215"/>
    <mergeCell ref="J224:O224"/>
    <mergeCell ref="A228:E228"/>
    <mergeCell ref="R211:Y211"/>
    <mergeCell ref="A232:E232"/>
    <mergeCell ref="J214:M214"/>
    <mergeCell ref="R242:U242"/>
    <mergeCell ref="V242:Y242"/>
    <mergeCell ref="Z238:AC239"/>
    <mergeCell ref="R240:U240"/>
    <mergeCell ref="V240:Y240"/>
    <mergeCell ref="Z240:AC240"/>
    <mergeCell ref="R241:U241"/>
    <mergeCell ref="N241:Q241"/>
    <mergeCell ref="E241:I241"/>
    <mergeCell ref="J241:M241"/>
    <mergeCell ref="AD238:AG239"/>
    <mergeCell ref="T233:Z233"/>
    <mergeCell ref="AD240:AG240"/>
    <mergeCell ref="F233:L233"/>
    <mergeCell ref="A238:I238"/>
    <mergeCell ref="J238:M239"/>
    <mergeCell ref="N238:Q239"/>
    <mergeCell ref="R238:U239"/>
    <mergeCell ref="A233:E233"/>
    <mergeCell ref="N240:Q240"/>
    <mergeCell ref="A243:D245"/>
    <mergeCell ref="E243:I243"/>
    <mergeCell ref="J243:M243"/>
    <mergeCell ref="N243:Q243"/>
    <mergeCell ref="E244:I244"/>
    <mergeCell ref="J244:M244"/>
    <mergeCell ref="N244:Q244"/>
    <mergeCell ref="E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246:D248"/>
    <mergeCell ref="E246:I246"/>
    <mergeCell ref="J246:M246"/>
    <mergeCell ref="N246:Q246"/>
    <mergeCell ref="E247:I247"/>
    <mergeCell ref="J247:M247"/>
    <mergeCell ref="N247:Q247"/>
    <mergeCell ref="E248:I248"/>
    <mergeCell ref="J248:M248"/>
    <mergeCell ref="N248:Q248"/>
    <mergeCell ref="J260:Q260"/>
    <mergeCell ref="R263:Y263"/>
    <mergeCell ref="AD247:AG247"/>
    <mergeCell ref="R246:U246"/>
    <mergeCell ref="V246:Y246"/>
    <mergeCell ref="Z246:AC246"/>
    <mergeCell ref="AD246:AG246"/>
    <mergeCell ref="R247:U247"/>
    <mergeCell ref="V247:Y247"/>
    <mergeCell ref="Z248:AC248"/>
    <mergeCell ref="R248:U248"/>
    <mergeCell ref="V248:Y248"/>
    <mergeCell ref="R257:Y257"/>
    <mergeCell ref="R262:Y262"/>
    <mergeCell ref="R258:Y258"/>
    <mergeCell ref="R260:Y260"/>
    <mergeCell ref="R259:Y259"/>
    <mergeCell ref="J252:Q253"/>
    <mergeCell ref="R252:Y253"/>
    <mergeCell ref="R254:Y254"/>
    <mergeCell ref="Z261:AG261"/>
    <mergeCell ref="R261:Y261"/>
    <mergeCell ref="J256:Q256"/>
    <mergeCell ref="R256:Y256"/>
    <mergeCell ref="Z252:AG253"/>
    <mergeCell ref="Z255:AG255"/>
    <mergeCell ref="R255:Y255"/>
    <mergeCell ref="Z263:AG263"/>
    <mergeCell ref="J269:Q269"/>
    <mergeCell ref="J262:Q262"/>
    <mergeCell ref="Z269:AG269"/>
    <mergeCell ref="Z262:AG262"/>
    <mergeCell ref="J263:Q263"/>
    <mergeCell ref="R264:Y264"/>
    <mergeCell ref="R269:Y269"/>
    <mergeCell ref="J264:Q264"/>
    <mergeCell ref="R270:U270"/>
    <mergeCell ref="R272:U272"/>
    <mergeCell ref="R275:U275"/>
    <mergeCell ref="N273:Q273"/>
    <mergeCell ref="N274:Q274"/>
    <mergeCell ref="N270:Q270"/>
    <mergeCell ref="R274:U274"/>
    <mergeCell ref="Z275:AC275"/>
    <mergeCell ref="J261:Q261"/>
    <mergeCell ref="Z264:AG264"/>
    <mergeCell ref="R273:U273"/>
    <mergeCell ref="AD275:AG275"/>
    <mergeCell ref="J274:M274"/>
    <mergeCell ref="AD274:AG274"/>
    <mergeCell ref="V275:Y275"/>
    <mergeCell ref="J275:M275"/>
    <mergeCell ref="N275:Q275"/>
    <mergeCell ref="V278:Y278"/>
    <mergeCell ref="J277:M277"/>
    <mergeCell ref="J278:M278"/>
    <mergeCell ref="N278:Q278"/>
    <mergeCell ref="R277:U277"/>
    <mergeCell ref="N277:Q277"/>
    <mergeCell ref="V277:Y277"/>
    <mergeCell ref="R276:U276"/>
    <mergeCell ref="A276:I276"/>
    <mergeCell ref="N276:Q276"/>
    <mergeCell ref="A278:I278"/>
    <mergeCell ref="F286:L286"/>
    <mergeCell ref="M286:S286"/>
    <mergeCell ref="N281:Q281"/>
    <mergeCell ref="A282:I282"/>
    <mergeCell ref="A281:I281"/>
    <mergeCell ref="R281:U281"/>
    <mergeCell ref="A279:I279"/>
    <mergeCell ref="N282:Q282"/>
    <mergeCell ref="N279:Q279"/>
    <mergeCell ref="J279:M279"/>
    <mergeCell ref="R282:U282"/>
    <mergeCell ref="A287:E287"/>
    <mergeCell ref="F287:H287"/>
    <mergeCell ref="I287:L287"/>
    <mergeCell ref="J282:M282"/>
    <mergeCell ref="R279:U279"/>
    <mergeCell ref="AA287:AC287"/>
    <mergeCell ref="AA288:AC288"/>
    <mergeCell ref="AD288:AG288"/>
    <mergeCell ref="AD287:AG287"/>
    <mergeCell ref="V282:Y282"/>
    <mergeCell ref="Z282:AC282"/>
    <mergeCell ref="AD282:AG282"/>
    <mergeCell ref="T286:Z286"/>
    <mergeCell ref="T287:V287"/>
    <mergeCell ref="W287:Z287"/>
    <mergeCell ref="AA289:AC289"/>
    <mergeCell ref="F288:H288"/>
    <mergeCell ref="W288:Z288"/>
    <mergeCell ref="F289:H289"/>
    <mergeCell ref="I289:L289"/>
    <mergeCell ref="M289:O289"/>
    <mergeCell ref="P289:S289"/>
    <mergeCell ref="J302:L302"/>
    <mergeCell ref="AD289:AG289"/>
    <mergeCell ref="T290:V290"/>
    <mergeCell ref="F290:H290"/>
    <mergeCell ref="I290:L290"/>
    <mergeCell ref="M290:O290"/>
    <mergeCell ref="P290:S290"/>
    <mergeCell ref="AD290:AG290"/>
    <mergeCell ref="T289:V289"/>
    <mergeCell ref="W289:Z289"/>
    <mergeCell ref="A316:C316"/>
    <mergeCell ref="D316:I317"/>
    <mergeCell ref="J316:O317"/>
    <mergeCell ref="P316:U317"/>
    <mergeCell ref="A317:C317"/>
    <mergeCell ref="J303:L303"/>
    <mergeCell ref="P306:R306"/>
    <mergeCell ref="B303:I303"/>
    <mergeCell ref="B304:I304"/>
    <mergeCell ref="J307:L307"/>
    <mergeCell ref="AB308:AD308"/>
    <mergeCell ref="Y308:AA308"/>
    <mergeCell ref="AE302:AG302"/>
    <mergeCell ref="P302:R302"/>
    <mergeCell ref="AA290:AC290"/>
    <mergeCell ref="W290:Z290"/>
    <mergeCell ref="AB304:AD304"/>
    <mergeCell ref="S304:U304"/>
    <mergeCell ref="P304:R304"/>
    <mergeCell ref="AE304:AG304"/>
    <mergeCell ref="AB319:AG319"/>
    <mergeCell ref="A318:C318"/>
    <mergeCell ref="J318:O318"/>
    <mergeCell ref="D318:I318"/>
    <mergeCell ref="AB316:AG317"/>
    <mergeCell ref="AB302:AD302"/>
    <mergeCell ref="V310:X310"/>
    <mergeCell ref="AE311:AG311"/>
    <mergeCell ref="AE310:AG310"/>
    <mergeCell ref="AE308:AG308"/>
    <mergeCell ref="A320:C320"/>
    <mergeCell ref="N331:O331"/>
    <mergeCell ref="N330:O330"/>
    <mergeCell ref="D331:M331"/>
    <mergeCell ref="AB318:AG318"/>
    <mergeCell ref="A319:C319"/>
    <mergeCell ref="D319:I319"/>
    <mergeCell ref="J319:O319"/>
    <mergeCell ref="P319:U319"/>
    <mergeCell ref="V319:AA319"/>
    <mergeCell ref="N327:O327"/>
    <mergeCell ref="AB320:AG320"/>
    <mergeCell ref="D326:M326"/>
    <mergeCell ref="D327:M327"/>
    <mergeCell ref="D328:M328"/>
    <mergeCell ref="D329:M329"/>
    <mergeCell ref="A325:O325"/>
    <mergeCell ref="A326:C334"/>
    <mergeCell ref="P320:U320"/>
    <mergeCell ref="P329:U329"/>
    <mergeCell ref="V332:AA332"/>
    <mergeCell ref="AB327:AG327"/>
    <mergeCell ref="AB328:AG328"/>
    <mergeCell ref="D335:M335"/>
    <mergeCell ref="D336:M336"/>
    <mergeCell ref="D337:M337"/>
    <mergeCell ref="N335:O335"/>
    <mergeCell ref="N334:O334"/>
    <mergeCell ref="N337:O337"/>
    <mergeCell ref="P328:U328"/>
    <mergeCell ref="A335:C337"/>
    <mergeCell ref="N332:O332"/>
    <mergeCell ref="A346:C346"/>
    <mergeCell ref="D346:M346"/>
    <mergeCell ref="D320:I320"/>
    <mergeCell ref="J320:O320"/>
    <mergeCell ref="D330:M330"/>
    <mergeCell ref="A324:O324"/>
    <mergeCell ref="N333:O333"/>
    <mergeCell ref="D344:M344"/>
    <mergeCell ref="G354:M355"/>
    <mergeCell ref="S356:W356"/>
    <mergeCell ref="X352:AB352"/>
    <mergeCell ref="S352:W352"/>
    <mergeCell ref="X356:AB356"/>
    <mergeCell ref="N346:O346"/>
    <mergeCell ref="X354:AB354"/>
    <mergeCell ref="N356:R356"/>
    <mergeCell ref="S350:W351"/>
    <mergeCell ref="D333:M333"/>
    <mergeCell ref="D334:M334"/>
    <mergeCell ref="A352:F359"/>
    <mergeCell ref="G352:M353"/>
    <mergeCell ref="N352:R352"/>
    <mergeCell ref="D343:M343"/>
    <mergeCell ref="D345:M345"/>
    <mergeCell ref="D341:M341"/>
    <mergeCell ref="D342:M342"/>
    <mergeCell ref="P346:U346"/>
    <mergeCell ref="S360:W360"/>
    <mergeCell ref="N361:R361"/>
    <mergeCell ref="T411:U411"/>
    <mergeCell ref="I412:Q412"/>
    <mergeCell ref="I407:Q407"/>
    <mergeCell ref="I413:Q413"/>
    <mergeCell ref="R413:U413"/>
    <mergeCell ref="R407:U407"/>
    <mergeCell ref="O408:S408"/>
    <mergeCell ref="T408:U408"/>
    <mergeCell ref="O409:S409"/>
    <mergeCell ref="I410:N411"/>
    <mergeCell ref="I421:Q421"/>
    <mergeCell ref="R421:U421"/>
    <mergeCell ref="I419:Q419"/>
    <mergeCell ref="R418:U418"/>
    <mergeCell ref="I418:Q418"/>
    <mergeCell ref="T410:U410"/>
    <mergeCell ref="O410:S410"/>
    <mergeCell ref="R420:U420"/>
    <mergeCell ref="R412:U412"/>
    <mergeCell ref="I416:N417"/>
    <mergeCell ref="I414:N415"/>
    <mergeCell ref="A350:R350"/>
    <mergeCell ref="A351:R351"/>
    <mergeCell ref="N353:R353"/>
    <mergeCell ref="N355:R355"/>
    <mergeCell ref="N354:R354"/>
    <mergeCell ref="O415:U415"/>
    <mergeCell ref="T409:U409"/>
    <mergeCell ref="G362:M363"/>
    <mergeCell ref="O411:S411"/>
    <mergeCell ref="R45:Y45"/>
    <mergeCell ref="A38:I38"/>
    <mergeCell ref="A288:E288"/>
    <mergeCell ref="M287:O287"/>
    <mergeCell ref="I288:L288"/>
    <mergeCell ref="M288:O288"/>
    <mergeCell ref="P288:S288"/>
    <mergeCell ref="T288:V288"/>
    <mergeCell ref="P287:S287"/>
    <mergeCell ref="N280:Q280"/>
    <mergeCell ref="V339:AA339"/>
    <mergeCell ref="AB339:AG339"/>
    <mergeCell ref="D50:H50"/>
    <mergeCell ref="A289:E289"/>
    <mergeCell ref="A290:E290"/>
    <mergeCell ref="A338:C345"/>
    <mergeCell ref="D338:M338"/>
    <mergeCell ref="D340:M340"/>
  </mergeCells>
  <dataValidations count="1">
    <dataValidation allowBlank="1" showInputMessage="1" showErrorMessage="1" imeMode="hiragana" sqref="A314 A3 A349 A132 A227 A218 A210 A201 A193 A175 A169 A116 A149 A87 A76 A370 A96 A141 A124 A293 A159 A236 A251 A267 A323"/>
  </dataValidations>
  <printOptions horizontalCentered="1"/>
  <pageMargins left="0.7874015748031497" right="0.7874015748031497" top="0.7874015748031497" bottom="0.7874015748031497" header="0.5118110236220472" footer="0.3937007874015748"/>
  <pageSetup firstPageNumber="77" useFirstPageNumber="1" horizontalDpi="600" verticalDpi="600" orientation="portrait" paperSize="9" r:id="rId2"/>
  <headerFooter alignWithMargins="0">
    <oddFooter>&amp;C&amp;10- &amp;P -</oddFooter>
  </headerFooter>
  <rowBreaks count="9" manualBreakCount="9">
    <brk id="52" max="32" man="1"/>
    <brk id="84" max="32" man="1"/>
    <brk id="131" max="32" man="1"/>
    <brk id="174" max="32" man="1"/>
    <brk id="217" max="32" man="1"/>
    <brk id="266" max="32" man="1"/>
    <brk id="313" max="32" man="1"/>
    <brk id="348" max="32" man="1"/>
    <brk id="395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705</cp:lastModifiedBy>
  <cp:lastPrinted>2010-01-19T01:26:10Z</cp:lastPrinted>
  <dcterms:created xsi:type="dcterms:W3CDTF">2006-12-15T04:28:59Z</dcterms:created>
  <dcterms:modified xsi:type="dcterms:W3CDTF">2011-02-23T06:58:22Z</dcterms:modified>
  <cp:category/>
  <cp:version/>
  <cp:contentType/>
  <cp:contentStatus/>
</cp:coreProperties>
</file>