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540" windowWidth="4515" windowHeight="10815" tabRatio="617" activeTab="0"/>
  </bookViews>
  <sheets>
    <sheet name="行政・財政・選挙" sheetId="1" r:id="rId1"/>
  </sheets>
  <externalReferences>
    <externalReference r:id="rId4"/>
    <externalReference r:id="rId5"/>
  </externalReferences>
  <definedNames>
    <definedName name="_xlnm.Print_Area" localSheetId="0">'行政・財政・選挙'!$A$1:$AG$505</definedName>
  </definedNames>
  <calcPr fullCalcOnLoad="1"/>
</workbook>
</file>

<file path=xl/sharedStrings.xml><?xml version="1.0" encoding="utf-8"?>
<sst xmlns="http://schemas.openxmlformats.org/spreadsheetml/2006/main" count="781" uniqueCount="422">
  <si>
    <t>資料：職員課</t>
  </si>
  <si>
    <t>（日）</t>
  </si>
  <si>
    <t>－</t>
  </si>
  <si>
    <t>歳入合計</t>
  </si>
  <si>
    <t>歳出合計</t>
  </si>
  <si>
    <t>公債費</t>
  </si>
  <si>
    <t>（人）</t>
  </si>
  <si>
    <t>（千円）</t>
  </si>
  <si>
    <t>－</t>
  </si>
  <si>
    <t>－</t>
  </si>
  <si>
    <t>１５年</t>
  </si>
  <si>
    <t>１６年</t>
  </si>
  <si>
    <t>１７年</t>
  </si>
  <si>
    <t>－</t>
  </si>
  <si>
    <t>監査委員事務部局等</t>
  </si>
  <si>
    <t>臨時財政対策債</t>
  </si>
  <si>
    <t>京都府下水道公社出えん金</t>
  </si>
  <si>
    <t>平成１４年</t>
  </si>
  <si>
    <t>平成１６年</t>
  </si>
  <si>
    <t>資料：財政課</t>
  </si>
  <si>
    <t>資料：財政課</t>
  </si>
  <si>
    <t>資料：会計課</t>
  </si>
  <si>
    <t>資料：選挙管理委員会</t>
  </si>
  <si>
    <t>１６年</t>
  </si>
  <si>
    <t>注２　（　）内の数字は交付総数のうち北部住民センターでの交付件数。</t>
  </si>
  <si>
    <t>消　防　費</t>
  </si>
  <si>
    <t>教　育　費</t>
  </si>
  <si>
    <t>国有提供施設等所在市町村         助成交付金</t>
  </si>
  <si>
    <t>民　生　費</t>
  </si>
  <si>
    <t>衛　生　費</t>
  </si>
  <si>
    <t>定　　例　　会</t>
  </si>
  <si>
    <t>開催回数</t>
  </si>
  <si>
    <t>（回）</t>
  </si>
  <si>
    <t>会期延日数</t>
  </si>
  <si>
    <t xml:space="preserve"> 議案案件（件）</t>
  </si>
  <si>
    <t>条例</t>
  </si>
  <si>
    <t>予算</t>
  </si>
  <si>
    <t>決算</t>
  </si>
  <si>
    <t>事件議案</t>
  </si>
  <si>
    <t>－</t>
  </si>
  <si>
    <t>臨　　時　　会</t>
  </si>
  <si>
    <t>（回）</t>
  </si>
  <si>
    <t xml:space="preserve">            －</t>
  </si>
  <si>
    <t xml:space="preserve">            －</t>
  </si>
  <si>
    <t xml:space="preserve">            －</t>
  </si>
  <si>
    <t xml:space="preserve">            －</t>
  </si>
  <si>
    <t xml:space="preserve">            －</t>
  </si>
  <si>
    <t>－</t>
  </si>
  <si>
    <t>全員協議会開催回数</t>
  </si>
  <si>
    <t>一新会</t>
  </si>
  <si>
    <t>４０歳　　未満</t>
  </si>
  <si>
    <t>４０～　　４４歳</t>
  </si>
  <si>
    <t>４５～　　４９歳</t>
  </si>
  <si>
    <t>５０～　　５４歳</t>
  </si>
  <si>
    <t>５５～　　５９歳</t>
  </si>
  <si>
    <t>６０～　　６４歳</t>
  </si>
  <si>
    <t>６５～　　６９歳</t>
  </si>
  <si>
    <t>７０歳　　以上</t>
  </si>
  <si>
    <t>平均　　年齢</t>
  </si>
  <si>
    <t>年次</t>
  </si>
  <si>
    <t>－</t>
  </si>
  <si>
    <t>　　１６年</t>
  </si>
  <si>
    <t>　　１７年</t>
  </si>
  <si>
    <t>総　　　数</t>
  </si>
  <si>
    <t>市長事務部局</t>
  </si>
  <si>
    <t>議会　　　　　事務局</t>
  </si>
  <si>
    <t>教育委員会事務部局</t>
  </si>
  <si>
    <t>農業委員会事務部局</t>
  </si>
  <si>
    <t>水道事業事務部局</t>
  </si>
  <si>
    <t>消防本部・消防署</t>
  </si>
  <si>
    <t>選挙管理委員会事務部局</t>
  </si>
  <si>
    <t>印鑑　　証明</t>
  </si>
  <si>
    <t>住民票</t>
  </si>
  <si>
    <t>戸籍　　　　　　謄抄本</t>
  </si>
  <si>
    <t>外国人登録済証明</t>
  </si>
  <si>
    <t>各種　　　　証明</t>
  </si>
  <si>
    <t>各種　　閲覧</t>
  </si>
  <si>
    <t>自動車臨時運行許可</t>
  </si>
  <si>
    <t>年金　　　　証明</t>
  </si>
  <si>
    <t>各種課税証明</t>
  </si>
  <si>
    <t>１４年</t>
  </si>
  <si>
    <t>(-)</t>
  </si>
  <si>
    <t>１５年</t>
  </si>
  <si>
    <t>１６年</t>
  </si>
  <si>
    <t>[872]</t>
  </si>
  <si>
    <t>[409]</t>
  </si>
  <si>
    <t>[346]</t>
  </si>
  <si>
    <t>[109]</t>
  </si>
  <si>
    <t>[0]</t>
  </si>
  <si>
    <t>[3]</t>
  </si>
  <si>
    <t>[-]</t>
  </si>
  <si>
    <t>[5]</t>
  </si>
  <si>
    <t>広報紙　　　　　発行部数</t>
  </si>
  <si>
    <t>広報掲示板　　　設置個所数</t>
  </si>
  <si>
    <t>市政を語る会　　　開催回数</t>
  </si>
  <si>
    <t>市内施設見学会</t>
  </si>
  <si>
    <t>住民相談室　　　利用者数</t>
  </si>
  <si>
    <t>参加人員</t>
  </si>
  <si>
    <t>（部）</t>
  </si>
  <si>
    <t>（か所）</t>
  </si>
  <si>
    <t>（回）</t>
  </si>
  <si>
    <t>文書不存在</t>
  </si>
  <si>
    <t>開示</t>
  </si>
  <si>
    <t>一部開示</t>
  </si>
  <si>
    <t>非開示</t>
  </si>
  <si>
    <t>申出件数</t>
  </si>
  <si>
    <t>不服申立　　　　　　　　　　件数</t>
  </si>
  <si>
    <t>決定件数</t>
  </si>
  <si>
    <t>審理中</t>
  </si>
  <si>
    <t>認容</t>
  </si>
  <si>
    <t>一部認容</t>
  </si>
  <si>
    <t>棄却</t>
  </si>
  <si>
    <t>却下</t>
  </si>
  <si>
    <t>市長</t>
  </si>
  <si>
    <t>議会</t>
  </si>
  <si>
    <t>教育委員会</t>
  </si>
  <si>
    <t>その他の　　　　　実施機関</t>
  </si>
  <si>
    <t>８．個人情報保護制度</t>
  </si>
  <si>
    <t>総  　　額</t>
  </si>
  <si>
    <t>市税収入合計</t>
  </si>
  <si>
    <t>市　民　税</t>
  </si>
  <si>
    <t>個　人　分</t>
  </si>
  <si>
    <t>法　人　分</t>
  </si>
  <si>
    <t>固定資産税</t>
  </si>
  <si>
    <t>軽自動車税</t>
  </si>
  <si>
    <t>市町村たばこ税</t>
  </si>
  <si>
    <t>鉱　産　税</t>
  </si>
  <si>
    <t>(0.0)</t>
  </si>
  <si>
    <t>特別土地保有税</t>
  </si>
  <si>
    <t>(0.0)</t>
  </si>
  <si>
    <t>目的税（都市計画税）</t>
  </si>
  <si>
    <t>法定外普通税（旧法税）</t>
  </si>
  <si>
    <t xml:space="preserve">                －</t>
  </si>
  <si>
    <t>当初予算額</t>
  </si>
  <si>
    <t>（％）</t>
  </si>
  <si>
    <t>住民１人当たり</t>
  </si>
  <si>
    <t>（円）</t>
  </si>
  <si>
    <t>歳出決算額</t>
  </si>
  <si>
    <t>歳入決算額</t>
  </si>
  <si>
    <t>歳入歳出差引残額</t>
  </si>
  <si>
    <t>人件費</t>
  </si>
  <si>
    <t>物件費</t>
  </si>
  <si>
    <t>維持補修費</t>
  </si>
  <si>
    <t>扶助費</t>
  </si>
  <si>
    <t>補助費等</t>
  </si>
  <si>
    <t>積立金</t>
  </si>
  <si>
    <t>投資及び出資金・貸付金</t>
  </si>
  <si>
    <t>繰出金</t>
  </si>
  <si>
    <t>建設事業費　（補助）</t>
  </si>
  <si>
    <t>建設事業費　（単独）</t>
  </si>
  <si>
    <t>災害復旧事業費</t>
  </si>
  <si>
    <t>　　　　　　　－</t>
  </si>
  <si>
    <t>　　　　－</t>
  </si>
  <si>
    <t>(0.0)</t>
  </si>
  <si>
    <t>歳　入　総　額</t>
  </si>
  <si>
    <t>歳　出　総　額</t>
  </si>
  <si>
    <t>翌年度へ繰り越すべき財源</t>
  </si>
  <si>
    <t>実　質　収　支</t>
  </si>
  <si>
    <t>単　年　度　収　支</t>
  </si>
  <si>
    <t>△126,353</t>
  </si>
  <si>
    <t>積　立　金</t>
  </si>
  <si>
    <t>繰　上　償　還　金</t>
  </si>
  <si>
    <t>積 立 金 と り く ず し 額</t>
  </si>
  <si>
    <t>実 質 単 年 度 収 支</t>
  </si>
  <si>
    <t>△134,521</t>
  </si>
  <si>
    <t>基 準 財 政 需 要 額</t>
  </si>
  <si>
    <t>基 準 財 政 収 入 額</t>
  </si>
  <si>
    <t>標 準 財 政 規 模</t>
  </si>
  <si>
    <t>財　政　力　指　数</t>
  </si>
  <si>
    <t>実 質 収 支 比 率</t>
  </si>
  <si>
    <t>公　債　費　比　率</t>
  </si>
  <si>
    <t>積 立 金 現 在 高</t>
  </si>
  <si>
    <t>地 方 債 現 在 高</t>
  </si>
  <si>
    <t>債 務 負 担 行 為 額</t>
  </si>
  <si>
    <t>一般公共事業債</t>
  </si>
  <si>
    <t>一般単独事業債</t>
  </si>
  <si>
    <t>公営住宅建設事業債</t>
  </si>
  <si>
    <t>義務教育施設整備事業債</t>
  </si>
  <si>
    <t>災害復旧債</t>
  </si>
  <si>
    <t>一般廃棄物処理事業債</t>
  </si>
  <si>
    <t>地域改善対策特定事業債</t>
  </si>
  <si>
    <t>財源対策債</t>
  </si>
  <si>
    <t>臨時財政特例債</t>
  </si>
  <si>
    <t>公共事業等臨時特例債</t>
  </si>
  <si>
    <t>減税補てん債</t>
  </si>
  <si>
    <t>臨時税収補てん債</t>
  </si>
  <si>
    <t>調　整　債</t>
  </si>
  <si>
    <t>　　　　　　　－</t>
  </si>
  <si>
    <t>公有林整備事業債</t>
  </si>
  <si>
    <t>休日応急診療所事業債</t>
  </si>
  <si>
    <t>公共下水道等事業債</t>
  </si>
  <si>
    <t>特定資金公共事業債</t>
  </si>
  <si>
    <t>合　　　計</t>
  </si>
  <si>
    <t>当該年度発行額</t>
  </si>
  <si>
    <t>当該年度元金償還額</t>
  </si>
  <si>
    <t>総　　額</t>
  </si>
  <si>
    <t>財 政 調 整 基 金</t>
  </si>
  <si>
    <t>松 井 財 産 区 基 金</t>
  </si>
  <si>
    <t>開発関連公共施設整備基金</t>
  </si>
  <si>
    <t>減　債　基　金</t>
  </si>
  <si>
    <t>環境衛生センター基金</t>
  </si>
  <si>
    <t>体 育 施 設 整 備 基 金</t>
  </si>
  <si>
    <t>市 営 住 宅 整 備 基 金</t>
  </si>
  <si>
    <t>緑 化 推 進 事 業 基 金</t>
  </si>
  <si>
    <t>農業共済推進事業基金</t>
  </si>
  <si>
    <t>消 防 施 設 整 備 基 金</t>
  </si>
  <si>
    <t>文 化 施 設 整 備 基 金</t>
  </si>
  <si>
    <t>国 際 交 流 基 金</t>
  </si>
  <si>
    <t>福　祉　基　金</t>
  </si>
  <si>
    <t>住宅新築資金等貸付事業基金</t>
  </si>
  <si>
    <t>土 地 区 画 整 理 基 金</t>
  </si>
  <si>
    <t>国民健康保険事業財政調整基金</t>
  </si>
  <si>
    <t>不　動　産　（土地）</t>
  </si>
  <si>
    <t>田　・　畑</t>
  </si>
  <si>
    <t>宅　　　地</t>
  </si>
  <si>
    <t>雑　種　地</t>
  </si>
  <si>
    <t>そ　の　他</t>
  </si>
  <si>
    <t>現　　金</t>
  </si>
  <si>
    <t>総出資金等額</t>
  </si>
  <si>
    <t>京都信用保証協会出えん金</t>
  </si>
  <si>
    <t>京都府農業信用基金協会出資金</t>
  </si>
  <si>
    <t>京都府農業開発公社出資金</t>
  </si>
  <si>
    <t>リバーフロント整備センター出えん金</t>
  </si>
  <si>
    <t>学研都市京都土地開発公社設立出資金</t>
  </si>
  <si>
    <t>京都府暴力追放運動推進センター出えん金</t>
  </si>
  <si>
    <t>大阪湾広域臨海環境整備センター出資金</t>
  </si>
  <si>
    <t>単位：件</t>
  </si>
  <si>
    <t>総数</t>
  </si>
  <si>
    <t>単位：人、歳</t>
  </si>
  <si>
    <t>合計</t>
  </si>
  <si>
    <t>（各年４月１日現在調）</t>
  </si>
  <si>
    <t>（３）不服申し立て件数</t>
  </si>
  <si>
    <t>処理状況</t>
  </si>
  <si>
    <t>地域開発事業</t>
  </si>
  <si>
    <t>単位：千円、％</t>
  </si>
  <si>
    <t>単位：人、％</t>
  </si>
  <si>
    <t>京都労働者信用基金協会出えん金</t>
  </si>
  <si>
    <t>　　　　　　－</t>
  </si>
  <si>
    <t>京都府森と緑の公社出資金</t>
  </si>
  <si>
    <t>土地</t>
  </si>
  <si>
    <t>庁舎</t>
  </si>
  <si>
    <t>消防施設</t>
  </si>
  <si>
    <t>その他の施設</t>
  </si>
  <si>
    <t>公共用財産</t>
  </si>
  <si>
    <t>学校</t>
  </si>
  <si>
    <t>幼稚園・保育所</t>
  </si>
  <si>
    <t>公共住宅</t>
  </si>
  <si>
    <t>公園</t>
  </si>
  <si>
    <t>使用料及び手数料</t>
  </si>
  <si>
    <t>財　産　収　入</t>
  </si>
  <si>
    <t>繰　越　金</t>
  </si>
  <si>
    <t>諸　収　入</t>
  </si>
  <si>
    <t>繰　入　金</t>
  </si>
  <si>
    <t>総　務　費</t>
  </si>
  <si>
    <t>予　備　費</t>
  </si>
  <si>
    <t>選挙人名簿登録者数</t>
  </si>
  <si>
    <t>当日の有権者数</t>
  </si>
  <si>
    <t>投票者数</t>
  </si>
  <si>
    <t>投票率</t>
  </si>
  <si>
    <t>［衆議院議員総選挙］</t>
  </si>
  <si>
    <t>（小選挙区）</t>
  </si>
  <si>
    <t>（比例代表）</t>
  </si>
  <si>
    <t>［参議院議員通常選挙］</t>
  </si>
  <si>
    <t>（選挙区）</t>
  </si>
  <si>
    <t>［京都府知事選挙］</t>
  </si>
  <si>
    <t>［京都府議会議員一般選挙］</t>
  </si>
  <si>
    <t>［田辺町長選挙］</t>
  </si>
  <si>
    <t>［京田辺市長選挙］</t>
  </si>
  <si>
    <t>［田辺町議会議員一般選挙］</t>
  </si>
  <si>
    <t>［京田辺市議会議員一般選挙］</t>
  </si>
  <si>
    <t>市         　税</t>
  </si>
  <si>
    <t>資料：議会事務局</t>
  </si>
  <si>
    <t>資料：議会事務局</t>
  </si>
  <si>
    <t>ゴルフ場利用税交付金</t>
  </si>
  <si>
    <t>自動車取得税交付金</t>
  </si>
  <si>
    <t>注１　（　）内は構成比。</t>
  </si>
  <si>
    <t>６．広報広聴活動状況</t>
  </si>
  <si>
    <t>寄  附  金</t>
  </si>
  <si>
    <t>総　務　費</t>
  </si>
  <si>
    <t>農 林 水 産 業 費</t>
  </si>
  <si>
    <t>注２　広報紙の発行部数は、１４年は３月１日号のもの。</t>
  </si>
  <si>
    <t>１６　年</t>
  </si>
  <si>
    <t>１６年</t>
  </si>
  <si>
    <t>１３．普通会計性質別歳出決算額</t>
  </si>
  <si>
    <t>１４．財政状況（普通会計）</t>
  </si>
  <si>
    <t>１５．地方債目的別現在高状況（特別会計含む）</t>
  </si>
  <si>
    <t>１６．市財産の状況</t>
  </si>
  <si>
    <t>１７．松井財産区の決算額の推移</t>
  </si>
  <si>
    <t>平成　１４年</t>
  </si>
  <si>
    <t>近畿労働金庫預託金</t>
  </si>
  <si>
    <t>区分</t>
  </si>
  <si>
    <t>－</t>
  </si>
  <si>
    <t>－</t>
  </si>
  <si>
    <t>建物</t>
  </si>
  <si>
    <t>－</t>
  </si>
  <si>
    <t>－</t>
  </si>
  <si>
    <t>－</t>
  </si>
  <si>
    <t>－</t>
  </si>
  <si>
    <t>繰  越  金</t>
  </si>
  <si>
    <t>諸  収  入</t>
  </si>
  <si>
    <t>１８．選挙人名簿登録者数</t>
  </si>
  <si>
    <t>１９．各種選挙投票状況</t>
  </si>
  <si>
    <t>災 害 復 旧 費</t>
  </si>
  <si>
    <t>公　債　費</t>
  </si>
  <si>
    <t>資料：財政課</t>
  </si>
  <si>
    <t>資料：財政課</t>
  </si>
  <si>
    <t>単位：千円</t>
  </si>
  <si>
    <t>９．普通会計歳入決算額の推移</t>
  </si>
  <si>
    <t>１０．普通会計歳出決算額の推移</t>
  </si>
  <si>
    <t>１１．市税収入の推移</t>
  </si>
  <si>
    <t>１２．普通会計当初予算額歳出決算額の推移</t>
  </si>
  <si>
    <t>歳 入 歳 出 差 引 額</t>
  </si>
  <si>
    <t xml:space="preserve">                －</t>
  </si>
  <si>
    <t>（平成１７年６月１日現在調）</t>
  </si>
  <si>
    <t>自民緑政会</t>
  </si>
  <si>
    <t>公明・市民</t>
  </si>
  <si>
    <t>新生会</t>
  </si>
  <si>
    <t>無会派</t>
  </si>
  <si>
    <t>２１市民の眼</t>
  </si>
  <si>
    <t>介護給付費準備基金</t>
  </si>
  <si>
    <t>（１）開示請求及び処理状況</t>
  </si>
  <si>
    <t>不存在</t>
  </si>
  <si>
    <t>（２）訂正等請求及び処理状況</t>
  </si>
  <si>
    <t>請求件数</t>
  </si>
  <si>
    <t>訂正</t>
  </si>
  <si>
    <t>削除</t>
  </si>
  <si>
    <t>目的外利用又は外部提供の中止</t>
  </si>
  <si>
    <t>交通安全対策特別交付金</t>
  </si>
  <si>
    <t>府  支  出  金</t>
  </si>
  <si>
    <t>－</t>
  </si>
  <si>
    <t>単位：人</t>
  </si>
  <si>
    <t>平成</t>
  </si>
  <si>
    <t>地  方  譲  与  税</t>
  </si>
  <si>
    <t>利 子 割 交 付 金</t>
  </si>
  <si>
    <t>繰  入  金</t>
  </si>
  <si>
    <t>地 方 交 付 税</t>
  </si>
  <si>
    <t>分担金及び負担金</t>
  </si>
  <si>
    <t>国  庫  支  出  金</t>
  </si>
  <si>
    <t>財  産  収  入</t>
  </si>
  <si>
    <t>議　会　費</t>
  </si>
  <si>
    <t>市         　債</t>
  </si>
  <si>
    <t>年度</t>
  </si>
  <si>
    <t>単位：㎡、円</t>
  </si>
  <si>
    <t>男</t>
  </si>
  <si>
    <t>女</t>
  </si>
  <si>
    <t>計</t>
  </si>
  <si>
    <t>資料：税務課</t>
  </si>
  <si>
    <t>注３　[   ]内の数字は交付総数のうち南部サービスコーナー（平成１６年２月１日開設）での交付件数。</t>
  </si>
  <si>
    <t>配当割交付金</t>
  </si>
  <si>
    <t>株式等譲渡所得割交付金</t>
  </si>
  <si>
    <t>使用料　</t>
  </si>
  <si>
    <t>手数料</t>
  </si>
  <si>
    <t>府貸付債</t>
  </si>
  <si>
    <t>社会福祉施設整備事業債</t>
  </si>
  <si>
    <t>京田辺市都市緑化協会</t>
  </si>
  <si>
    <t>労　働　費</t>
  </si>
  <si>
    <t>１．市議会活動状況</t>
  </si>
  <si>
    <t>２．会派別市議会議員数</t>
  </si>
  <si>
    <t>注１　広報紙の創刊は昭和２７年５月１日。</t>
  </si>
  <si>
    <t>７．公文書の公開</t>
  </si>
  <si>
    <t>（１）請求及び処理状況</t>
  </si>
  <si>
    <t>（２）任意公開の申出及び処理状況</t>
  </si>
  <si>
    <t>１５　年</t>
  </si>
  <si>
    <t>１４　年</t>
  </si>
  <si>
    <t>１５　年</t>
  </si>
  <si>
    <t>（各年９月２日現在調）</t>
  </si>
  <si>
    <t>５．諸証明等の交付件数</t>
  </si>
  <si>
    <t>区分</t>
  </si>
  <si>
    <t>単位：㎡</t>
  </si>
  <si>
    <t>〔　選　挙　〕</t>
  </si>
  <si>
    <t>１７年</t>
  </si>
  <si>
    <t>　　平成１５年</t>
  </si>
  <si>
    <t>１６　年</t>
  </si>
  <si>
    <t>年度</t>
  </si>
  <si>
    <t>商　工　費</t>
  </si>
  <si>
    <t>　（回）</t>
  </si>
  <si>
    <t>地方消費税交付金</t>
  </si>
  <si>
    <t>日本共産党　　　　　　　　京田辺市議会   議員団</t>
  </si>
  <si>
    <t>資料：広報広聴課、人権啓発課</t>
  </si>
  <si>
    <t>土　木　費</t>
  </si>
  <si>
    <t>資料：財政課</t>
  </si>
  <si>
    <t>資料：総務課</t>
  </si>
  <si>
    <t>単位：件</t>
  </si>
  <si>
    <t>〔　財　政　〕</t>
  </si>
  <si>
    <t>（２）土地開発基金</t>
  </si>
  <si>
    <t>単位：人</t>
  </si>
  <si>
    <t>－</t>
  </si>
  <si>
    <t>単位：千円、％</t>
  </si>
  <si>
    <t>〔　行　政　〕</t>
  </si>
  <si>
    <t>３．年齢別市議会議員数</t>
  </si>
  <si>
    <t>４．市職員数</t>
  </si>
  <si>
    <t>資料：議会事務局</t>
  </si>
  <si>
    <t>注１　下水道課は、市長部局に含む。</t>
  </si>
  <si>
    <t>資料：市民課、税務課</t>
  </si>
  <si>
    <t>人事</t>
  </si>
  <si>
    <t>意見書</t>
  </si>
  <si>
    <t>決議</t>
  </si>
  <si>
    <t>請願</t>
  </si>
  <si>
    <t>専決処分（地自法１７９条）</t>
  </si>
  <si>
    <t>（３）出資金等</t>
  </si>
  <si>
    <t>（１）基金</t>
  </si>
  <si>
    <t>（４）土地及び建物面積</t>
  </si>
  <si>
    <t>注１　平成１５年は６月１日現在。</t>
  </si>
  <si>
    <t>注１　住民票の数値には、戸籍の附票の交付件数を含む。公用は除く。</t>
  </si>
  <si>
    <t>資料：財政課</t>
  </si>
  <si>
    <t xml:space="preserve"> 資料：管財防災課</t>
  </si>
  <si>
    <t>資料：施設用地課</t>
  </si>
  <si>
    <t>平成１５年</t>
  </si>
  <si>
    <t>単位：千円</t>
  </si>
  <si>
    <t>伸び率</t>
  </si>
  <si>
    <t>１５年</t>
  </si>
  <si>
    <t>（各年４月１日現在調）</t>
  </si>
  <si>
    <t>地方特例交付金</t>
  </si>
  <si>
    <t>単位：人</t>
  </si>
  <si>
    <t>（４）実施機関別請求（申出）状況</t>
  </si>
  <si>
    <t>注１　その他の実施機関とは、選挙管理委員会、公平委員会、監査委員会、農業委員会、固定資産評価</t>
  </si>
  <si>
    <t>　　　審査委員会及び水道事業管理者。</t>
  </si>
  <si>
    <t>資料：総務課</t>
  </si>
  <si>
    <t>　　　　　　　　－</t>
  </si>
  <si>
    <t>単位：千円</t>
  </si>
  <si>
    <t>年次</t>
  </si>
  <si>
    <t>総　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</si>
</sst>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.00_ "/>
    <numFmt numFmtId="180" formatCode="0_);[Red]\(0\)"/>
    <numFmt numFmtId="181" formatCode="#,##0_);[Red]\(#,##0\)"/>
    <numFmt numFmtId="182" formatCode="0_ "/>
    <numFmt numFmtId="183" formatCode="#,##0.0_ "/>
    <numFmt numFmtId="184" formatCode="0_);\(0\)"/>
    <numFmt numFmtId="185" formatCode="[&lt;=999]000;000\-00"/>
    <numFmt numFmtId="186" formatCode="0.0_ "/>
    <numFmt numFmtId="187" formatCode="0.0_);[Red]\(0.0\)"/>
    <numFmt numFmtId="188" formatCode="#,##0.0_);[Red]\(#,##0.0\)"/>
    <numFmt numFmtId="189" formatCode="#,##0_);\(#,##0\)"/>
    <numFmt numFmtId="190" formatCode="#,##0.0_);\(#,##0.0\)"/>
    <numFmt numFmtId="191" formatCode="0.0%"/>
    <numFmt numFmtId="192" formatCode="0.00_ "/>
    <numFmt numFmtId="193" formatCode="#,##0.0;&quot;△ &quot;#,##0.0"/>
    <numFmt numFmtId="194" formatCode="#,##0.000;&quot;△ &quot;#,##0.000"/>
    <numFmt numFmtId="195" formatCode="#,##0.00_);[Red]\(#,##0.00\)"/>
    <numFmt numFmtId="196" formatCode="0.0;&quot;△ &quot;0.0"/>
    <numFmt numFmtId="197" formatCode="0.0_);\(0.0\)"/>
    <numFmt numFmtId="198" formatCode="#,##0.000_);[Red]\(#,##0.000\)"/>
    <numFmt numFmtId="199" formatCode="0;&quot;△ &quot;0"/>
    <numFmt numFmtId="200" formatCode="#,##0.00_);\(#,##0.00\)"/>
    <numFmt numFmtId="201" formatCode="0;[Red]0"/>
    <numFmt numFmtId="202" formatCode="#,##0;[Red]#,##0"/>
    <numFmt numFmtId="203" formatCode="0.E+00"/>
    <numFmt numFmtId="204" formatCode="[&lt;=999]000;[&lt;=99999]000\-00;000\-0000"/>
    <numFmt numFmtId="205" formatCode="[$-F400]h:mm:ss\ AM/PM"/>
    <numFmt numFmtId="206" formatCode="mmm\-yyyy"/>
    <numFmt numFmtId="207" formatCode="yyyy&quot;年&quot;m&quot;月&quot;;@"/>
    <numFmt numFmtId="208" formatCode="yyyy&quot;年&quot;m&quot;月&quot;d&quot;日&quot;\(aaa\)"/>
    <numFmt numFmtId="209" formatCode="#,##0_ ;[Red]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[Red]#,##0.0"/>
    <numFmt numFmtId="215" formatCode="[$-411]ggge&quot;年&quot;m&quot;月&quot;d&quot;日&quot;;@"/>
    <numFmt numFmtId="216" formatCode="0.00_);[Red]\(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2"/>
      <name val="ＪＳ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93" fontId="2" fillId="0" borderId="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181" fontId="2" fillId="0" borderId="0" xfId="0" applyNumberFormat="1" applyFont="1" applyBorder="1" applyAlignment="1">
      <alignment horizontal="right" vertical="center"/>
    </xf>
    <xf numFmtId="181" fontId="2" fillId="0" borderId="3" xfId="0" applyNumberFormat="1" applyFont="1" applyBorder="1" applyAlignment="1">
      <alignment horizontal="right" vertical="center"/>
    </xf>
    <xf numFmtId="181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181" fontId="2" fillId="0" borderId="2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horizontal="center" vertical="center"/>
    </xf>
    <xf numFmtId="181" fontId="2" fillId="0" borderId="6" xfId="0" applyNumberFormat="1" applyFont="1" applyBorder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2" fillId="0" borderId="4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1" fontId="2" fillId="0" borderId="5" xfId="0" applyNumberFormat="1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181" fontId="2" fillId="0" borderId="5" xfId="0" applyNumberFormat="1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left" vertical="center"/>
    </xf>
    <xf numFmtId="181" fontId="2" fillId="0" borderId="2" xfId="0" applyNumberFormat="1" applyFont="1" applyBorder="1" applyAlignment="1">
      <alignment horizontal="left" vertical="center"/>
    </xf>
    <xf numFmtId="181" fontId="0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horizontal="distributed" vertical="center"/>
    </xf>
    <xf numFmtId="181" fontId="2" fillId="0" borderId="0" xfId="0" applyNumberFormat="1" applyFont="1" applyBorder="1" applyAlignment="1">
      <alignment horizontal="right" vertical="center" wrapText="1"/>
    </xf>
    <xf numFmtId="181" fontId="2" fillId="0" borderId="5" xfId="0" applyNumberFormat="1" applyFont="1" applyBorder="1" applyAlignment="1">
      <alignment horizontal="distributed" vertical="center"/>
    </xf>
    <xf numFmtId="181" fontId="2" fillId="0" borderId="3" xfId="0" applyNumberFormat="1" applyFont="1" applyBorder="1" applyAlignment="1">
      <alignment horizontal="distributed" vertical="center"/>
    </xf>
    <xf numFmtId="181" fontId="7" fillId="0" borderId="8" xfId="0" applyNumberFormat="1" applyFont="1" applyBorder="1" applyAlignment="1">
      <alignment vertical="center"/>
    </xf>
    <xf numFmtId="181" fontId="7" fillId="0" borderId="1" xfId="0" applyNumberFormat="1" applyFont="1" applyBorder="1" applyAlignment="1">
      <alignment horizontal="center" vertical="center"/>
    </xf>
    <xf numFmtId="181" fontId="9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3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195" fontId="2" fillId="0" borderId="0" xfId="0" applyNumberFormat="1" applyFont="1" applyBorder="1" applyAlignment="1">
      <alignment horizontal="right" vertical="center"/>
    </xf>
    <xf numFmtId="195" fontId="2" fillId="0" borderId="3" xfId="0" applyNumberFormat="1" applyFont="1" applyBorder="1" applyAlignment="1">
      <alignment horizontal="right" vertical="center"/>
    </xf>
    <xf numFmtId="58" fontId="2" fillId="0" borderId="5" xfId="0" applyNumberFormat="1" applyFont="1" applyBorder="1" applyAlignment="1">
      <alignment horizontal="distributed" vertical="center"/>
    </xf>
    <xf numFmtId="58" fontId="2" fillId="0" borderId="0" xfId="0" applyNumberFormat="1" applyFont="1" applyBorder="1" applyAlignment="1">
      <alignment horizontal="distributed" vertical="center"/>
    </xf>
    <xf numFmtId="58" fontId="2" fillId="0" borderId="3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center" vertical="center"/>
    </xf>
    <xf numFmtId="195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distributed" vertical="center"/>
    </xf>
    <xf numFmtId="195" fontId="2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horizontal="left"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1" fontId="7" fillId="0" borderId="2" xfId="0" applyNumberFormat="1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left" vertical="center"/>
    </xf>
    <xf numFmtId="181" fontId="2" fillId="0" borderId="3" xfId="0" applyNumberFormat="1" applyFont="1" applyBorder="1" applyAlignment="1">
      <alignment horizontal="left" vertical="center"/>
    </xf>
    <xf numFmtId="183" fontId="2" fillId="0" borderId="0" xfId="0" applyNumberFormat="1" applyFont="1" applyBorder="1" applyAlignment="1">
      <alignment horizontal="right" vertical="center"/>
    </xf>
    <xf numFmtId="181" fontId="7" fillId="0" borderId="4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center" vertical="center"/>
    </xf>
    <xf numFmtId="181" fontId="7" fillId="0" borderId="3" xfId="0" applyNumberFormat="1" applyFont="1" applyBorder="1" applyAlignment="1">
      <alignment horizontal="center" vertical="center"/>
    </xf>
    <xf numFmtId="181" fontId="7" fillId="0" borderId="8" xfId="0" applyNumberFormat="1" applyFont="1" applyBorder="1" applyAlignment="1">
      <alignment horizontal="center" vertical="center"/>
    </xf>
    <xf numFmtId="181" fontId="7" fillId="0" borderId="0" xfId="0" applyNumberFormat="1" applyFont="1" applyAlignment="1">
      <alignment vertical="center"/>
    </xf>
    <xf numFmtId="181" fontId="7" fillId="0" borderId="1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horizontal="left" vertical="center"/>
    </xf>
    <xf numFmtId="181" fontId="7" fillId="0" borderId="0" xfId="0" applyNumberFormat="1" applyFont="1" applyBorder="1" applyAlignment="1">
      <alignment horizontal="left" vertical="center"/>
    </xf>
    <xf numFmtId="194" fontId="2" fillId="0" borderId="0" xfId="0" applyNumberFormat="1" applyFont="1" applyBorder="1" applyAlignment="1">
      <alignment horizontal="right" vertical="center"/>
    </xf>
    <xf numFmtId="181" fontId="7" fillId="0" borderId="3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distributed" vertical="center" textRotation="255" wrapText="1"/>
    </xf>
    <xf numFmtId="181" fontId="2" fillId="0" borderId="9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distributed" vertical="center" shrinkToFit="1"/>
    </xf>
    <xf numFmtId="181" fontId="2" fillId="0" borderId="4" xfId="0" applyNumberFormat="1" applyFont="1" applyBorder="1" applyAlignment="1">
      <alignment horizontal="left" vertical="center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81" fontId="2" fillId="0" borderId="8" xfId="0" applyNumberFormat="1" applyFont="1" applyBorder="1" applyAlignment="1">
      <alignment horizontal="right" vertical="center"/>
    </xf>
    <xf numFmtId="189" fontId="2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5" xfId="0" applyNumberFormat="1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181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right"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21" xfId="0" applyNumberFormat="1" applyFont="1" applyBorder="1" applyAlignment="1">
      <alignment vertical="center"/>
    </xf>
    <xf numFmtId="181" fontId="2" fillId="0" borderId="22" xfId="0" applyNumberFormat="1" applyFont="1" applyBorder="1" applyAlignment="1">
      <alignment vertical="center"/>
    </xf>
    <xf numFmtId="181" fontId="7" fillId="0" borderId="7" xfId="0" applyNumberFormat="1" applyFont="1" applyBorder="1" applyAlignment="1">
      <alignment vertical="center"/>
    </xf>
    <xf numFmtId="181" fontId="7" fillId="0" borderId="5" xfId="0" applyNumberFormat="1" applyFont="1" applyBorder="1" applyAlignment="1">
      <alignment vertical="center"/>
    </xf>
    <xf numFmtId="181" fontId="7" fillId="0" borderId="6" xfId="0" applyNumberFormat="1" applyFont="1" applyBorder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81" fontId="2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center" vertical="center" wrapText="1"/>
    </xf>
    <xf numFmtId="181" fontId="2" fillId="0" borderId="3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right" vertical="center" wrapText="1"/>
    </xf>
    <xf numFmtId="181" fontId="2" fillId="0" borderId="2" xfId="0" applyNumberFormat="1" applyFont="1" applyBorder="1" applyAlignment="1">
      <alignment horizontal="right" vertical="center" shrinkToFit="1"/>
    </xf>
    <xf numFmtId="178" fontId="2" fillId="0" borderId="1" xfId="0" applyNumberFormat="1" applyFont="1" applyBorder="1" applyAlignment="1">
      <alignment horizontal="right" vertical="center"/>
    </xf>
    <xf numFmtId="181" fontId="2" fillId="0" borderId="7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left" vertical="center"/>
    </xf>
    <xf numFmtId="181" fontId="2" fillId="0" borderId="8" xfId="0" applyNumberFormat="1" applyFont="1" applyBorder="1" applyAlignment="1">
      <alignment horizontal="left" vertical="center"/>
    </xf>
    <xf numFmtId="181" fontId="2" fillId="0" borderId="2" xfId="0" applyNumberFormat="1" applyFont="1" applyFill="1" applyBorder="1" applyAlignment="1">
      <alignment vertical="center"/>
    </xf>
    <xf numFmtId="181" fontId="4" fillId="0" borderId="2" xfId="0" applyNumberFormat="1" applyFont="1" applyBorder="1" applyAlignment="1">
      <alignment horizontal="right" vertical="center"/>
    </xf>
    <xf numFmtId="181" fontId="2" fillId="0" borderId="7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81" fontId="2" fillId="0" borderId="5" xfId="0" applyNumberFormat="1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81" fontId="2" fillId="0" borderId="2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89" fontId="2" fillId="0" borderId="0" xfId="0" applyNumberFormat="1" applyFont="1" applyBorder="1" applyAlignment="1">
      <alignment horizontal="right" vertical="center"/>
    </xf>
    <xf numFmtId="181" fontId="2" fillId="0" borderId="24" xfId="0" applyNumberFormat="1" applyFont="1" applyBorder="1" applyAlignment="1">
      <alignment horizontal="distributed" vertical="center" wrapText="1"/>
    </xf>
    <xf numFmtId="181" fontId="2" fillId="0" borderId="0" xfId="0" applyNumberFormat="1" applyFont="1" applyBorder="1" applyAlignment="1">
      <alignment horizontal="right" vertical="center" wrapText="1"/>
    </xf>
    <xf numFmtId="181" fontId="2" fillId="0" borderId="24" xfId="0" applyNumberFormat="1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right" vertical="center" wrapText="1"/>
    </xf>
    <xf numFmtId="181" fontId="2" fillId="0" borderId="2" xfId="0" applyNumberFormat="1" applyFont="1" applyBorder="1" applyAlignment="1">
      <alignment horizontal="right" vertical="center"/>
    </xf>
    <xf numFmtId="181" fontId="2" fillId="0" borderId="6" xfId="0" applyNumberFormat="1" applyFont="1" applyBorder="1" applyAlignment="1">
      <alignment horizontal="right" vertical="center"/>
    </xf>
    <xf numFmtId="181" fontId="2" fillId="0" borderId="0" xfId="0" applyNumberFormat="1" applyFont="1" applyFill="1" applyBorder="1" applyAlignment="1" quotePrefix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90" fontId="2" fillId="0" borderId="1" xfId="0" applyNumberFormat="1" applyFont="1" applyBorder="1" applyAlignment="1" quotePrefix="1">
      <alignment horizontal="right" vertical="center"/>
    </xf>
    <xf numFmtId="190" fontId="2" fillId="0" borderId="2" xfId="0" applyNumberFormat="1" applyFont="1" applyBorder="1" applyAlignment="1" quotePrefix="1">
      <alignment horizontal="right" vertical="center"/>
    </xf>
    <xf numFmtId="181" fontId="2" fillId="0" borderId="2" xfId="0" applyNumberFormat="1" applyFont="1" applyFill="1" applyBorder="1" applyAlignment="1">
      <alignment horizontal="left" vertical="center"/>
    </xf>
    <xf numFmtId="190" fontId="2" fillId="0" borderId="0" xfId="0" applyNumberFormat="1" applyFont="1" applyBorder="1" applyAlignment="1" quotePrefix="1">
      <alignment horizontal="right" vertical="center"/>
    </xf>
    <xf numFmtId="0" fontId="2" fillId="0" borderId="2" xfId="0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1" fontId="2" fillId="0" borderId="5" xfId="0" applyNumberFormat="1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left" vertical="center"/>
    </xf>
    <xf numFmtId="181" fontId="2" fillId="0" borderId="3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distributed" vertical="center" wrapText="1" shrinkToFit="1"/>
    </xf>
    <xf numFmtId="0" fontId="2" fillId="0" borderId="0" xfId="0" applyFont="1" applyBorder="1" applyAlignment="1">
      <alignment horizontal="distributed" vertical="center" wrapText="1" shrinkToFit="1"/>
    </xf>
    <xf numFmtId="0" fontId="2" fillId="0" borderId="3" xfId="0" applyFont="1" applyBorder="1" applyAlignment="1">
      <alignment horizontal="distributed" vertical="center" wrapText="1" shrinkToFit="1"/>
    </xf>
    <xf numFmtId="181" fontId="2" fillId="0" borderId="5" xfId="0" applyNumberFormat="1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 quotePrefix="1">
      <alignment horizontal="right" vertical="center"/>
    </xf>
    <xf numFmtId="0" fontId="2" fillId="0" borderId="10" xfId="0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right" vertical="center"/>
    </xf>
    <xf numFmtId="181" fontId="2" fillId="0" borderId="8" xfId="0" applyNumberFormat="1" applyFont="1" applyBorder="1" applyAlignment="1">
      <alignment horizontal="right" vertical="center"/>
    </xf>
    <xf numFmtId="181" fontId="2" fillId="0" borderId="6" xfId="0" applyNumberFormat="1" applyFont="1" applyBorder="1" applyAlignment="1">
      <alignment horizontal="left" vertical="center"/>
    </xf>
    <xf numFmtId="181" fontId="2" fillId="0" borderId="2" xfId="0" applyNumberFormat="1" applyFont="1" applyBorder="1" applyAlignment="1">
      <alignment horizontal="left" vertical="center"/>
    </xf>
    <xf numFmtId="181" fontId="2" fillId="0" borderId="4" xfId="0" applyNumberFormat="1" applyFont="1" applyBorder="1" applyAlignment="1">
      <alignment horizontal="left" vertical="center"/>
    </xf>
    <xf numFmtId="58" fontId="2" fillId="0" borderId="3" xfId="0" applyNumberFormat="1" applyFont="1" applyBorder="1" applyAlignment="1">
      <alignment horizontal="distributed" vertical="center"/>
    </xf>
    <xf numFmtId="181" fontId="2" fillId="0" borderId="5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2" xfId="0" applyNumberFormat="1" applyFont="1" applyBorder="1" applyAlignment="1">
      <alignment horizontal="left" vertical="center" shrinkToFit="1"/>
    </xf>
    <xf numFmtId="178" fontId="2" fillId="0" borderId="0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90" fontId="2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181" fontId="2" fillId="0" borderId="7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right" vertical="center"/>
    </xf>
    <xf numFmtId="181" fontId="2" fillId="0" borderId="2" xfId="0" applyNumberFormat="1" applyFont="1" applyBorder="1" applyAlignment="1">
      <alignment horizontal="center" vertical="center" wrapText="1"/>
    </xf>
    <xf numFmtId="181" fontId="2" fillId="0" borderId="4" xfId="0" applyNumberFormat="1" applyFont="1" applyBorder="1" applyAlignment="1">
      <alignment horizontal="center" vertical="center" wrapText="1"/>
    </xf>
    <xf numFmtId="58" fontId="2" fillId="0" borderId="5" xfId="0" applyNumberFormat="1" applyFont="1" applyBorder="1" applyAlignment="1">
      <alignment horizontal="distributed" vertical="center"/>
    </xf>
    <xf numFmtId="58" fontId="2" fillId="0" borderId="0" xfId="0" applyNumberFormat="1" applyFont="1" applyBorder="1" applyAlignment="1">
      <alignment horizontal="distributed" vertical="center"/>
    </xf>
    <xf numFmtId="181" fontId="2" fillId="0" borderId="8" xfId="0" applyNumberFormat="1" applyFont="1" applyBorder="1" applyAlignment="1">
      <alignment horizontal="center" vertical="center" wrapText="1"/>
    </xf>
    <xf numFmtId="181" fontId="2" fillId="0" borderId="6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181" fontId="2" fillId="0" borderId="7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1" fontId="2" fillId="0" borderId="8" xfId="0" applyNumberFormat="1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7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2" fillId="0" borderId="3" xfId="0" applyNumberFormat="1" applyFont="1" applyBorder="1" applyAlignment="1">
      <alignment horizontal="right" vertical="center"/>
    </xf>
    <xf numFmtId="189" fontId="2" fillId="0" borderId="2" xfId="0" applyNumberFormat="1" applyFont="1" applyBorder="1" applyAlignment="1">
      <alignment horizontal="right" vertical="center"/>
    </xf>
    <xf numFmtId="189" fontId="2" fillId="0" borderId="4" xfId="0" applyNumberFormat="1" applyFont="1" applyBorder="1" applyAlignment="1">
      <alignment horizontal="right" vertical="center"/>
    </xf>
    <xf numFmtId="189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181" fontId="2" fillId="0" borderId="1" xfId="0" applyNumberFormat="1" applyFont="1" applyFill="1" applyBorder="1" applyAlignment="1" quotePrefix="1">
      <alignment horizontal="right" vertical="center"/>
    </xf>
    <xf numFmtId="181" fontId="2" fillId="0" borderId="1" xfId="0" applyNumberFormat="1" applyFont="1" applyFill="1" applyBorder="1" applyAlignment="1">
      <alignment horizontal="right" vertical="center"/>
    </xf>
    <xf numFmtId="181" fontId="2" fillId="0" borderId="6" xfId="0" applyNumberFormat="1" applyFont="1" applyBorder="1" applyAlignment="1">
      <alignment horizontal="right" vertical="center" wrapText="1"/>
    </xf>
    <xf numFmtId="181" fontId="2" fillId="0" borderId="5" xfId="0" applyNumberFormat="1" applyFont="1" applyBorder="1" applyAlignment="1">
      <alignment horizontal="right" vertical="center" wrapText="1"/>
    </xf>
    <xf numFmtId="189" fontId="2" fillId="0" borderId="5" xfId="0" applyNumberFormat="1" applyFont="1" applyBorder="1" applyAlignment="1">
      <alignment horizontal="right" vertical="center"/>
    </xf>
    <xf numFmtId="181" fontId="10" fillId="0" borderId="24" xfId="0" applyNumberFormat="1" applyFont="1" applyBorder="1" applyAlignment="1">
      <alignment horizontal="distributed" vertical="center" wrapText="1"/>
    </xf>
    <xf numFmtId="181" fontId="2" fillId="0" borderId="6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25" xfId="0" applyNumberFormat="1" applyFont="1" applyBorder="1" applyAlignment="1">
      <alignment horizontal="distributed" vertical="center"/>
    </xf>
    <xf numFmtId="181" fontId="2" fillId="0" borderId="22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181" fontId="2" fillId="0" borderId="26" xfId="0" applyNumberFormat="1" applyFont="1" applyBorder="1" applyAlignment="1">
      <alignment horizontal="center" vertical="center" textRotation="255"/>
    </xf>
    <xf numFmtId="181" fontId="2" fillId="0" borderId="27" xfId="0" applyNumberFormat="1" applyFont="1" applyBorder="1" applyAlignment="1">
      <alignment horizontal="center" vertical="center" textRotation="255"/>
    </xf>
    <xf numFmtId="181" fontId="2" fillId="0" borderId="24" xfId="0" applyNumberFormat="1" applyFont="1" applyBorder="1" applyAlignment="1">
      <alignment horizontal="center" vertical="center" textRotation="255"/>
    </xf>
    <xf numFmtId="181" fontId="2" fillId="0" borderId="28" xfId="0" applyNumberFormat="1" applyFont="1" applyBorder="1" applyAlignment="1">
      <alignment horizontal="center" vertical="center" textRotation="255"/>
    </xf>
    <xf numFmtId="181" fontId="2" fillId="0" borderId="7" xfId="0" applyNumberFormat="1" applyFont="1" applyBorder="1" applyAlignment="1">
      <alignment horizontal="distributed" vertical="center"/>
    </xf>
    <xf numFmtId="181" fontId="2" fillId="0" borderId="1" xfId="0" applyNumberFormat="1" applyFont="1" applyBorder="1" applyAlignment="1">
      <alignment horizontal="distributed" vertical="center"/>
    </xf>
    <xf numFmtId="181" fontId="2" fillId="0" borderId="15" xfId="0" applyNumberFormat="1" applyFont="1" applyBorder="1" applyAlignment="1">
      <alignment horizontal="distributed" vertical="center"/>
    </xf>
    <xf numFmtId="181" fontId="2" fillId="0" borderId="5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horizontal="right" vertical="center"/>
    </xf>
    <xf numFmtId="195" fontId="2" fillId="0" borderId="3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distributed" vertical="top"/>
    </xf>
    <xf numFmtId="0" fontId="2" fillId="0" borderId="0" xfId="0" applyFont="1" applyAlignment="1">
      <alignment horizontal="distributed" vertical="top"/>
    </xf>
    <xf numFmtId="181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176" fontId="2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 quotePrefix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90" fontId="2" fillId="0" borderId="1" xfId="0" applyNumberFormat="1" applyFont="1" applyFill="1" applyBorder="1" applyAlignment="1" quotePrefix="1">
      <alignment horizontal="right" vertical="center"/>
    </xf>
    <xf numFmtId="190" fontId="2" fillId="0" borderId="8" xfId="0" applyNumberFormat="1" applyFont="1" applyFill="1" applyBorder="1" applyAlignment="1" quotePrefix="1">
      <alignment horizontal="right" vertical="center"/>
    </xf>
    <xf numFmtId="176" fontId="2" fillId="0" borderId="7" xfId="0" applyNumberFormat="1" applyFont="1" applyBorder="1" applyAlignment="1" quotePrefix="1">
      <alignment horizontal="right" vertical="center"/>
    </xf>
    <xf numFmtId="176" fontId="2" fillId="0" borderId="0" xfId="0" applyNumberFormat="1" applyFont="1" applyFill="1" applyBorder="1" applyAlignment="1" quotePrefix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 quotePrefix="1">
      <alignment horizontal="right" vertical="center"/>
    </xf>
    <xf numFmtId="194" fontId="2" fillId="0" borderId="0" xfId="0" applyNumberFormat="1" applyFont="1" applyBorder="1" applyAlignment="1">
      <alignment horizontal="right" vertical="center"/>
    </xf>
    <xf numFmtId="190" fontId="2" fillId="0" borderId="3" xfId="0" applyNumberFormat="1" applyFont="1" applyFill="1" applyBorder="1" applyAlignment="1" quotePrefix="1">
      <alignment horizontal="right" vertical="center"/>
    </xf>
    <xf numFmtId="176" fontId="2" fillId="0" borderId="0" xfId="0" applyNumberFormat="1" applyFont="1" applyBorder="1" applyAlignment="1" quotePrefix="1">
      <alignment horizontal="right" vertical="center"/>
    </xf>
    <xf numFmtId="181" fontId="2" fillId="0" borderId="0" xfId="0" applyNumberFormat="1" applyFont="1" applyBorder="1" applyAlignment="1">
      <alignment horizontal="left" vertical="center" shrinkToFit="1"/>
    </xf>
    <xf numFmtId="176" fontId="2" fillId="0" borderId="2" xfId="0" applyNumberFormat="1" applyFont="1" applyBorder="1" applyAlignment="1" quotePrefix="1">
      <alignment horizontal="right" vertical="center"/>
    </xf>
    <xf numFmtId="193" fontId="2" fillId="0" borderId="0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90" fontId="2" fillId="0" borderId="2" xfId="0" applyNumberFormat="1" applyFont="1" applyFill="1" applyBorder="1" applyAlignment="1" quotePrefix="1">
      <alignment horizontal="right" vertical="center"/>
    </xf>
    <xf numFmtId="190" fontId="2" fillId="0" borderId="4" xfId="0" applyNumberFormat="1" applyFont="1" applyFill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200" fontId="2" fillId="0" borderId="0" xfId="0" applyNumberFormat="1" applyFont="1" applyBorder="1" applyAlignment="1">
      <alignment horizontal="right" vertical="center"/>
    </xf>
    <xf numFmtId="200" fontId="2" fillId="0" borderId="3" xfId="0" applyNumberFormat="1" applyFont="1" applyBorder="1" applyAlignment="1">
      <alignment horizontal="right" vertical="center"/>
    </xf>
    <xf numFmtId="181" fontId="2" fillId="0" borderId="2" xfId="0" applyNumberFormat="1" applyFont="1" applyBorder="1" applyAlignment="1">
      <alignment horizontal="right" vertical="center" shrinkToFit="1"/>
    </xf>
    <xf numFmtId="181" fontId="2" fillId="0" borderId="4" xfId="0" applyNumberFormat="1" applyFont="1" applyBorder="1" applyAlignment="1">
      <alignment horizontal="right" vertical="center" shrinkToFit="1"/>
    </xf>
    <xf numFmtId="200" fontId="2" fillId="0" borderId="1" xfId="0" applyNumberFormat="1" applyFont="1" applyBorder="1" applyAlignment="1">
      <alignment horizontal="right" vertical="center"/>
    </xf>
    <xf numFmtId="200" fontId="2" fillId="0" borderId="8" xfId="0" applyNumberFormat="1" applyFont="1" applyBorder="1" applyAlignment="1">
      <alignment horizontal="right" vertic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right" vertical="center"/>
    </xf>
    <xf numFmtId="181" fontId="2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1" fontId="2" fillId="0" borderId="1" xfId="0" applyNumberFormat="1" applyFont="1" applyFill="1" applyBorder="1" applyAlignment="1">
      <alignment vertical="center"/>
    </xf>
    <xf numFmtId="181" fontId="2" fillId="0" borderId="7" xfId="0" applyNumberFormat="1" applyFont="1" applyBorder="1" applyAlignment="1">
      <alignment horizontal="center" vertical="center" textRotation="255"/>
    </xf>
    <xf numFmtId="181" fontId="2" fillId="0" borderId="1" xfId="0" applyNumberFormat="1" applyFont="1" applyBorder="1" applyAlignment="1">
      <alignment horizontal="center" vertical="center" textRotation="255"/>
    </xf>
    <xf numFmtId="181" fontId="2" fillId="0" borderId="5" xfId="0" applyNumberFormat="1" applyFont="1" applyBorder="1" applyAlignment="1">
      <alignment horizontal="center" vertical="center" textRotation="255"/>
    </xf>
    <xf numFmtId="181" fontId="2" fillId="0" borderId="0" xfId="0" applyNumberFormat="1" applyFont="1" applyBorder="1" applyAlignment="1">
      <alignment horizontal="center" vertical="center" textRotation="255"/>
    </xf>
    <xf numFmtId="181" fontId="2" fillId="0" borderId="3" xfId="0" applyNumberFormat="1" applyFont="1" applyBorder="1" applyAlignment="1">
      <alignment horizontal="center" vertical="center" textRotation="255"/>
    </xf>
    <xf numFmtId="181" fontId="2" fillId="0" borderId="6" xfId="0" applyNumberFormat="1" applyFont="1" applyBorder="1" applyAlignment="1">
      <alignment horizontal="center" vertical="center" textRotation="255"/>
    </xf>
    <xf numFmtId="181" fontId="2" fillId="0" borderId="4" xfId="0" applyNumberFormat="1" applyFont="1" applyBorder="1" applyAlignment="1">
      <alignment horizontal="center" vertical="center" textRotation="255"/>
    </xf>
    <xf numFmtId="181" fontId="2" fillId="0" borderId="22" xfId="0" applyNumberFormat="1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right" vertical="center"/>
    </xf>
    <xf numFmtId="181" fontId="4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188" fontId="2" fillId="0" borderId="3" xfId="0" applyNumberFormat="1" applyFont="1" applyFill="1" applyBorder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/>
    </xf>
    <xf numFmtId="188" fontId="2" fillId="0" borderId="8" xfId="0" applyNumberFormat="1" applyFont="1" applyFill="1" applyBorder="1" applyAlignment="1">
      <alignment horizontal="center" vertical="center"/>
    </xf>
    <xf numFmtId="181" fontId="10" fillId="0" borderId="7" xfId="0" applyNumberFormat="1" applyFont="1" applyBorder="1" applyAlignment="1">
      <alignment horizontal="distributed" vertical="center" wrapText="1"/>
    </xf>
    <xf numFmtId="181" fontId="10" fillId="0" borderId="1" xfId="0" applyNumberFormat="1" applyFont="1" applyBorder="1" applyAlignment="1">
      <alignment horizontal="distributed" vertical="center" wrapText="1"/>
    </xf>
    <xf numFmtId="181" fontId="10" fillId="0" borderId="8" xfId="0" applyNumberFormat="1" applyFont="1" applyBorder="1" applyAlignment="1">
      <alignment horizontal="distributed" vertical="center" wrapText="1"/>
    </xf>
    <xf numFmtId="181" fontId="10" fillId="0" borderId="5" xfId="0" applyNumberFormat="1" applyFont="1" applyBorder="1" applyAlignment="1">
      <alignment horizontal="distributed" vertical="center" wrapText="1"/>
    </xf>
    <xf numFmtId="181" fontId="10" fillId="0" borderId="0" xfId="0" applyNumberFormat="1" applyFont="1" applyBorder="1" applyAlignment="1">
      <alignment horizontal="distributed" vertical="center" wrapText="1"/>
    </xf>
    <xf numFmtId="181" fontId="10" fillId="0" borderId="3" xfId="0" applyNumberFormat="1" applyFont="1" applyBorder="1" applyAlignment="1">
      <alignment horizontal="distributed" vertical="center" wrapText="1"/>
    </xf>
    <xf numFmtId="181" fontId="10" fillId="0" borderId="6" xfId="0" applyNumberFormat="1" applyFont="1" applyBorder="1" applyAlignment="1">
      <alignment horizontal="distributed" vertical="center" wrapText="1"/>
    </xf>
    <xf numFmtId="181" fontId="10" fillId="0" borderId="2" xfId="0" applyNumberFormat="1" applyFont="1" applyBorder="1" applyAlignment="1">
      <alignment horizontal="distributed" vertical="center" wrapText="1"/>
    </xf>
    <xf numFmtId="181" fontId="10" fillId="0" borderId="4" xfId="0" applyNumberFormat="1" applyFont="1" applyBorder="1" applyAlignment="1">
      <alignment horizontal="distributed" vertical="center" wrapText="1"/>
    </xf>
    <xf numFmtId="181" fontId="2" fillId="0" borderId="2" xfId="0" applyNumberFormat="1" applyFont="1" applyFill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8" fontId="2" fillId="0" borderId="2" xfId="0" applyNumberFormat="1" applyFont="1" applyFill="1" applyBorder="1" applyAlignment="1">
      <alignment horizontal="center" vertical="center"/>
    </xf>
    <xf numFmtId="188" fontId="2" fillId="0" borderId="4" xfId="0" applyNumberFormat="1" applyFont="1" applyFill="1" applyBorder="1" applyAlignment="1">
      <alignment horizontal="center" vertical="center"/>
    </xf>
    <xf numFmtId="181" fontId="2" fillId="0" borderId="32" xfId="0" applyNumberFormat="1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181" fontId="2" fillId="0" borderId="0" xfId="0" applyNumberFormat="1" applyFont="1" applyBorder="1" applyAlignment="1">
      <alignment horizontal="distributed" vertical="center" shrinkToFit="1"/>
    </xf>
    <xf numFmtId="188" fontId="2" fillId="0" borderId="0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left" vertical="center" shrinkToFit="1"/>
    </xf>
    <xf numFmtId="0" fontId="2" fillId="0" borderId="6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181" fontId="2" fillId="0" borderId="1" xfId="0" applyNumberFormat="1" applyFont="1" applyBorder="1" applyAlignment="1">
      <alignment horizontal="distributed" vertical="center" shrinkToFit="1"/>
    </xf>
    <xf numFmtId="181" fontId="2" fillId="0" borderId="1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vertical="center"/>
    </xf>
    <xf numFmtId="181" fontId="2" fillId="0" borderId="1" xfId="0" applyNumberFormat="1" applyFont="1" applyFill="1" applyBorder="1" applyAlignment="1">
      <alignment horizontal="center" vertical="center"/>
    </xf>
    <xf numFmtId="181" fontId="2" fillId="0" borderId="8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3" xfId="0" applyNumberFormat="1" applyFont="1" applyFill="1" applyBorder="1" applyAlignment="1">
      <alignment horizontal="center" vertical="center"/>
    </xf>
    <xf numFmtId="178" fontId="2" fillId="0" borderId="0" xfId="17" applyNumberFormat="1" applyFont="1" applyBorder="1" applyAlignment="1">
      <alignment horizontal="right" vertical="center"/>
    </xf>
    <xf numFmtId="181" fontId="2" fillId="0" borderId="2" xfId="0" applyNumberFormat="1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176" fontId="2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left" vertical="center"/>
    </xf>
    <xf numFmtId="216" fontId="2" fillId="0" borderId="0" xfId="0" applyNumberFormat="1" applyFont="1" applyBorder="1" applyAlignment="1">
      <alignment horizontal="center" vertical="center"/>
    </xf>
    <xf numFmtId="181" fontId="2" fillId="0" borderId="33" xfId="0" applyNumberFormat="1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181" fontId="2" fillId="0" borderId="32" xfId="0" applyNumberFormat="1" applyFont="1" applyBorder="1" applyAlignment="1">
      <alignment horizontal="center" vertical="center"/>
    </xf>
    <xf numFmtId="181" fontId="2" fillId="0" borderId="5" xfId="0" applyNumberFormat="1" applyFont="1" applyBorder="1" applyAlignment="1">
      <alignment horizontal="distributed" vertical="center"/>
    </xf>
    <xf numFmtId="216" fontId="2" fillId="0" borderId="3" xfId="0" applyNumberFormat="1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 quotePrefix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 quotePrefix="1">
      <alignment horizontal="right" vertical="center"/>
    </xf>
    <xf numFmtId="49" fontId="2" fillId="0" borderId="3" xfId="0" applyNumberFormat="1" applyFont="1" applyFill="1" applyBorder="1" applyAlignment="1" quotePrefix="1">
      <alignment horizontal="right" vertical="center"/>
    </xf>
    <xf numFmtId="38" fontId="2" fillId="0" borderId="0" xfId="17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 quotePrefix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81" fontId="2" fillId="0" borderId="7" xfId="0" applyNumberFormat="1" applyFont="1" applyFill="1" applyBorder="1" applyAlignment="1">
      <alignment horizontal="center" vertical="center"/>
    </xf>
    <xf numFmtId="181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wrapText="1" shrinkToFit="1"/>
    </xf>
    <xf numFmtId="0" fontId="2" fillId="0" borderId="2" xfId="0" applyFont="1" applyBorder="1" applyAlignment="1">
      <alignment horizontal="distributed" vertical="center" wrapText="1" shrinkToFit="1"/>
    </xf>
    <xf numFmtId="0" fontId="2" fillId="0" borderId="4" xfId="0" applyFont="1" applyBorder="1" applyAlignment="1">
      <alignment horizontal="distributed" vertical="center" wrapText="1" shrinkToFit="1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181" fontId="2" fillId="0" borderId="33" xfId="0" applyNumberFormat="1" applyFont="1" applyBorder="1" applyAlignment="1">
      <alignment horizontal="distributed" vertical="center" shrinkToFit="1"/>
    </xf>
    <xf numFmtId="181" fontId="2" fillId="0" borderId="21" xfId="0" applyNumberFormat="1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/>
    </xf>
    <xf numFmtId="181" fontId="2" fillId="0" borderId="34" xfId="0" applyNumberFormat="1" applyFont="1" applyBorder="1" applyAlignment="1">
      <alignment horizontal="center" vertical="center" textRotation="255"/>
    </xf>
    <xf numFmtId="181" fontId="2" fillId="0" borderId="35" xfId="0" applyNumberFormat="1" applyFont="1" applyBorder="1" applyAlignment="1">
      <alignment horizontal="center" vertical="center" textRotation="255"/>
    </xf>
    <xf numFmtId="181" fontId="4" fillId="0" borderId="7" xfId="0" applyNumberFormat="1" applyFont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181" fontId="2" fillId="0" borderId="7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89" fontId="2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181" fontId="4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181" fontId="2" fillId="0" borderId="6" xfId="0" applyNumberFormat="1" applyFont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15</xdr:col>
      <xdr:colOff>9525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9801225"/>
          <a:ext cx="3009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9525</xdr:rowOff>
    </xdr:from>
    <xdr:to>
      <xdr:col>5</xdr:col>
      <xdr:colOff>19050</xdr:colOff>
      <xdr:row>101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9050" y="19450050"/>
          <a:ext cx="1000125" cy="885825"/>
        </a:xfrm>
        <a:custGeom>
          <a:pathLst>
            <a:path h="85" w="105">
              <a:moveTo>
                <a:pt x="105" y="85"/>
              </a:moveTo>
              <a:lnTo>
                <a:pt x="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458</xdr:row>
      <xdr:rowOff>9525</xdr:rowOff>
    </xdr:from>
    <xdr:to>
      <xdr:col>6</xdr:col>
      <xdr:colOff>0</xdr:colOff>
      <xdr:row>460</xdr:row>
      <xdr:rowOff>0</xdr:rowOff>
    </xdr:to>
    <xdr:sp>
      <xdr:nvSpPr>
        <xdr:cNvPr id="3" name="Line 17"/>
        <xdr:cNvSpPr>
          <a:spLocks/>
        </xdr:cNvSpPr>
      </xdr:nvSpPr>
      <xdr:spPr>
        <a:xfrm flipH="1" flipV="1">
          <a:off x="0" y="92783025"/>
          <a:ext cx="1200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9525</xdr:rowOff>
    </xdr:from>
    <xdr:to>
      <xdr:col>2</xdr:col>
      <xdr:colOff>190500</xdr:colOff>
      <xdr:row>110</xdr:row>
      <xdr:rowOff>180975</xdr:rowOff>
    </xdr:to>
    <xdr:sp>
      <xdr:nvSpPr>
        <xdr:cNvPr id="4" name="Line 41"/>
        <xdr:cNvSpPr>
          <a:spLocks/>
        </xdr:cNvSpPr>
      </xdr:nvSpPr>
      <xdr:spPr>
        <a:xfrm flipH="1" flipV="1">
          <a:off x="0" y="21859875"/>
          <a:ext cx="590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238</xdr:row>
      <xdr:rowOff>0</xdr:rowOff>
    </xdr:from>
    <xdr:to>
      <xdr:col>11</xdr:col>
      <xdr:colOff>190500</xdr:colOff>
      <xdr:row>239</xdr:row>
      <xdr:rowOff>200025</xdr:rowOff>
    </xdr:to>
    <xdr:sp>
      <xdr:nvSpPr>
        <xdr:cNvPr id="5" name="Line 44"/>
        <xdr:cNvSpPr>
          <a:spLocks/>
        </xdr:cNvSpPr>
      </xdr:nvSpPr>
      <xdr:spPr>
        <a:xfrm flipH="1" flipV="1">
          <a:off x="0" y="49349025"/>
          <a:ext cx="23907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8</xdr:col>
      <xdr:colOff>180975</xdr:colOff>
      <xdr:row>257</xdr:row>
      <xdr:rowOff>0</xdr:rowOff>
    </xdr:to>
    <xdr:sp>
      <xdr:nvSpPr>
        <xdr:cNvPr id="6" name="Line 45"/>
        <xdr:cNvSpPr>
          <a:spLocks/>
        </xdr:cNvSpPr>
      </xdr:nvSpPr>
      <xdr:spPr>
        <a:xfrm flipH="1" flipV="1">
          <a:off x="0" y="52882800"/>
          <a:ext cx="1781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284</xdr:row>
      <xdr:rowOff>0</xdr:rowOff>
    </xdr:from>
    <xdr:to>
      <xdr:col>9</xdr:col>
      <xdr:colOff>0</xdr:colOff>
      <xdr:row>286</xdr:row>
      <xdr:rowOff>0</xdr:rowOff>
    </xdr:to>
    <xdr:sp>
      <xdr:nvSpPr>
        <xdr:cNvPr id="7" name="AutoShape 46"/>
        <xdr:cNvSpPr>
          <a:spLocks/>
        </xdr:cNvSpPr>
      </xdr:nvSpPr>
      <xdr:spPr>
        <a:xfrm>
          <a:off x="0" y="58959750"/>
          <a:ext cx="1800225" cy="419100"/>
        </a:xfrm>
        <a:custGeom>
          <a:pathLst>
            <a:path h="42" w="189">
              <a:moveTo>
                <a:pt x="189" y="42"/>
              </a:moveTo>
              <a:lnTo>
                <a:pt x="2" y="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271</xdr:row>
      <xdr:rowOff>0</xdr:rowOff>
    </xdr:from>
    <xdr:to>
      <xdr:col>12</xdr:col>
      <xdr:colOff>0</xdr:colOff>
      <xdr:row>273</xdr:row>
      <xdr:rowOff>9525</xdr:rowOff>
    </xdr:to>
    <xdr:sp>
      <xdr:nvSpPr>
        <xdr:cNvPr id="8" name="Line 47"/>
        <xdr:cNvSpPr>
          <a:spLocks/>
        </xdr:cNvSpPr>
      </xdr:nvSpPr>
      <xdr:spPr>
        <a:xfrm flipH="1" flipV="1">
          <a:off x="0" y="56235600"/>
          <a:ext cx="2400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429</xdr:row>
      <xdr:rowOff>0</xdr:rowOff>
    </xdr:from>
    <xdr:to>
      <xdr:col>12</xdr:col>
      <xdr:colOff>0</xdr:colOff>
      <xdr:row>430</xdr:row>
      <xdr:rowOff>200025</xdr:rowOff>
    </xdr:to>
    <xdr:sp>
      <xdr:nvSpPr>
        <xdr:cNvPr id="9" name="Line 48"/>
        <xdr:cNvSpPr>
          <a:spLocks/>
        </xdr:cNvSpPr>
      </xdr:nvSpPr>
      <xdr:spPr>
        <a:xfrm flipH="1" flipV="1">
          <a:off x="0" y="86972775"/>
          <a:ext cx="2400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302</xdr:row>
      <xdr:rowOff>0</xdr:rowOff>
    </xdr:from>
    <xdr:to>
      <xdr:col>12</xdr:col>
      <xdr:colOff>38100</xdr:colOff>
      <xdr:row>304</xdr:row>
      <xdr:rowOff>0</xdr:rowOff>
    </xdr:to>
    <xdr:sp>
      <xdr:nvSpPr>
        <xdr:cNvPr id="10" name="Line 49"/>
        <xdr:cNvSpPr>
          <a:spLocks/>
        </xdr:cNvSpPr>
      </xdr:nvSpPr>
      <xdr:spPr>
        <a:xfrm flipH="1" flipV="1">
          <a:off x="38100" y="62598300"/>
          <a:ext cx="2400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326</xdr:row>
      <xdr:rowOff>0</xdr:rowOff>
    </xdr:from>
    <xdr:to>
      <xdr:col>12</xdr:col>
      <xdr:colOff>0</xdr:colOff>
      <xdr:row>327</xdr:row>
      <xdr:rowOff>171450</xdr:rowOff>
    </xdr:to>
    <xdr:sp>
      <xdr:nvSpPr>
        <xdr:cNvPr id="11" name="Line 50"/>
        <xdr:cNvSpPr>
          <a:spLocks/>
        </xdr:cNvSpPr>
      </xdr:nvSpPr>
      <xdr:spPr>
        <a:xfrm flipH="1" flipV="1">
          <a:off x="0" y="67265550"/>
          <a:ext cx="2400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355</xdr:row>
      <xdr:rowOff>0</xdr:rowOff>
    </xdr:from>
    <xdr:to>
      <xdr:col>12</xdr:col>
      <xdr:colOff>0</xdr:colOff>
      <xdr:row>356</xdr:row>
      <xdr:rowOff>190500</xdr:rowOff>
    </xdr:to>
    <xdr:sp>
      <xdr:nvSpPr>
        <xdr:cNvPr id="12" name="Line 51"/>
        <xdr:cNvSpPr>
          <a:spLocks/>
        </xdr:cNvSpPr>
      </xdr:nvSpPr>
      <xdr:spPr>
        <a:xfrm flipH="1" flipV="1">
          <a:off x="0" y="72694800"/>
          <a:ext cx="2400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387</xdr:row>
      <xdr:rowOff>0</xdr:rowOff>
    </xdr:from>
    <xdr:to>
      <xdr:col>15</xdr:col>
      <xdr:colOff>0</xdr:colOff>
      <xdr:row>388</xdr:row>
      <xdr:rowOff>190500</xdr:rowOff>
    </xdr:to>
    <xdr:sp>
      <xdr:nvSpPr>
        <xdr:cNvPr id="13" name="Line 53"/>
        <xdr:cNvSpPr>
          <a:spLocks/>
        </xdr:cNvSpPr>
      </xdr:nvSpPr>
      <xdr:spPr>
        <a:xfrm flipH="1" flipV="1">
          <a:off x="0" y="78600300"/>
          <a:ext cx="3000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404</xdr:row>
      <xdr:rowOff>0</xdr:rowOff>
    </xdr:from>
    <xdr:to>
      <xdr:col>15</xdr:col>
      <xdr:colOff>0</xdr:colOff>
      <xdr:row>405</xdr:row>
      <xdr:rowOff>200025</xdr:rowOff>
    </xdr:to>
    <xdr:sp>
      <xdr:nvSpPr>
        <xdr:cNvPr id="14" name="Line 55"/>
        <xdr:cNvSpPr>
          <a:spLocks/>
        </xdr:cNvSpPr>
      </xdr:nvSpPr>
      <xdr:spPr>
        <a:xfrm flipH="1" flipV="1">
          <a:off x="0" y="81972150"/>
          <a:ext cx="30003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377</xdr:row>
      <xdr:rowOff>0</xdr:rowOff>
    </xdr:from>
    <xdr:to>
      <xdr:col>15</xdr:col>
      <xdr:colOff>0</xdr:colOff>
      <xdr:row>378</xdr:row>
      <xdr:rowOff>190500</xdr:rowOff>
    </xdr:to>
    <xdr:sp>
      <xdr:nvSpPr>
        <xdr:cNvPr id="15" name="Line 56"/>
        <xdr:cNvSpPr>
          <a:spLocks/>
        </xdr:cNvSpPr>
      </xdr:nvSpPr>
      <xdr:spPr>
        <a:xfrm flipH="1" flipV="1">
          <a:off x="0" y="76695300"/>
          <a:ext cx="3000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0</xdr:colOff>
      <xdr:row>131</xdr:row>
      <xdr:rowOff>0</xdr:rowOff>
    </xdr:to>
    <xdr:sp>
      <xdr:nvSpPr>
        <xdr:cNvPr id="16" name="Line 57"/>
        <xdr:cNvSpPr>
          <a:spLocks/>
        </xdr:cNvSpPr>
      </xdr:nvSpPr>
      <xdr:spPr>
        <a:xfrm flipH="1" flipV="1">
          <a:off x="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19050</xdr:rowOff>
    </xdr:from>
    <xdr:to>
      <xdr:col>5</xdr:col>
      <xdr:colOff>9525</xdr:colOff>
      <xdr:row>126</xdr:row>
      <xdr:rowOff>209550</xdr:rowOff>
    </xdr:to>
    <xdr:sp>
      <xdr:nvSpPr>
        <xdr:cNvPr id="17" name="Line 58"/>
        <xdr:cNvSpPr>
          <a:spLocks/>
        </xdr:cNvSpPr>
      </xdr:nvSpPr>
      <xdr:spPr>
        <a:xfrm flipH="1" flipV="1">
          <a:off x="0" y="25374600"/>
          <a:ext cx="10096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208</xdr:row>
      <xdr:rowOff>0</xdr:rowOff>
    </xdr:from>
    <xdr:to>
      <xdr:col>11</xdr:col>
      <xdr:colOff>190500</xdr:colOff>
      <xdr:row>209</xdr:row>
      <xdr:rowOff>200025</xdr:rowOff>
    </xdr:to>
    <xdr:sp>
      <xdr:nvSpPr>
        <xdr:cNvPr id="18" name="Line 61"/>
        <xdr:cNvSpPr>
          <a:spLocks/>
        </xdr:cNvSpPr>
      </xdr:nvSpPr>
      <xdr:spPr>
        <a:xfrm flipH="1" flipV="1">
          <a:off x="0" y="43186350"/>
          <a:ext cx="23907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9525</xdr:rowOff>
    </xdr:from>
    <xdr:to>
      <xdr:col>5</xdr:col>
      <xdr:colOff>0</xdr:colOff>
      <xdr:row>162</xdr:row>
      <xdr:rowOff>0</xdr:rowOff>
    </xdr:to>
    <xdr:sp>
      <xdr:nvSpPr>
        <xdr:cNvPr id="19" name="AutoShape 64"/>
        <xdr:cNvSpPr>
          <a:spLocks/>
        </xdr:cNvSpPr>
      </xdr:nvSpPr>
      <xdr:spPr>
        <a:xfrm>
          <a:off x="0" y="33251775"/>
          <a:ext cx="1000125" cy="428625"/>
        </a:xfrm>
        <a:custGeom>
          <a:pathLst>
            <a:path h="42" w="106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152</xdr:row>
      <xdr:rowOff>9525</xdr:rowOff>
    </xdr:from>
    <xdr:to>
      <xdr:col>5</xdr:col>
      <xdr:colOff>0</xdr:colOff>
      <xdr:row>153</xdr:row>
      <xdr:rowOff>209550</xdr:rowOff>
    </xdr:to>
    <xdr:sp>
      <xdr:nvSpPr>
        <xdr:cNvPr id="20" name="AutoShape 65"/>
        <xdr:cNvSpPr>
          <a:spLocks/>
        </xdr:cNvSpPr>
      </xdr:nvSpPr>
      <xdr:spPr>
        <a:xfrm>
          <a:off x="9525" y="31499175"/>
          <a:ext cx="990600" cy="419100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3</xdr:col>
      <xdr:colOff>9525</xdr:colOff>
      <xdr:row>88</xdr:row>
      <xdr:rowOff>190500</xdr:rowOff>
    </xdr:to>
    <xdr:sp>
      <xdr:nvSpPr>
        <xdr:cNvPr id="21" name="Line 66"/>
        <xdr:cNvSpPr>
          <a:spLocks/>
        </xdr:cNvSpPr>
      </xdr:nvSpPr>
      <xdr:spPr>
        <a:xfrm flipH="1" flipV="1">
          <a:off x="0" y="17402175"/>
          <a:ext cx="6096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5</xdr:col>
      <xdr:colOff>0</xdr:colOff>
      <xdr:row>138</xdr:row>
      <xdr:rowOff>0</xdr:rowOff>
    </xdr:to>
    <xdr:sp>
      <xdr:nvSpPr>
        <xdr:cNvPr id="22" name="Line 69"/>
        <xdr:cNvSpPr>
          <a:spLocks/>
        </xdr:cNvSpPr>
      </xdr:nvSpPr>
      <xdr:spPr>
        <a:xfrm flipH="1" flipV="1">
          <a:off x="0" y="27984450"/>
          <a:ext cx="10001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5</xdr:col>
      <xdr:colOff>0</xdr:colOff>
      <xdr:row>146</xdr:row>
      <xdr:rowOff>0</xdr:rowOff>
    </xdr:to>
    <xdr:sp>
      <xdr:nvSpPr>
        <xdr:cNvPr id="23" name="Line 70"/>
        <xdr:cNvSpPr>
          <a:spLocks/>
        </xdr:cNvSpPr>
      </xdr:nvSpPr>
      <xdr:spPr>
        <a:xfrm flipH="1" flipV="1">
          <a:off x="0" y="29737050"/>
          <a:ext cx="10001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9525</xdr:rowOff>
    </xdr:from>
    <xdr:to>
      <xdr:col>5</xdr:col>
      <xdr:colOff>0</xdr:colOff>
      <xdr:row>197</xdr:row>
      <xdr:rowOff>0</xdr:rowOff>
    </xdr:to>
    <xdr:sp>
      <xdr:nvSpPr>
        <xdr:cNvPr id="24" name="AutoShape 78"/>
        <xdr:cNvSpPr>
          <a:spLocks/>
        </xdr:cNvSpPr>
      </xdr:nvSpPr>
      <xdr:spPr>
        <a:xfrm>
          <a:off x="0" y="40405050"/>
          <a:ext cx="1000125" cy="390525"/>
        </a:xfrm>
        <a:custGeom>
          <a:pathLst>
            <a:path h="42" w="106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187</xdr:row>
      <xdr:rowOff>9525</xdr:rowOff>
    </xdr:from>
    <xdr:to>
      <xdr:col>5</xdr:col>
      <xdr:colOff>0</xdr:colOff>
      <xdr:row>188</xdr:row>
      <xdr:rowOff>200025</xdr:rowOff>
    </xdr:to>
    <xdr:sp>
      <xdr:nvSpPr>
        <xdr:cNvPr id="25" name="AutoShape 79"/>
        <xdr:cNvSpPr>
          <a:spLocks/>
        </xdr:cNvSpPr>
      </xdr:nvSpPr>
      <xdr:spPr>
        <a:xfrm>
          <a:off x="9525" y="38804850"/>
          <a:ext cx="990600" cy="390525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0</xdr:rowOff>
    </xdr:from>
    <xdr:to>
      <xdr:col>5</xdr:col>
      <xdr:colOff>0</xdr:colOff>
      <xdr:row>173</xdr:row>
      <xdr:rowOff>0</xdr:rowOff>
    </xdr:to>
    <xdr:sp>
      <xdr:nvSpPr>
        <xdr:cNvPr id="26" name="Line 80"/>
        <xdr:cNvSpPr>
          <a:spLocks/>
        </xdr:cNvSpPr>
      </xdr:nvSpPr>
      <xdr:spPr>
        <a:xfrm flipH="1" flipV="1">
          <a:off x="0" y="35594925"/>
          <a:ext cx="10001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5</xdr:col>
      <xdr:colOff>0</xdr:colOff>
      <xdr:row>181</xdr:row>
      <xdr:rowOff>0</xdr:rowOff>
    </xdr:to>
    <xdr:sp>
      <xdr:nvSpPr>
        <xdr:cNvPr id="27" name="Line 81"/>
        <xdr:cNvSpPr>
          <a:spLocks/>
        </xdr:cNvSpPr>
      </xdr:nvSpPr>
      <xdr:spPr>
        <a:xfrm flipH="1" flipV="1">
          <a:off x="0" y="37195125"/>
          <a:ext cx="10001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32</xdr:col>
      <xdr:colOff>114300</xdr:colOff>
      <xdr:row>22</xdr:row>
      <xdr:rowOff>95250</xdr:rowOff>
    </xdr:to>
    <xdr:pic>
      <xdr:nvPicPr>
        <xdr:cNvPr id="2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152400</xdr:rowOff>
    </xdr:from>
    <xdr:to>
      <xdr:col>32</xdr:col>
      <xdr:colOff>57150</xdr:colOff>
      <xdr:row>46</xdr:row>
      <xdr:rowOff>114300</xdr:rowOff>
    </xdr:to>
    <xdr:pic>
      <xdr:nvPicPr>
        <xdr:cNvPr id="29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52950"/>
          <a:ext cx="64579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&#19968;&#33324;&#20250;&#35336;&#27507;&#20837;&#27770;&#31639;&#38989;&#12398;&#21106;&#21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&#19968;&#33324;&#20250;&#35336;&#27507;&#20986;&#27770;&#31639;&#38989;&#12398;&#21106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A4" t="str">
            <v>市民税</v>
          </cell>
          <cell r="B4">
            <v>3367118</v>
          </cell>
        </row>
        <row r="5">
          <cell r="A5" t="str">
            <v>固定資産税</v>
          </cell>
          <cell r="B5">
            <v>3888562</v>
          </cell>
        </row>
        <row r="6">
          <cell r="A6" t="str">
            <v>その他市税</v>
          </cell>
          <cell r="B6">
            <v>1052234</v>
          </cell>
        </row>
        <row r="7">
          <cell r="A7" t="str">
            <v>市         　債</v>
          </cell>
          <cell r="B7">
            <v>3242600</v>
          </cell>
        </row>
        <row r="8">
          <cell r="A8" t="str">
            <v>地 方 交 付 税</v>
          </cell>
          <cell r="B8">
            <v>2064777</v>
          </cell>
        </row>
        <row r="9">
          <cell r="A9" t="str">
            <v>国  庫  支  出  金</v>
          </cell>
          <cell r="B9">
            <v>2529114</v>
          </cell>
        </row>
        <row r="10">
          <cell r="A10" t="str">
            <v>府  支  出  金</v>
          </cell>
          <cell r="B10">
            <v>930712</v>
          </cell>
        </row>
        <row r="11">
          <cell r="A11" t="str">
            <v>繰  越  金</v>
          </cell>
          <cell r="B11">
            <v>476595</v>
          </cell>
        </row>
        <row r="12">
          <cell r="A12" t="str">
            <v>繰  入  金</v>
          </cell>
          <cell r="B12">
            <v>716897</v>
          </cell>
        </row>
        <row r="13">
          <cell r="A13" t="str">
            <v>その他</v>
          </cell>
          <cell r="B13">
            <v>3544612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土　木　費</v>
          </cell>
          <cell r="B3">
            <v>4344787</v>
          </cell>
        </row>
        <row r="4">
          <cell r="A4" t="str">
            <v>民　生　費</v>
          </cell>
          <cell r="B4">
            <v>5576749</v>
          </cell>
        </row>
        <row r="5">
          <cell r="A5" t="str">
            <v>総　務　費</v>
          </cell>
          <cell r="B5">
            <v>2580304</v>
          </cell>
        </row>
        <row r="6">
          <cell r="A6" t="str">
            <v>教　育　費</v>
          </cell>
          <cell r="B6">
            <v>2302170</v>
          </cell>
        </row>
        <row r="7">
          <cell r="A7" t="str">
            <v>衛　生　費</v>
          </cell>
          <cell r="B7">
            <v>2321414</v>
          </cell>
        </row>
        <row r="8">
          <cell r="A8" t="str">
            <v>公　債　費</v>
          </cell>
          <cell r="B8">
            <v>2415895</v>
          </cell>
        </row>
        <row r="9">
          <cell r="A9" t="str">
            <v>消　防　費</v>
          </cell>
          <cell r="B9">
            <v>1088421</v>
          </cell>
        </row>
        <row r="10">
          <cell r="A10" t="str">
            <v>農 林 水 産 業 費</v>
          </cell>
          <cell r="B10">
            <v>599250</v>
          </cell>
        </row>
        <row r="11">
          <cell r="A11" t="str">
            <v>その他</v>
          </cell>
          <cell r="B11">
            <v>354832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48:AO50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5.75" customHeight="1"/>
  <cols>
    <col min="1" max="16384" width="2.625" style="37" customWidth="1"/>
  </cols>
  <sheetData>
    <row r="48" spans="1:33" s="1" customFormat="1" ht="15.75" customHeight="1">
      <c r="A48" s="290" t="s">
        <v>388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</row>
    <row r="49" spans="1:7" s="12" customFormat="1" ht="15.75" customHeight="1">
      <c r="A49" s="130" t="s">
        <v>356</v>
      </c>
      <c r="B49" s="118"/>
      <c r="C49" s="118"/>
      <c r="D49" s="118"/>
      <c r="E49" s="118"/>
      <c r="F49" s="118"/>
      <c r="G49" s="118"/>
    </row>
    <row r="50" spans="1:33" ht="15.75" customHeight="1">
      <c r="A50" s="199" t="s">
        <v>420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34"/>
      <c r="P50" s="208" t="s">
        <v>17</v>
      </c>
      <c r="Q50" s="209"/>
      <c r="R50" s="209"/>
      <c r="S50" s="209"/>
      <c r="T50" s="209"/>
      <c r="U50" s="210"/>
      <c r="V50" s="208" t="s">
        <v>407</v>
      </c>
      <c r="W50" s="209"/>
      <c r="X50" s="209"/>
      <c r="Y50" s="209"/>
      <c r="Z50" s="209"/>
      <c r="AA50" s="210"/>
      <c r="AB50" s="208" t="s">
        <v>18</v>
      </c>
      <c r="AC50" s="209"/>
      <c r="AD50" s="209"/>
      <c r="AE50" s="209"/>
      <c r="AF50" s="209"/>
      <c r="AG50" s="210"/>
    </row>
    <row r="51" spans="1:41" ht="15.75" customHeight="1">
      <c r="A51" s="187" t="s">
        <v>290</v>
      </c>
      <c r="B51" s="188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43"/>
      <c r="N51" s="43"/>
      <c r="O51" s="43"/>
      <c r="P51" s="211"/>
      <c r="Q51" s="212"/>
      <c r="R51" s="212"/>
      <c r="S51" s="212"/>
      <c r="T51" s="212"/>
      <c r="U51" s="213"/>
      <c r="V51" s="211"/>
      <c r="W51" s="212"/>
      <c r="X51" s="212"/>
      <c r="Y51" s="212"/>
      <c r="Z51" s="212"/>
      <c r="AA51" s="213"/>
      <c r="AB51" s="211"/>
      <c r="AC51" s="212"/>
      <c r="AD51" s="212"/>
      <c r="AE51" s="212"/>
      <c r="AF51" s="212"/>
      <c r="AG51" s="213"/>
      <c r="AM51" s="12"/>
      <c r="AN51" s="12"/>
      <c r="AO51" s="12"/>
    </row>
    <row r="52" spans="1:41" ht="15.75" customHeight="1">
      <c r="A52" s="292" t="s">
        <v>30</v>
      </c>
      <c r="B52" s="293"/>
      <c r="C52" s="240" t="s">
        <v>31</v>
      </c>
      <c r="D52" s="241"/>
      <c r="E52" s="241"/>
      <c r="F52" s="241"/>
      <c r="G52" s="241"/>
      <c r="H52" s="241"/>
      <c r="I52" s="241"/>
      <c r="J52" s="241"/>
      <c r="K52" s="151"/>
      <c r="L52" s="151"/>
      <c r="M52" s="209" t="s">
        <v>32</v>
      </c>
      <c r="N52" s="209"/>
      <c r="O52" s="6"/>
      <c r="P52" s="121"/>
      <c r="Q52" s="291">
        <v>4</v>
      </c>
      <c r="R52" s="291"/>
      <c r="S52" s="291"/>
      <c r="T52" s="291"/>
      <c r="U52" s="86"/>
      <c r="V52" s="86"/>
      <c r="W52" s="291">
        <v>4</v>
      </c>
      <c r="X52" s="291"/>
      <c r="Y52" s="291"/>
      <c r="Z52" s="291"/>
      <c r="AA52" s="86"/>
      <c r="AB52" s="86"/>
      <c r="AC52" s="291">
        <v>4</v>
      </c>
      <c r="AD52" s="291"/>
      <c r="AE52" s="291"/>
      <c r="AF52" s="291"/>
      <c r="AG52" s="54"/>
      <c r="AM52" s="57"/>
      <c r="AN52" s="57"/>
      <c r="AO52" s="57"/>
    </row>
    <row r="53" spans="1:41" ht="15.75" customHeight="1">
      <c r="A53" s="294"/>
      <c r="B53" s="295"/>
      <c r="C53" s="233" t="s">
        <v>33</v>
      </c>
      <c r="D53" s="234"/>
      <c r="E53" s="234"/>
      <c r="F53" s="234"/>
      <c r="G53" s="234"/>
      <c r="H53" s="234"/>
      <c r="I53" s="234"/>
      <c r="J53" s="234"/>
      <c r="K53" s="235"/>
      <c r="L53" s="235"/>
      <c r="M53" s="299" t="s">
        <v>1</v>
      </c>
      <c r="N53" s="299"/>
      <c r="O53" s="120"/>
      <c r="P53" s="122"/>
      <c r="Q53" s="289">
        <v>86</v>
      </c>
      <c r="R53" s="289"/>
      <c r="S53" s="289"/>
      <c r="T53" s="289"/>
      <c r="U53" s="57"/>
      <c r="V53" s="57"/>
      <c r="W53" s="289">
        <v>88</v>
      </c>
      <c r="X53" s="289"/>
      <c r="Y53" s="289"/>
      <c r="Z53" s="289"/>
      <c r="AA53" s="57"/>
      <c r="AB53" s="57"/>
      <c r="AC53" s="289">
        <v>97</v>
      </c>
      <c r="AD53" s="289"/>
      <c r="AE53" s="289"/>
      <c r="AF53" s="289"/>
      <c r="AG53" s="58"/>
      <c r="AM53" s="57"/>
      <c r="AN53" s="57"/>
      <c r="AO53" s="57"/>
    </row>
    <row r="54" spans="1:41" ht="15.75" customHeight="1">
      <c r="A54" s="294"/>
      <c r="B54" s="296"/>
      <c r="C54" s="236" t="s">
        <v>34</v>
      </c>
      <c r="D54" s="237"/>
      <c r="E54" s="184" t="s">
        <v>35</v>
      </c>
      <c r="F54" s="184"/>
      <c r="G54" s="184"/>
      <c r="H54" s="184"/>
      <c r="I54" s="184"/>
      <c r="J54" s="184"/>
      <c r="K54" s="184"/>
      <c r="L54" s="184"/>
      <c r="M54" s="184"/>
      <c r="N54" s="184"/>
      <c r="P54" s="122"/>
      <c r="Q54" s="289">
        <v>41</v>
      </c>
      <c r="R54" s="289"/>
      <c r="S54" s="289"/>
      <c r="T54" s="289"/>
      <c r="U54" s="57"/>
      <c r="V54" s="57"/>
      <c r="W54" s="289">
        <v>24</v>
      </c>
      <c r="X54" s="289"/>
      <c r="Y54" s="289"/>
      <c r="Z54" s="289"/>
      <c r="AA54" s="57"/>
      <c r="AB54" s="57"/>
      <c r="AC54" s="289">
        <v>22</v>
      </c>
      <c r="AD54" s="289"/>
      <c r="AE54" s="289"/>
      <c r="AF54" s="289"/>
      <c r="AG54" s="58"/>
      <c r="AM54" s="57"/>
      <c r="AN54" s="57"/>
      <c r="AO54" s="57"/>
    </row>
    <row r="55" spans="1:41" ht="15.75" customHeight="1">
      <c r="A55" s="294"/>
      <c r="B55" s="296"/>
      <c r="C55" s="238"/>
      <c r="D55" s="239"/>
      <c r="E55" s="184" t="s">
        <v>36</v>
      </c>
      <c r="F55" s="184"/>
      <c r="G55" s="184"/>
      <c r="H55" s="184"/>
      <c r="I55" s="184"/>
      <c r="J55" s="184"/>
      <c r="K55" s="184"/>
      <c r="L55" s="184"/>
      <c r="M55" s="184"/>
      <c r="N55" s="184"/>
      <c r="P55" s="122"/>
      <c r="Q55" s="289">
        <v>31</v>
      </c>
      <c r="R55" s="289"/>
      <c r="S55" s="289"/>
      <c r="T55" s="289"/>
      <c r="U55" s="57"/>
      <c r="V55" s="57"/>
      <c r="W55" s="289">
        <v>32</v>
      </c>
      <c r="X55" s="289"/>
      <c r="Y55" s="289"/>
      <c r="Z55" s="289"/>
      <c r="AA55" s="57"/>
      <c r="AB55" s="57"/>
      <c r="AC55" s="289">
        <v>32</v>
      </c>
      <c r="AD55" s="289"/>
      <c r="AE55" s="289"/>
      <c r="AF55" s="289"/>
      <c r="AG55" s="58"/>
      <c r="AM55" s="57"/>
      <c r="AN55" s="57"/>
      <c r="AO55" s="57"/>
    </row>
    <row r="56" spans="1:41" ht="15.75" customHeight="1">
      <c r="A56" s="294"/>
      <c r="B56" s="296"/>
      <c r="C56" s="238"/>
      <c r="D56" s="239"/>
      <c r="E56" s="184" t="s">
        <v>37</v>
      </c>
      <c r="F56" s="184"/>
      <c r="G56" s="184"/>
      <c r="H56" s="184"/>
      <c r="I56" s="184"/>
      <c r="J56" s="184"/>
      <c r="K56" s="184"/>
      <c r="L56" s="184"/>
      <c r="M56" s="184"/>
      <c r="N56" s="184"/>
      <c r="P56" s="122"/>
      <c r="Q56" s="289">
        <v>9</v>
      </c>
      <c r="R56" s="289"/>
      <c r="S56" s="289"/>
      <c r="T56" s="289"/>
      <c r="U56" s="57"/>
      <c r="V56" s="57"/>
      <c r="W56" s="289">
        <v>10</v>
      </c>
      <c r="X56" s="289"/>
      <c r="Y56" s="289"/>
      <c r="Z56" s="289"/>
      <c r="AA56" s="57"/>
      <c r="AB56" s="57"/>
      <c r="AC56" s="289">
        <v>10</v>
      </c>
      <c r="AD56" s="289"/>
      <c r="AE56" s="289"/>
      <c r="AF56" s="289"/>
      <c r="AG56" s="58"/>
      <c r="AM56" s="57"/>
      <c r="AN56" s="57"/>
      <c r="AO56" s="57"/>
    </row>
    <row r="57" spans="1:41" ht="15.75" customHeight="1">
      <c r="A57" s="294"/>
      <c r="B57" s="296"/>
      <c r="C57" s="238"/>
      <c r="D57" s="239"/>
      <c r="E57" s="242" t="s">
        <v>394</v>
      </c>
      <c r="F57" s="184"/>
      <c r="G57" s="184"/>
      <c r="H57" s="184"/>
      <c r="I57" s="184"/>
      <c r="J57" s="184"/>
      <c r="K57" s="184"/>
      <c r="L57" s="184"/>
      <c r="M57" s="184"/>
      <c r="N57" s="184"/>
      <c r="P57" s="122"/>
      <c r="Q57" s="289">
        <v>12</v>
      </c>
      <c r="R57" s="289"/>
      <c r="S57" s="289"/>
      <c r="T57" s="289"/>
      <c r="U57" s="57"/>
      <c r="V57" s="57"/>
      <c r="W57" s="289">
        <v>26</v>
      </c>
      <c r="X57" s="289"/>
      <c r="Y57" s="289"/>
      <c r="Z57" s="289"/>
      <c r="AA57" s="57"/>
      <c r="AB57" s="57"/>
      <c r="AC57" s="289">
        <v>11</v>
      </c>
      <c r="AD57" s="289"/>
      <c r="AE57" s="289"/>
      <c r="AF57" s="289"/>
      <c r="AG57" s="58"/>
      <c r="AM57" s="57"/>
      <c r="AN57" s="57"/>
      <c r="AO57" s="57"/>
    </row>
    <row r="58" spans="1:41" ht="15.75" customHeight="1">
      <c r="A58" s="294"/>
      <c r="B58" s="296"/>
      <c r="C58" s="238"/>
      <c r="D58" s="239"/>
      <c r="E58" s="184" t="s">
        <v>38</v>
      </c>
      <c r="F58" s="184"/>
      <c r="G58" s="184"/>
      <c r="H58" s="184"/>
      <c r="I58" s="184"/>
      <c r="J58" s="184"/>
      <c r="K58" s="184"/>
      <c r="L58" s="184"/>
      <c r="M58" s="184"/>
      <c r="N58" s="184"/>
      <c r="P58" s="122"/>
      <c r="Q58" s="289">
        <v>9</v>
      </c>
      <c r="R58" s="289"/>
      <c r="S58" s="289"/>
      <c r="T58" s="289"/>
      <c r="U58" s="57"/>
      <c r="V58" s="57"/>
      <c r="W58" s="289">
        <v>19</v>
      </c>
      <c r="X58" s="289"/>
      <c r="Y58" s="289"/>
      <c r="Z58" s="289"/>
      <c r="AA58" s="57"/>
      <c r="AB58" s="57"/>
      <c r="AC58" s="289">
        <v>12</v>
      </c>
      <c r="AD58" s="289"/>
      <c r="AE58" s="289"/>
      <c r="AF58" s="289"/>
      <c r="AG58" s="58"/>
      <c r="AM58" s="57"/>
      <c r="AN58" s="57"/>
      <c r="AO58" s="57"/>
    </row>
    <row r="59" spans="1:41" ht="15.75" customHeight="1">
      <c r="A59" s="294"/>
      <c r="B59" s="296"/>
      <c r="C59" s="238"/>
      <c r="D59" s="239"/>
      <c r="E59" s="184" t="s">
        <v>398</v>
      </c>
      <c r="F59" s="184"/>
      <c r="G59" s="184"/>
      <c r="H59" s="184"/>
      <c r="I59" s="184"/>
      <c r="J59" s="184"/>
      <c r="K59" s="184"/>
      <c r="L59" s="184"/>
      <c r="M59" s="184"/>
      <c r="N59" s="184"/>
      <c r="P59" s="122"/>
      <c r="Q59" s="289">
        <v>10</v>
      </c>
      <c r="R59" s="289"/>
      <c r="S59" s="289"/>
      <c r="T59" s="289"/>
      <c r="U59" s="57"/>
      <c r="V59" s="57"/>
      <c r="W59" s="163" t="s">
        <v>13</v>
      </c>
      <c r="X59" s="163"/>
      <c r="Y59" s="163"/>
      <c r="Z59" s="163"/>
      <c r="AA59" s="57"/>
      <c r="AB59" s="57"/>
      <c r="AC59" s="163">
        <v>14</v>
      </c>
      <c r="AD59" s="163"/>
      <c r="AE59" s="163"/>
      <c r="AF59" s="163"/>
      <c r="AG59" s="58"/>
      <c r="AM59" s="57"/>
      <c r="AN59" s="57"/>
      <c r="AO59" s="57"/>
    </row>
    <row r="60" spans="1:41" ht="15.75" customHeight="1">
      <c r="A60" s="294"/>
      <c r="B60" s="296"/>
      <c r="C60" s="238"/>
      <c r="D60" s="239"/>
      <c r="E60" s="184" t="s">
        <v>395</v>
      </c>
      <c r="F60" s="184"/>
      <c r="G60" s="184"/>
      <c r="H60" s="184"/>
      <c r="I60" s="184"/>
      <c r="J60" s="184"/>
      <c r="K60" s="184"/>
      <c r="L60" s="184"/>
      <c r="M60" s="184"/>
      <c r="N60" s="184"/>
      <c r="P60" s="122"/>
      <c r="Q60" s="289">
        <v>9</v>
      </c>
      <c r="R60" s="289"/>
      <c r="S60" s="289"/>
      <c r="T60" s="289"/>
      <c r="U60" s="57"/>
      <c r="V60" s="57"/>
      <c r="W60" s="289">
        <v>10</v>
      </c>
      <c r="X60" s="289"/>
      <c r="Y60" s="289"/>
      <c r="Z60" s="289"/>
      <c r="AA60" s="57"/>
      <c r="AB60" s="57"/>
      <c r="AC60" s="289">
        <v>16</v>
      </c>
      <c r="AD60" s="289"/>
      <c r="AE60" s="289"/>
      <c r="AF60" s="289"/>
      <c r="AG60" s="58"/>
      <c r="AM60" s="57"/>
      <c r="AN60" s="57"/>
      <c r="AO60" s="57"/>
    </row>
    <row r="61" spans="1:41" ht="15.75" customHeight="1">
      <c r="A61" s="294"/>
      <c r="B61" s="296"/>
      <c r="C61" s="238"/>
      <c r="D61" s="239"/>
      <c r="E61" s="184" t="s">
        <v>396</v>
      </c>
      <c r="F61" s="184"/>
      <c r="G61" s="184"/>
      <c r="H61" s="184"/>
      <c r="I61" s="184"/>
      <c r="J61" s="184"/>
      <c r="K61" s="184"/>
      <c r="L61" s="184"/>
      <c r="M61" s="184"/>
      <c r="N61" s="184"/>
      <c r="P61" s="122"/>
      <c r="Q61" s="289">
        <v>1</v>
      </c>
      <c r="R61" s="289"/>
      <c r="S61" s="289"/>
      <c r="T61" s="289"/>
      <c r="U61" s="57"/>
      <c r="V61" s="57"/>
      <c r="W61" s="163" t="s">
        <v>39</v>
      </c>
      <c r="X61" s="163"/>
      <c r="Y61" s="163"/>
      <c r="Z61" s="163"/>
      <c r="AA61" s="57"/>
      <c r="AB61" s="57"/>
      <c r="AC61" s="163" t="s">
        <v>39</v>
      </c>
      <c r="AD61" s="163"/>
      <c r="AE61" s="163"/>
      <c r="AF61" s="163"/>
      <c r="AG61" s="58"/>
      <c r="AM61" s="57"/>
      <c r="AN61" s="57"/>
      <c r="AO61" s="57"/>
    </row>
    <row r="62" spans="1:41" ht="15.75" customHeight="1">
      <c r="A62" s="297"/>
      <c r="B62" s="298"/>
      <c r="C62" s="238"/>
      <c r="D62" s="239"/>
      <c r="E62" s="184" t="s">
        <v>397</v>
      </c>
      <c r="F62" s="184"/>
      <c r="G62" s="184"/>
      <c r="H62" s="184"/>
      <c r="I62" s="184"/>
      <c r="J62" s="184"/>
      <c r="K62" s="184"/>
      <c r="L62" s="184"/>
      <c r="M62" s="184"/>
      <c r="N62" s="184"/>
      <c r="P62" s="122"/>
      <c r="Q62" s="289">
        <v>3</v>
      </c>
      <c r="R62" s="289"/>
      <c r="S62" s="289"/>
      <c r="T62" s="289"/>
      <c r="U62" s="57"/>
      <c r="V62" s="57"/>
      <c r="W62" s="289">
        <v>3</v>
      </c>
      <c r="X62" s="289"/>
      <c r="Y62" s="289"/>
      <c r="Z62" s="289"/>
      <c r="AA62" s="57"/>
      <c r="AB62" s="57"/>
      <c r="AC62" s="289">
        <v>2</v>
      </c>
      <c r="AD62" s="289"/>
      <c r="AE62" s="289"/>
      <c r="AF62" s="289"/>
      <c r="AG62" s="58"/>
      <c r="AM62" s="57"/>
      <c r="AN62" s="57"/>
      <c r="AO62" s="57"/>
    </row>
    <row r="63" spans="1:41" ht="15.75" customHeight="1">
      <c r="A63" s="294" t="s">
        <v>40</v>
      </c>
      <c r="B63" s="296"/>
      <c r="C63" s="240" t="s">
        <v>31</v>
      </c>
      <c r="D63" s="241"/>
      <c r="E63" s="241"/>
      <c r="F63" s="241"/>
      <c r="G63" s="241"/>
      <c r="H63" s="241"/>
      <c r="I63" s="241"/>
      <c r="J63" s="241"/>
      <c r="K63" s="151"/>
      <c r="L63" s="151"/>
      <c r="M63" s="209" t="s">
        <v>41</v>
      </c>
      <c r="N63" s="209"/>
      <c r="O63" s="6"/>
      <c r="P63" s="122"/>
      <c r="Q63" s="244" t="s">
        <v>42</v>
      </c>
      <c r="R63" s="244"/>
      <c r="S63" s="244"/>
      <c r="T63" s="244"/>
      <c r="U63" s="57"/>
      <c r="V63" s="57"/>
      <c r="W63" s="244">
        <v>2</v>
      </c>
      <c r="X63" s="244"/>
      <c r="Y63" s="244"/>
      <c r="Z63" s="244"/>
      <c r="AA63" s="57"/>
      <c r="AB63" s="57"/>
      <c r="AC63" s="244">
        <v>1</v>
      </c>
      <c r="AD63" s="244"/>
      <c r="AE63" s="244"/>
      <c r="AF63" s="244"/>
      <c r="AG63" s="58"/>
      <c r="AM63" s="57"/>
      <c r="AN63" s="57"/>
      <c r="AO63" s="57"/>
    </row>
    <row r="64" spans="1:41" ht="15.75" customHeight="1">
      <c r="A64" s="294"/>
      <c r="B64" s="296"/>
      <c r="C64" s="233" t="s">
        <v>33</v>
      </c>
      <c r="D64" s="234"/>
      <c r="E64" s="234"/>
      <c r="F64" s="234"/>
      <c r="G64" s="234"/>
      <c r="H64" s="234"/>
      <c r="I64" s="234"/>
      <c r="J64" s="234"/>
      <c r="K64" s="235"/>
      <c r="L64" s="235"/>
      <c r="M64" s="299" t="s">
        <v>1</v>
      </c>
      <c r="N64" s="299"/>
      <c r="O64" s="120"/>
      <c r="P64" s="122"/>
      <c r="Q64" s="244" t="s">
        <v>42</v>
      </c>
      <c r="R64" s="244"/>
      <c r="S64" s="244"/>
      <c r="T64" s="244"/>
      <c r="U64" s="57"/>
      <c r="V64" s="57"/>
      <c r="W64" s="244">
        <v>2</v>
      </c>
      <c r="X64" s="244"/>
      <c r="Y64" s="244"/>
      <c r="Z64" s="244"/>
      <c r="AA64" s="57"/>
      <c r="AB64" s="57"/>
      <c r="AC64" s="244">
        <v>3</v>
      </c>
      <c r="AD64" s="244"/>
      <c r="AE64" s="244"/>
      <c r="AF64" s="244"/>
      <c r="AG64" s="58"/>
      <c r="AM64" s="57"/>
      <c r="AN64" s="57"/>
      <c r="AO64" s="57"/>
    </row>
    <row r="65" spans="1:41" ht="15.75" customHeight="1">
      <c r="A65" s="294"/>
      <c r="B65" s="296"/>
      <c r="C65" s="391" t="s">
        <v>34</v>
      </c>
      <c r="D65" s="392"/>
      <c r="E65" s="184" t="s">
        <v>35</v>
      </c>
      <c r="F65" s="184"/>
      <c r="G65" s="184"/>
      <c r="H65" s="184"/>
      <c r="I65" s="184"/>
      <c r="J65" s="184"/>
      <c r="K65" s="184"/>
      <c r="L65" s="184"/>
      <c r="M65" s="184"/>
      <c r="N65" s="184"/>
      <c r="P65" s="122"/>
      <c r="Q65" s="244" t="s">
        <v>43</v>
      </c>
      <c r="R65" s="244"/>
      <c r="S65" s="244"/>
      <c r="T65" s="244"/>
      <c r="U65" s="57"/>
      <c r="V65" s="57"/>
      <c r="W65" s="244">
        <v>6</v>
      </c>
      <c r="X65" s="244"/>
      <c r="Y65" s="244"/>
      <c r="Z65" s="244"/>
      <c r="AA65" s="57"/>
      <c r="AB65" s="57"/>
      <c r="AC65" s="163" t="s">
        <v>13</v>
      </c>
      <c r="AD65" s="163"/>
      <c r="AE65" s="163"/>
      <c r="AF65" s="163"/>
      <c r="AG65" s="58"/>
      <c r="AM65" s="57"/>
      <c r="AN65" s="57"/>
      <c r="AO65" s="57"/>
    </row>
    <row r="66" spans="1:41" ht="15.75" customHeight="1">
      <c r="A66" s="294"/>
      <c r="B66" s="296"/>
      <c r="C66" s="238"/>
      <c r="D66" s="239"/>
      <c r="E66" s="184" t="s">
        <v>36</v>
      </c>
      <c r="F66" s="184"/>
      <c r="G66" s="184"/>
      <c r="H66" s="184"/>
      <c r="I66" s="184"/>
      <c r="J66" s="184"/>
      <c r="K66" s="184"/>
      <c r="L66" s="184"/>
      <c r="M66" s="184"/>
      <c r="N66" s="184"/>
      <c r="P66" s="122"/>
      <c r="Q66" s="244" t="s">
        <v>44</v>
      </c>
      <c r="R66" s="244"/>
      <c r="S66" s="244"/>
      <c r="T66" s="244"/>
      <c r="U66" s="57"/>
      <c r="V66" s="57"/>
      <c r="W66" s="163" t="s">
        <v>296</v>
      </c>
      <c r="X66" s="163"/>
      <c r="Y66" s="163"/>
      <c r="Z66" s="163"/>
      <c r="AA66" s="57"/>
      <c r="AB66" s="57"/>
      <c r="AC66" s="163" t="s">
        <v>296</v>
      </c>
      <c r="AD66" s="163"/>
      <c r="AE66" s="163"/>
      <c r="AF66" s="163"/>
      <c r="AG66" s="58"/>
      <c r="AM66" s="57"/>
      <c r="AN66" s="57"/>
      <c r="AO66" s="57"/>
    </row>
    <row r="67" spans="1:41" ht="15.75" customHeight="1">
      <c r="A67" s="294"/>
      <c r="B67" s="296"/>
      <c r="C67" s="238"/>
      <c r="D67" s="239"/>
      <c r="E67" s="184" t="s">
        <v>37</v>
      </c>
      <c r="F67" s="184"/>
      <c r="G67" s="184"/>
      <c r="H67" s="184"/>
      <c r="I67" s="184"/>
      <c r="J67" s="184"/>
      <c r="K67" s="184"/>
      <c r="L67" s="184"/>
      <c r="M67" s="184"/>
      <c r="N67" s="184"/>
      <c r="P67" s="122"/>
      <c r="Q67" s="244" t="s">
        <v>45</v>
      </c>
      <c r="R67" s="244"/>
      <c r="S67" s="244"/>
      <c r="T67" s="244"/>
      <c r="U67" s="57"/>
      <c r="V67" s="57"/>
      <c r="W67" s="163" t="s">
        <v>39</v>
      </c>
      <c r="X67" s="163"/>
      <c r="Y67" s="163"/>
      <c r="Z67" s="163"/>
      <c r="AA67" s="57"/>
      <c r="AB67" s="57"/>
      <c r="AC67" s="163" t="s">
        <v>39</v>
      </c>
      <c r="AD67" s="163"/>
      <c r="AE67" s="163"/>
      <c r="AF67" s="163"/>
      <c r="AG67" s="58"/>
      <c r="AM67" s="57"/>
      <c r="AN67" s="57"/>
      <c r="AO67" s="57"/>
    </row>
    <row r="68" spans="1:41" ht="15.75" customHeight="1">
      <c r="A68" s="294"/>
      <c r="B68" s="296"/>
      <c r="C68" s="238"/>
      <c r="D68" s="239"/>
      <c r="E68" s="242" t="s">
        <v>394</v>
      </c>
      <c r="F68" s="184"/>
      <c r="G68" s="184"/>
      <c r="H68" s="184"/>
      <c r="I68" s="184"/>
      <c r="J68" s="184"/>
      <c r="K68" s="184"/>
      <c r="L68" s="184"/>
      <c r="M68" s="184"/>
      <c r="N68" s="184"/>
      <c r="P68" s="122"/>
      <c r="Q68" s="244" t="s">
        <v>43</v>
      </c>
      <c r="R68" s="244"/>
      <c r="S68" s="244"/>
      <c r="T68" s="244"/>
      <c r="U68" s="57"/>
      <c r="V68" s="57"/>
      <c r="W68" s="244">
        <v>2</v>
      </c>
      <c r="X68" s="244"/>
      <c r="Y68" s="244"/>
      <c r="Z68" s="244"/>
      <c r="AA68" s="57"/>
      <c r="AB68" s="57"/>
      <c r="AC68" s="163" t="s">
        <v>13</v>
      </c>
      <c r="AD68" s="163"/>
      <c r="AE68" s="163"/>
      <c r="AF68" s="163"/>
      <c r="AG68" s="58"/>
      <c r="AM68" s="57"/>
      <c r="AN68" s="57"/>
      <c r="AO68" s="57"/>
    </row>
    <row r="69" spans="1:41" ht="15.75" customHeight="1">
      <c r="A69" s="294"/>
      <c r="B69" s="296"/>
      <c r="C69" s="238"/>
      <c r="D69" s="239"/>
      <c r="E69" s="184" t="s">
        <v>38</v>
      </c>
      <c r="F69" s="184"/>
      <c r="G69" s="184"/>
      <c r="H69" s="184"/>
      <c r="I69" s="184"/>
      <c r="J69" s="184"/>
      <c r="K69" s="184"/>
      <c r="L69" s="184"/>
      <c r="M69" s="184"/>
      <c r="N69" s="184"/>
      <c r="P69" s="122"/>
      <c r="Q69" s="244" t="s">
        <v>43</v>
      </c>
      <c r="R69" s="244"/>
      <c r="S69" s="244"/>
      <c r="T69" s="244"/>
      <c r="U69" s="57"/>
      <c r="V69" s="57"/>
      <c r="W69" s="163" t="s">
        <v>13</v>
      </c>
      <c r="X69" s="163"/>
      <c r="Y69" s="163"/>
      <c r="Z69" s="163"/>
      <c r="AA69" s="57"/>
      <c r="AB69" s="57"/>
      <c r="AC69" s="163">
        <v>1</v>
      </c>
      <c r="AD69" s="163"/>
      <c r="AE69" s="163"/>
      <c r="AF69" s="163"/>
      <c r="AG69" s="58"/>
      <c r="AM69" s="57"/>
      <c r="AN69" s="57"/>
      <c r="AO69" s="57"/>
    </row>
    <row r="70" spans="1:41" ht="15.75" customHeight="1">
      <c r="A70" s="294"/>
      <c r="B70" s="296"/>
      <c r="C70" s="238"/>
      <c r="D70" s="239"/>
      <c r="E70" s="184" t="s">
        <v>398</v>
      </c>
      <c r="F70" s="184"/>
      <c r="G70" s="184"/>
      <c r="H70" s="184"/>
      <c r="I70" s="184"/>
      <c r="J70" s="184"/>
      <c r="K70" s="184"/>
      <c r="L70" s="184"/>
      <c r="M70" s="184"/>
      <c r="N70" s="184"/>
      <c r="P70" s="122"/>
      <c r="Q70" s="244" t="s">
        <v>43</v>
      </c>
      <c r="R70" s="244"/>
      <c r="S70" s="244"/>
      <c r="T70" s="244"/>
      <c r="U70" s="57"/>
      <c r="V70" s="57"/>
      <c r="W70" s="244">
        <v>14</v>
      </c>
      <c r="X70" s="244"/>
      <c r="Y70" s="244"/>
      <c r="Z70" s="244"/>
      <c r="AA70" s="57"/>
      <c r="AB70" s="57"/>
      <c r="AC70" s="163" t="s">
        <v>13</v>
      </c>
      <c r="AD70" s="163"/>
      <c r="AE70" s="163"/>
      <c r="AF70" s="163"/>
      <c r="AG70" s="58"/>
      <c r="AM70" s="57"/>
      <c r="AN70" s="57"/>
      <c r="AO70" s="57"/>
    </row>
    <row r="71" spans="1:41" ht="15.75" customHeight="1">
      <c r="A71" s="294"/>
      <c r="B71" s="296"/>
      <c r="C71" s="238"/>
      <c r="D71" s="239"/>
      <c r="E71" s="184" t="s">
        <v>395</v>
      </c>
      <c r="F71" s="184"/>
      <c r="G71" s="184"/>
      <c r="H71" s="184"/>
      <c r="I71" s="184"/>
      <c r="J71" s="184"/>
      <c r="K71" s="184"/>
      <c r="L71" s="184"/>
      <c r="M71" s="184"/>
      <c r="N71" s="184"/>
      <c r="P71" s="122"/>
      <c r="Q71" s="244" t="s">
        <v>46</v>
      </c>
      <c r="R71" s="244"/>
      <c r="S71" s="244"/>
      <c r="T71" s="244"/>
      <c r="U71" s="57"/>
      <c r="V71" s="57"/>
      <c r="W71" s="163" t="s">
        <v>47</v>
      </c>
      <c r="X71" s="163"/>
      <c r="Y71" s="163"/>
      <c r="Z71" s="163"/>
      <c r="AA71" s="57"/>
      <c r="AB71" s="57"/>
      <c r="AC71" s="163" t="s">
        <v>47</v>
      </c>
      <c r="AD71" s="163"/>
      <c r="AE71" s="163"/>
      <c r="AF71" s="163"/>
      <c r="AG71" s="58"/>
      <c r="AM71" s="57"/>
      <c r="AN71" s="57"/>
      <c r="AO71" s="57"/>
    </row>
    <row r="72" spans="1:41" ht="15.75" customHeight="1">
      <c r="A72" s="294"/>
      <c r="B72" s="296"/>
      <c r="C72" s="238"/>
      <c r="D72" s="239"/>
      <c r="E72" s="184" t="s">
        <v>396</v>
      </c>
      <c r="F72" s="184"/>
      <c r="G72" s="184"/>
      <c r="H72" s="184"/>
      <c r="I72" s="184"/>
      <c r="J72" s="184"/>
      <c r="K72" s="184"/>
      <c r="L72" s="184"/>
      <c r="M72" s="184"/>
      <c r="N72" s="184"/>
      <c r="P72" s="122"/>
      <c r="Q72" s="244" t="s">
        <v>45</v>
      </c>
      <c r="R72" s="244"/>
      <c r="S72" s="244"/>
      <c r="T72" s="244"/>
      <c r="U72" s="57"/>
      <c r="V72" s="57"/>
      <c r="W72" s="244">
        <v>1</v>
      </c>
      <c r="X72" s="244"/>
      <c r="Y72" s="244"/>
      <c r="Z72" s="244"/>
      <c r="AA72" s="57"/>
      <c r="AB72" s="57"/>
      <c r="AC72" s="163" t="s">
        <v>39</v>
      </c>
      <c r="AD72" s="163"/>
      <c r="AE72" s="163"/>
      <c r="AF72" s="163"/>
      <c r="AG72" s="58"/>
      <c r="AM72" s="57"/>
      <c r="AN72" s="57"/>
      <c r="AO72" s="57"/>
    </row>
    <row r="73" spans="1:41" ht="15.75" customHeight="1">
      <c r="A73" s="294"/>
      <c r="B73" s="296"/>
      <c r="C73" s="238"/>
      <c r="D73" s="239"/>
      <c r="E73" s="184" t="s">
        <v>397</v>
      </c>
      <c r="F73" s="184"/>
      <c r="G73" s="184"/>
      <c r="H73" s="184"/>
      <c r="I73" s="184"/>
      <c r="J73" s="184"/>
      <c r="K73" s="184"/>
      <c r="L73" s="184"/>
      <c r="M73" s="184"/>
      <c r="N73" s="184"/>
      <c r="P73" s="122"/>
      <c r="Q73" s="244" t="s">
        <v>42</v>
      </c>
      <c r="R73" s="244"/>
      <c r="S73" s="244"/>
      <c r="T73" s="244"/>
      <c r="U73" s="57"/>
      <c r="V73" s="57"/>
      <c r="W73" s="163" t="s">
        <v>295</v>
      </c>
      <c r="X73" s="163"/>
      <c r="Y73" s="163"/>
      <c r="Z73" s="163"/>
      <c r="AA73" s="57"/>
      <c r="AB73" s="57"/>
      <c r="AC73" s="163" t="s">
        <v>295</v>
      </c>
      <c r="AD73" s="163"/>
      <c r="AE73" s="163"/>
      <c r="AF73" s="163"/>
      <c r="AG73" s="58"/>
      <c r="AM73" s="57"/>
      <c r="AN73" s="57"/>
      <c r="AO73" s="57"/>
    </row>
    <row r="74" spans="1:41" ht="15.75" customHeight="1">
      <c r="A74" s="388" t="s">
        <v>48</v>
      </c>
      <c r="B74" s="389"/>
      <c r="C74" s="389"/>
      <c r="D74" s="389"/>
      <c r="E74" s="389"/>
      <c r="F74" s="389"/>
      <c r="G74" s="389"/>
      <c r="H74" s="389"/>
      <c r="I74" s="389"/>
      <c r="J74" s="390"/>
      <c r="K74" s="390"/>
      <c r="L74" s="390"/>
      <c r="M74" s="364" t="s">
        <v>375</v>
      </c>
      <c r="N74" s="364"/>
      <c r="O74" s="119"/>
      <c r="P74" s="123"/>
      <c r="Q74" s="232" t="s">
        <v>42</v>
      </c>
      <c r="R74" s="232"/>
      <c r="S74" s="232"/>
      <c r="T74" s="232"/>
      <c r="U74" s="77"/>
      <c r="V74" s="77"/>
      <c r="W74" s="232">
        <v>1</v>
      </c>
      <c r="X74" s="232"/>
      <c r="Y74" s="232"/>
      <c r="Z74" s="232"/>
      <c r="AA74" s="77"/>
      <c r="AB74" s="77"/>
      <c r="AC74" s="232">
        <v>2</v>
      </c>
      <c r="AD74" s="232"/>
      <c r="AE74" s="232"/>
      <c r="AF74" s="232"/>
      <c r="AG74" s="81"/>
      <c r="AM74" s="57"/>
      <c r="AN74" s="57"/>
      <c r="AO74" s="57"/>
    </row>
    <row r="75" spans="28:41" ht="15.75" customHeight="1">
      <c r="AB75" s="301" t="s">
        <v>271</v>
      </c>
      <c r="AC75" s="301"/>
      <c r="AD75" s="301"/>
      <c r="AE75" s="301"/>
      <c r="AF75" s="301"/>
      <c r="AG75" s="301"/>
      <c r="AM75" s="12"/>
      <c r="AN75" s="12"/>
      <c r="AO75" s="12"/>
    </row>
    <row r="77" spans="1:9" ht="15.75" customHeight="1">
      <c r="A77" s="124" t="s">
        <v>357</v>
      </c>
      <c r="B77" s="101"/>
      <c r="C77" s="101"/>
      <c r="D77" s="101"/>
      <c r="E77" s="101"/>
      <c r="F77" s="101"/>
      <c r="G77" s="101"/>
      <c r="H77" s="101"/>
      <c r="I77" s="101"/>
    </row>
    <row r="78" spans="1:33" ht="15.75" customHeight="1">
      <c r="A78" s="40"/>
      <c r="B78" s="37" t="s">
        <v>313</v>
      </c>
      <c r="AD78" s="275" t="s">
        <v>413</v>
      </c>
      <c r="AE78" s="275"/>
      <c r="AF78" s="275"/>
      <c r="AG78" s="275"/>
    </row>
    <row r="79" spans="1:33" ht="15.75" customHeight="1">
      <c r="A79" s="208" t="s">
        <v>227</v>
      </c>
      <c r="B79" s="209"/>
      <c r="C79" s="210"/>
      <c r="D79" s="401" t="s">
        <v>49</v>
      </c>
      <c r="E79" s="402"/>
      <c r="F79" s="402"/>
      <c r="G79" s="403"/>
      <c r="H79" s="410" t="s">
        <v>377</v>
      </c>
      <c r="I79" s="411"/>
      <c r="J79" s="411"/>
      <c r="K79" s="411"/>
      <c r="L79" s="412"/>
      <c r="M79" s="401" t="s">
        <v>314</v>
      </c>
      <c r="N79" s="402"/>
      <c r="O79" s="402"/>
      <c r="P79" s="402"/>
      <c r="Q79" s="403"/>
      <c r="R79" s="401" t="s">
        <v>315</v>
      </c>
      <c r="S79" s="402"/>
      <c r="T79" s="402"/>
      <c r="U79" s="402"/>
      <c r="V79" s="403"/>
      <c r="W79" s="208" t="s">
        <v>318</v>
      </c>
      <c r="X79" s="402"/>
      <c r="Y79" s="402"/>
      <c r="Z79" s="402"/>
      <c r="AA79" s="403"/>
      <c r="AB79" s="302" t="s">
        <v>316</v>
      </c>
      <c r="AC79" s="303"/>
      <c r="AD79" s="303"/>
      <c r="AE79" s="306" t="s">
        <v>317</v>
      </c>
      <c r="AF79" s="307"/>
      <c r="AG79" s="308"/>
    </row>
    <row r="80" spans="1:33" ht="15.75" customHeight="1">
      <c r="A80" s="178"/>
      <c r="B80" s="214"/>
      <c r="C80" s="179"/>
      <c r="D80" s="404"/>
      <c r="E80" s="405"/>
      <c r="F80" s="405"/>
      <c r="G80" s="406"/>
      <c r="H80" s="413"/>
      <c r="I80" s="414"/>
      <c r="J80" s="414"/>
      <c r="K80" s="414"/>
      <c r="L80" s="415"/>
      <c r="M80" s="404"/>
      <c r="N80" s="405"/>
      <c r="O80" s="405"/>
      <c r="P80" s="405"/>
      <c r="Q80" s="406"/>
      <c r="R80" s="404"/>
      <c r="S80" s="405"/>
      <c r="T80" s="405"/>
      <c r="U80" s="405"/>
      <c r="V80" s="406"/>
      <c r="W80" s="404"/>
      <c r="X80" s="405"/>
      <c r="Y80" s="405"/>
      <c r="Z80" s="405"/>
      <c r="AA80" s="406"/>
      <c r="AB80" s="304"/>
      <c r="AC80" s="304"/>
      <c r="AD80" s="304"/>
      <c r="AE80" s="309"/>
      <c r="AF80" s="310"/>
      <c r="AG80" s="311"/>
    </row>
    <row r="81" spans="1:33" ht="15.75" customHeight="1">
      <c r="A81" s="178"/>
      <c r="B81" s="214"/>
      <c r="C81" s="179"/>
      <c r="D81" s="407"/>
      <c r="E81" s="408"/>
      <c r="F81" s="408"/>
      <c r="G81" s="409"/>
      <c r="H81" s="416"/>
      <c r="I81" s="417"/>
      <c r="J81" s="417"/>
      <c r="K81" s="417"/>
      <c r="L81" s="418"/>
      <c r="M81" s="407"/>
      <c r="N81" s="408"/>
      <c r="O81" s="408"/>
      <c r="P81" s="408"/>
      <c r="Q81" s="409"/>
      <c r="R81" s="407"/>
      <c r="S81" s="408"/>
      <c r="T81" s="408"/>
      <c r="U81" s="408"/>
      <c r="V81" s="409"/>
      <c r="W81" s="407"/>
      <c r="X81" s="408"/>
      <c r="Y81" s="408"/>
      <c r="Z81" s="408"/>
      <c r="AA81" s="409"/>
      <c r="AB81" s="305"/>
      <c r="AC81" s="305"/>
      <c r="AD81" s="305"/>
      <c r="AE81" s="312"/>
      <c r="AF81" s="313"/>
      <c r="AG81" s="314"/>
    </row>
    <row r="82" spans="1:33" ht="15.75" customHeight="1">
      <c r="A82" s="397">
        <f>SUM(D82:AG83)</f>
        <v>20</v>
      </c>
      <c r="B82" s="226"/>
      <c r="C82" s="226"/>
      <c r="D82" s="226">
        <v>5</v>
      </c>
      <c r="E82" s="351"/>
      <c r="F82" s="351"/>
      <c r="G82" s="351"/>
      <c r="H82" s="226">
        <v>5</v>
      </c>
      <c r="I82" s="351"/>
      <c r="J82" s="351"/>
      <c r="K82" s="351"/>
      <c r="L82" s="351"/>
      <c r="M82" s="226">
        <v>3</v>
      </c>
      <c r="N82" s="351"/>
      <c r="O82" s="351"/>
      <c r="P82" s="351"/>
      <c r="Q82" s="351"/>
      <c r="R82" s="226">
        <v>2</v>
      </c>
      <c r="S82" s="351"/>
      <c r="T82" s="351"/>
      <c r="U82" s="351"/>
      <c r="V82" s="351"/>
      <c r="W82" s="226">
        <v>2</v>
      </c>
      <c r="X82" s="351"/>
      <c r="Y82" s="351"/>
      <c r="Z82" s="351"/>
      <c r="AA82" s="351"/>
      <c r="AB82" s="200">
        <v>2</v>
      </c>
      <c r="AC82" s="351"/>
      <c r="AD82" s="351"/>
      <c r="AE82" s="226">
        <v>1</v>
      </c>
      <c r="AF82" s="351"/>
      <c r="AG82" s="353"/>
    </row>
    <row r="83" spans="1:33" ht="15.75" customHeight="1">
      <c r="A83" s="398"/>
      <c r="B83" s="328"/>
      <c r="C83" s="328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400"/>
    </row>
    <row r="84" spans="28:33" ht="15.75" customHeight="1">
      <c r="AB84" s="301" t="s">
        <v>391</v>
      </c>
      <c r="AC84" s="301"/>
      <c r="AD84" s="301"/>
      <c r="AE84" s="301"/>
      <c r="AF84" s="301"/>
      <c r="AG84" s="301"/>
    </row>
    <row r="86" spans="1:33" ht="15.75" customHeight="1">
      <c r="A86" s="124" t="s">
        <v>389</v>
      </c>
      <c r="B86" s="101"/>
      <c r="C86" s="101"/>
      <c r="D86" s="101"/>
      <c r="E86" s="101"/>
      <c r="F86" s="101"/>
      <c r="G86" s="101"/>
      <c r="H86" s="101"/>
      <c r="I86" s="101"/>
      <c r="AD86" s="275"/>
      <c r="AE86" s="275"/>
      <c r="AF86" s="275"/>
      <c r="AG86" s="275"/>
    </row>
    <row r="87" spans="1:33" ht="15.75" customHeight="1">
      <c r="A87" s="40"/>
      <c r="B87" s="37" t="s">
        <v>411</v>
      </c>
      <c r="AD87" s="275" t="s">
        <v>228</v>
      </c>
      <c r="AE87" s="275"/>
      <c r="AF87" s="275"/>
      <c r="AG87" s="275"/>
    </row>
    <row r="88" spans="1:33" ht="15.75" customHeight="1">
      <c r="A88" s="199" t="s">
        <v>290</v>
      </c>
      <c r="B88" s="200"/>
      <c r="C88" s="186"/>
      <c r="D88" s="158" t="s">
        <v>227</v>
      </c>
      <c r="E88" s="158"/>
      <c r="F88" s="158"/>
      <c r="G88" s="153" t="s">
        <v>50</v>
      </c>
      <c r="H88" s="153"/>
      <c r="I88" s="153"/>
      <c r="J88" s="153" t="s">
        <v>51</v>
      </c>
      <c r="K88" s="153"/>
      <c r="L88" s="153"/>
      <c r="M88" s="153" t="s">
        <v>52</v>
      </c>
      <c r="N88" s="153"/>
      <c r="O88" s="153"/>
      <c r="P88" s="153" t="s">
        <v>53</v>
      </c>
      <c r="Q88" s="153"/>
      <c r="R88" s="153"/>
      <c r="S88" s="153" t="s">
        <v>54</v>
      </c>
      <c r="T88" s="153"/>
      <c r="U88" s="153"/>
      <c r="V88" s="153" t="s">
        <v>55</v>
      </c>
      <c r="W88" s="153"/>
      <c r="X88" s="153"/>
      <c r="Y88" s="153" t="s">
        <v>56</v>
      </c>
      <c r="Z88" s="153"/>
      <c r="AA88" s="153"/>
      <c r="AB88" s="153" t="s">
        <v>57</v>
      </c>
      <c r="AC88" s="153"/>
      <c r="AD88" s="153"/>
      <c r="AE88" s="153" t="s">
        <v>58</v>
      </c>
      <c r="AF88" s="153"/>
      <c r="AG88" s="153"/>
    </row>
    <row r="89" spans="1:33" ht="15.75" customHeight="1">
      <c r="A89" s="172" t="s">
        <v>59</v>
      </c>
      <c r="B89" s="173"/>
      <c r="C89" s="174"/>
      <c r="D89" s="396"/>
      <c r="E89" s="396"/>
      <c r="F89" s="396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</row>
    <row r="90" spans="1:33" ht="15.75" customHeight="1">
      <c r="A90" s="393" t="s">
        <v>371</v>
      </c>
      <c r="B90" s="249"/>
      <c r="C90" s="249"/>
      <c r="D90" s="379">
        <f>SUM(G90:AC90)</f>
        <v>21</v>
      </c>
      <c r="E90" s="345"/>
      <c r="F90" s="345"/>
      <c r="G90" s="226">
        <v>2</v>
      </c>
      <c r="H90" s="226"/>
      <c r="I90" s="134"/>
      <c r="J90" s="226" t="s">
        <v>60</v>
      </c>
      <c r="K90" s="226"/>
      <c r="L90" s="134"/>
      <c r="M90" s="226">
        <v>1</v>
      </c>
      <c r="N90" s="226"/>
      <c r="O90" s="134"/>
      <c r="P90" s="226">
        <v>2</v>
      </c>
      <c r="Q90" s="226"/>
      <c r="R90" s="134"/>
      <c r="S90" s="226">
        <v>7</v>
      </c>
      <c r="T90" s="226"/>
      <c r="U90" s="134"/>
      <c r="V90" s="226">
        <v>3</v>
      </c>
      <c r="W90" s="226"/>
      <c r="X90" s="134"/>
      <c r="Y90" s="226">
        <v>4</v>
      </c>
      <c r="Z90" s="226"/>
      <c r="AA90" s="134"/>
      <c r="AB90" s="226">
        <v>2</v>
      </c>
      <c r="AC90" s="226"/>
      <c r="AD90" s="134"/>
      <c r="AE90" s="317">
        <v>58.4</v>
      </c>
      <c r="AF90" s="317"/>
      <c r="AG90" s="318"/>
    </row>
    <row r="91" spans="1:33" ht="15.75" customHeight="1">
      <c r="A91" s="106"/>
      <c r="B91" s="75"/>
      <c r="C91" s="71" t="s">
        <v>61</v>
      </c>
      <c r="D91" s="380">
        <f>SUM(G91:AC91)</f>
        <v>21</v>
      </c>
      <c r="E91" s="347"/>
      <c r="F91" s="347"/>
      <c r="G91" s="163">
        <v>2</v>
      </c>
      <c r="H91" s="163"/>
      <c r="I91" s="118"/>
      <c r="J91" s="163" t="s">
        <v>60</v>
      </c>
      <c r="K91" s="163"/>
      <c r="L91" s="118"/>
      <c r="M91" s="163">
        <v>1</v>
      </c>
      <c r="N91" s="163"/>
      <c r="O91" s="118"/>
      <c r="P91" s="163">
        <v>2</v>
      </c>
      <c r="Q91" s="163"/>
      <c r="R91" s="118"/>
      <c r="S91" s="163">
        <v>6</v>
      </c>
      <c r="T91" s="163"/>
      <c r="U91" s="118"/>
      <c r="V91" s="163">
        <v>4</v>
      </c>
      <c r="W91" s="163"/>
      <c r="X91" s="118"/>
      <c r="Y91" s="163">
        <v>4</v>
      </c>
      <c r="Z91" s="163"/>
      <c r="AA91" s="118"/>
      <c r="AB91" s="163">
        <v>2</v>
      </c>
      <c r="AC91" s="163"/>
      <c r="AD91" s="118"/>
      <c r="AE91" s="315">
        <v>59.1</v>
      </c>
      <c r="AF91" s="315"/>
      <c r="AG91" s="316"/>
    </row>
    <row r="92" spans="1:33" ht="15.75" customHeight="1">
      <c r="A92" s="107"/>
      <c r="B92" s="108"/>
      <c r="C92" s="145" t="s">
        <v>62</v>
      </c>
      <c r="D92" s="394">
        <f>SUM(G92:AC92)</f>
        <v>20</v>
      </c>
      <c r="E92" s="395"/>
      <c r="F92" s="395"/>
      <c r="G92" s="328">
        <v>1</v>
      </c>
      <c r="H92" s="328"/>
      <c r="I92" s="144"/>
      <c r="J92" s="328">
        <v>1</v>
      </c>
      <c r="K92" s="328"/>
      <c r="L92" s="144"/>
      <c r="M92" s="328" t="s">
        <v>60</v>
      </c>
      <c r="N92" s="328"/>
      <c r="O92" s="144"/>
      <c r="P92" s="328">
        <v>1</v>
      </c>
      <c r="Q92" s="328"/>
      <c r="R92" s="144"/>
      <c r="S92" s="328">
        <v>5</v>
      </c>
      <c r="T92" s="328"/>
      <c r="U92" s="144"/>
      <c r="V92" s="328">
        <v>6</v>
      </c>
      <c r="W92" s="328"/>
      <c r="X92" s="144"/>
      <c r="Y92" s="328">
        <v>3</v>
      </c>
      <c r="Z92" s="328"/>
      <c r="AA92" s="144"/>
      <c r="AB92" s="328">
        <v>3</v>
      </c>
      <c r="AC92" s="328"/>
      <c r="AD92" s="144"/>
      <c r="AE92" s="330">
        <v>59.4</v>
      </c>
      <c r="AF92" s="330"/>
      <c r="AG92" s="331"/>
    </row>
    <row r="93" spans="1:33" s="72" customFormat="1" ht="15.75" customHeight="1">
      <c r="A93" s="72" t="s">
        <v>402</v>
      </c>
      <c r="AB93" s="329" t="s">
        <v>272</v>
      </c>
      <c r="AC93" s="329"/>
      <c r="AD93" s="329"/>
      <c r="AE93" s="329"/>
      <c r="AF93" s="329"/>
      <c r="AG93" s="329"/>
    </row>
    <row r="94" spans="28:33" s="72" customFormat="1" ht="15.75" customHeight="1">
      <c r="AB94" s="74"/>
      <c r="AC94" s="74"/>
      <c r="AD94" s="74"/>
      <c r="AE94" s="74"/>
      <c r="AF94" s="74"/>
      <c r="AG94" s="74"/>
    </row>
    <row r="95" spans="28:33" s="72" customFormat="1" ht="15.75" customHeight="1">
      <c r="AB95" s="74"/>
      <c r="AC95" s="74"/>
      <c r="AD95" s="74"/>
      <c r="AE95" s="74"/>
      <c r="AF95" s="74"/>
      <c r="AG95" s="74"/>
    </row>
    <row r="96" spans="1:5" ht="17.25" customHeight="1">
      <c r="A96" s="124" t="s">
        <v>390</v>
      </c>
      <c r="B96" s="101"/>
      <c r="C96" s="101"/>
      <c r="D96" s="101"/>
      <c r="E96" s="101"/>
    </row>
    <row r="97" spans="1:33" ht="17.25" customHeight="1">
      <c r="A97" s="40"/>
      <c r="B97" s="37" t="s">
        <v>230</v>
      </c>
      <c r="AD97" s="275" t="s">
        <v>385</v>
      </c>
      <c r="AE97" s="275"/>
      <c r="AF97" s="275"/>
      <c r="AG97" s="275"/>
    </row>
    <row r="98" spans="1:33" ht="17.25" customHeight="1">
      <c r="A98" s="199" t="s">
        <v>290</v>
      </c>
      <c r="B98" s="200"/>
      <c r="C98" s="200"/>
      <c r="D98" s="200"/>
      <c r="E98" s="186"/>
      <c r="F98" s="158" t="s">
        <v>63</v>
      </c>
      <c r="G98" s="158"/>
      <c r="H98" s="158"/>
      <c r="I98" s="158"/>
      <c r="J98" s="230" t="s">
        <v>64</v>
      </c>
      <c r="K98" s="230"/>
      <c r="L98" s="230"/>
      <c r="M98" s="230" t="s">
        <v>65</v>
      </c>
      <c r="N98" s="230"/>
      <c r="O98" s="230"/>
      <c r="P98" s="230" t="s">
        <v>66</v>
      </c>
      <c r="Q98" s="230"/>
      <c r="R98" s="230"/>
      <c r="S98" s="230" t="s">
        <v>67</v>
      </c>
      <c r="T98" s="230"/>
      <c r="U98" s="230"/>
      <c r="V98" s="230" t="s">
        <v>68</v>
      </c>
      <c r="W98" s="230"/>
      <c r="X98" s="230"/>
      <c r="Y98" s="230" t="s">
        <v>69</v>
      </c>
      <c r="Z98" s="230"/>
      <c r="AA98" s="230"/>
      <c r="AB98" s="319" t="s">
        <v>14</v>
      </c>
      <c r="AC98" s="320"/>
      <c r="AD98" s="321"/>
      <c r="AE98" s="230" t="s">
        <v>70</v>
      </c>
      <c r="AF98" s="230"/>
      <c r="AG98" s="230"/>
    </row>
    <row r="99" spans="1:33" ht="17.25" customHeight="1">
      <c r="A99" s="191"/>
      <c r="B99" s="192"/>
      <c r="C99" s="192"/>
      <c r="D99" s="192"/>
      <c r="E99" s="218"/>
      <c r="F99" s="158"/>
      <c r="G99" s="158"/>
      <c r="H99" s="158"/>
      <c r="I99" s="158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322"/>
      <c r="AC99" s="323"/>
      <c r="AD99" s="324"/>
      <c r="AE99" s="230"/>
      <c r="AF99" s="230"/>
      <c r="AG99" s="230"/>
    </row>
    <row r="100" spans="1:33" ht="17.25" customHeight="1">
      <c r="A100" s="172" t="s">
        <v>420</v>
      </c>
      <c r="B100" s="173"/>
      <c r="C100" s="173"/>
      <c r="D100" s="173"/>
      <c r="E100" s="174"/>
      <c r="F100" s="158"/>
      <c r="G100" s="158"/>
      <c r="H100" s="158"/>
      <c r="I100" s="158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322"/>
      <c r="AC100" s="323"/>
      <c r="AD100" s="324"/>
      <c r="AE100" s="230"/>
      <c r="AF100" s="230"/>
      <c r="AG100" s="230"/>
    </row>
    <row r="101" spans="1:33" ht="17.25" customHeight="1">
      <c r="A101" s="187"/>
      <c r="B101" s="188"/>
      <c r="C101" s="188"/>
      <c r="D101" s="188"/>
      <c r="E101" s="189"/>
      <c r="F101" s="158"/>
      <c r="G101" s="158"/>
      <c r="H101" s="158"/>
      <c r="I101" s="158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325"/>
      <c r="AC101" s="326"/>
      <c r="AD101" s="327"/>
      <c r="AE101" s="230"/>
      <c r="AF101" s="230"/>
      <c r="AG101" s="230"/>
    </row>
    <row r="102" spans="1:33" ht="17.25" customHeight="1">
      <c r="A102" s="31" t="s">
        <v>331</v>
      </c>
      <c r="B102" s="6"/>
      <c r="C102" s="12"/>
      <c r="D102" s="16" t="s">
        <v>10</v>
      </c>
      <c r="E102" s="32"/>
      <c r="F102" s="243">
        <f>SUM(J102:AG102)</f>
        <v>633</v>
      </c>
      <c r="G102" s="244"/>
      <c r="H102" s="244"/>
      <c r="I102" s="12"/>
      <c r="J102" s="214">
        <v>369</v>
      </c>
      <c r="K102" s="214"/>
      <c r="L102" s="214"/>
      <c r="M102" s="214">
        <v>6</v>
      </c>
      <c r="N102" s="214"/>
      <c r="O102" s="214"/>
      <c r="P102" s="214">
        <v>112</v>
      </c>
      <c r="Q102" s="214"/>
      <c r="R102" s="214"/>
      <c r="S102" s="214">
        <v>2</v>
      </c>
      <c r="T102" s="214"/>
      <c r="U102" s="214"/>
      <c r="V102" s="214">
        <v>32</v>
      </c>
      <c r="W102" s="214"/>
      <c r="X102" s="214"/>
      <c r="Y102" s="214">
        <v>108</v>
      </c>
      <c r="Z102" s="214"/>
      <c r="AA102" s="214"/>
      <c r="AB102" s="214">
        <v>3</v>
      </c>
      <c r="AC102" s="214"/>
      <c r="AD102" s="214"/>
      <c r="AE102" s="214">
        <v>1</v>
      </c>
      <c r="AF102" s="214"/>
      <c r="AG102" s="179"/>
    </row>
    <row r="103" spans="1:33" ht="17.25" customHeight="1">
      <c r="A103" s="33"/>
      <c r="B103" s="12"/>
      <c r="C103" s="12"/>
      <c r="D103" s="16" t="s">
        <v>23</v>
      </c>
      <c r="E103" s="12"/>
      <c r="F103" s="243">
        <f>SUM(J103:AG103)</f>
        <v>641</v>
      </c>
      <c r="G103" s="244"/>
      <c r="H103" s="244"/>
      <c r="I103" s="12"/>
      <c r="J103" s="214">
        <v>375</v>
      </c>
      <c r="K103" s="214"/>
      <c r="L103" s="214"/>
      <c r="M103" s="214">
        <v>6</v>
      </c>
      <c r="N103" s="214"/>
      <c r="O103" s="214"/>
      <c r="P103" s="214">
        <v>111</v>
      </c>
      <c r="Q103" s="214"/>
      <c r="R103" s="214"/>
      <c r="S103" s="214">
        <v>2</v>
      </c>
      <c r="T103" s="214"/>
      <c r="U103" s="214"/>
      <c r="V103" s="214">
        <v>32</v>
      </c>
      <c r="W103" s="214"/>
      <c r="X103" s="214"/>
      <c r="Y103" s="214">
        <v>110</v>
      </c>
      <c r="Z103" s="214"/>
      <c r="AA103" s="214"/>
      <c r="AB103" s="214">
        <v>3</v>
      </c>
      <c r="AC103" s="214"/>
      <c r="AD103" s="214"/>
      <c r="AE103" s="214">
        <v>2</v>
      </c>
      <c r="AF103" s="214"/>
      <c r="AG103" s="179"/>
    </row>
    <row r="104" spans="1:33" ht="17.25" customHeight="1">
      <c r="A104" s="35"/>
      <c r="B104" s="22"/>
      <c r="C104" s="22"/>
      <c r="D104" s="23" t="s">
        <v>370</v>
      </c>
      <c r="E104" s="39"/>
      <c r="F104" s="231">
        <f>SUM(J104:AG104)</f>
        <v>642</v>
      </c>
      <c r="G104" s="232"/>
      <c r="H104" s="232"/>
      <c r="I104" s="22"/>
      <c r="J104" s="212">
        <v>375</v>
      </c>
      <c r="K104" s="212"/>
      <c r="L104" s="212"/>
      <c r="M104" s="212">
        <v>6</v>
      </c>
      <c r="N104" s="212"/>
      <c r="O104" s="212"/>
      <c r="P104" s="212">
        <v>116</v>
      </c>
      <c r="Q104" s="212"/>
      <c r="R104" s="212"/>
      <c r="S104" s="212">
        <v>2</v>
      </c>
      <c r="T104" s="212"/>
      <c r="U104" s="212"/>
      <c r="V104" s="212">
        <v>32</v>
      </c>
      <c r="W104" s="212"/>
      <c r="X104" s="212"/>
      <c r="Y104" s="212">
        <v>106</v>
      </c>
      <c r="Z104" s="212"/>
      <c r="AA104" s="212"/>
      <c r="AB104" s="212">
        <v>3</v>
      </c>
      <c r="AC104" s="212"/>
      <c r="AD104" s="212"/>
      <c r="AE104" s="212">
        <v>2</v>
      </c>
      <c r="AF104" s="212"/>
      <c r="AG104" s="213"/>
    </row>
    <row r="105" spans="1:33" s="72" customFormat="1" ht="17.25" customHeight="1">
      <c r="A105" s="72" t="s">
        <v>392</v>
      </c>
      <c r="B105" s="75"/>
      <c r="C105" s="76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1"/>
      <c r="V105" s="71"/>
      <c r="W105" s="71"/>
      <c r="X105" s="71"/>
      <c r="Y105" s="75"/>
      <c r="Z105" s="75"/>
      <c r="AA105" s="75"/>
      <c r="AB105" s="75"/>
      <c r="AC105" s="301" t="s">
        <v>0</v>
      </c>
      <c r="AD105" s="301"/>
      <c r="AE105" s="301"/>
      <c r="AF105" s="301"/>
      <c r="AG105" s="301"/>
    </row>
    <row r="106" spans="1:33" ht="17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U106" s="16"/>
      <c r="V106" s="16"/>
      <c r="W106" s="16"/>
      <c r="X106" s="16"/>
      <c r="Y106" s="12"/>
      <c r="Z106" s="12"/>
      <c r="AA106" s="12"/>
      <c r="AB106" s="12"/>
      <c r="AC106" s="12"/>
      <c r="AD106" s="12"/>
      <c r="AE106" s="12"/>
      <c r="AF106" s="12"/>
      <c r="AG106" s="12"/>
    </row>
    <row r="107" spans="1:33" ht="17.25" customHeight="1">
      <c r="A107" s="124" t="s">
        <v>366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Y107" s="12"/>
      <c r="Z107" s="12"/>
      <c r="AA107" s="12"/>
      <c r="AB107" s="12"/>
      <c r="AC107" s="12"/>
      <c r="AD107" s="12"/>
      <c r="AE107" s="12"/>
      <c r="AF107" s="12"/>
      <c r="AG107" s="12"/>
    </row>
    <row r="108" spans="25:33" ht="17.25" customHeight="1">
      <c r="Y108" s="12"/>
      <c r="Z108" s="12"/>
      <c r="AA108" s="12"/>
      <c r="AB108" s="12"/>
      <c r="AC108" s="12"/>
      <c r="AD108" s="275" t="s">
        <v>226</v>
      </c>
      <c r="AE108" s="275"/>
      <c r="AF108" s="275"/>
      <c r="AG108" s="275"/>
    </row>
    <row r="109" spans="1:33" ht="17.25" customHeight="1">
      <c r="A109" s="199" t="s">
        <v>290</v>
      </c>
      <c r="B109" s="200"/>
      <c r="C109" s="186"/>
      <c r="D109" s="332" t="s">
        <v>227</v>
      </c>
      <c r="E109" s="156"/>
      <c r="F109" s="156"/>
      <c r="G109" s="156" t="s">
        <v>71</v>
      </c>
      <c r="H109" s="156"/>
      <c r="I109" s="156"/>
      <c r="J109" s="156" t="s">
        <v>72</v>
      </c>
      <c r="K109" s="156"/>
      <c r="L109" s="156"/>
      <c r="M109" s="156" t="s">
        <v>73</v>
      </c>
      <c r="N109" s="156"/>
      <c r="O109" s="156"/>
      <c r="P109" s="156" t="s">
        <v>74</v>
      </c>
      <c r="Q109" s="156"/>
      <c r="R109" s="156"/>
      <c r="S109" s="156" t="s">
        <v>75</v>
      </c>
      <c r="T109" s="156"/>
      <c r="U109" s="156"/>
      <c r="V109" s="156" t="s">
        <v>76</v>
      </c>
      <c r="W109" s="156"/>
      <c r="X109" s="156"/>
      <c r="Y109" s="156" t="s">
        <v>77</v>
      </c>
      <c r="Z109" s="156"/>
      <c r="AA109" s="156"/>
      <c r="AB109" s="156" t="s">
        <v>78</v>
      </c>
      <c r="AC109" s="156"/>
      <c r="AD109" s="156"/>
      <c r="AE109" s="156" t="s">
        <v>79</v>
      </c>
      <c r="AF109" s="156"/>
      <c r="AG109" s="156"/>
    </row>
    <row r="110" spans="1:33" ht="17.25" customHeight="1">
      <c r="A110" s="33"/>
      <c r="B110" s="12"/>
      <c r="C110" s="32"/>
      <c r="D110" s="332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</row>
    <row r="111" spans="1:33" ht="17.25" customHeight="1">
      <c r="A111" s="187" t="s">
        <v>341</v>
      </c>
      <c r="B111" s="188"/>
      <c r="C111" s="189"/>
      <c r="D111" s="332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</row>
    <row r="112" spans="1:33" ht="17.25" customHeight="1">
      <c r="A112" s="191" t="s">
        <v>80</v>
      </c>
      <c r="B112" s="192"/>
      <c r="C112" s="218"/>
      <c r="D112" s="229">
        <f aca="true" t="shared" si="0" ref="D112:D117">SUM(G112:AG112)</f>
        <v>95085</v>
      </c>
      <c r="E112" s="155"/>
      <c r="F112" s="155"/>
      <c r="G112" s="192">
        <v>30606</v>
      </c>
      <c r="H112" s="192"/>
      <c r="I112" s="192"/>
      <c r="J112" s="192">
        <v>36561</v>
      </c>
      <c r="K112" s="192"/>
      <c r="L112" s="192"/>
      <c r="M112" s="192">
        <v>8856</v>
      </c>
      <c r="N112" s="192"/>
      <c r="O112" s="192"/>
      <c r="P112" s="192">
        <v>529</v>
      </c>
      <c r="Q112" s="192"/>
      <c r="R112" s="192"/>
      <c r="S112" s="192">
        <v>544</v>
      </c>
      <c r="T112" s="192"/>
      <c r="U112" s="192"/>
      <c r="V112" s="192">
        <v>36</v>
      </c>
      <c r="W112" s="192"/>
      <c r="X112" s="192"/>
      <c r="Y112" s="192">
        <v>296</v>
      </c>
      <c r="Z112" s="192"/>
      <c r="AA112" s="192"/>
      <c r="AB112" s="192">
        <v>184</v>
      </c>
      <c r="AC112" s="192"/>
      <c r="AD112" s="192"/>
      <c r="AE112" s="192">
        <v>17473</v>
      </c>
      <c r="AF112" s="192"/>
      <c r="AG112" s="218"/>
    </row>
    <row r="113" spans="1:33" s="104" customFormat="1" ht="17.25" customHeight="1">
      <c r="A113" s="191"/>
      <c r="B113" s="192"/>
      <c r="C113" s="218"/>
      <c r="D113" s="229">
        <f t="shared" si="0"/>
        <v>-5436</v>
      </c>
      <c r="E113" s="155"/>
      <c r="F113" s="155"/>
      <c r="G113" s="155">
        <v>-2546</v>
      </c>
      <c r="H113" s="155"/>
      <c r="I113" s="155"/>
      <c r="J113" s="155">
        <v>-2350</v>
      </c>
      <c r="K113" s="155"/>
      <c r="L113" s="155"/>
      <c r="M113" s="155">
        <v>-474</v>
      </c>
      <c r="N113" s="155"/>
      <c r="O113" s="155"/>
      <c r="P113" s="155">
        <v>-19</v>
      </c>
      <c r="Q113" s="155"/>
      <c r="R113" s="155"/>
      <c r="S113" s="155">
        <v>-8</v>
      </c>
      <c r="T113" s="155"/>
      <c r="U113" s="155"/>
      <c r="V113" s="155" t="s">
        <v>81</v>
      </c>
      <c r="W113" s="155"/>
      <c r="X113" s="155"/>
      <c r="Y113" s="155" t="s">
        <v>81</v>
      </c>
      <c r="Z113" s="155"/>
      <c r="AA113" s="155"/>
      <c r="AB113" s="155">
        <v>-39</v>
      </c>
      <c r="AC113" s="155"/>
      <c r="AD113" s="155"/>
      <c r="AE113" s="155" t="s">
        <v>81</v>
      </c>
      <c r="AF113" s="155"/>
      <c r="AG113" s="221"/>
    </row>
    <row r="114" spans="1:33" ht="17.25" customHeight="1">
      <c r="A114" s="191" t="s">
        <v>82</v>
      </c>
      <c r="B114" s="192"/>
      <c r="C114" s="192"/>
      <c r="D114" s="229">
        <f t="shared" si="0"/>
        <v>96004</v>
      </c>
      <c r="E114" s="155"/>
      <c r="F114" s="155"/>
      <c r="G114" s="192">
        <v>31276</v>
      </c>
      <c r="H114" s="192"/>
      <c r="I114" s="192"/>
      <c r="J114" s="192">
        <v>34596</v>
      </c>
      <c r="K114" s="192"/>
      <c r="L114" s="192"/>
      <c r="M114" s="192">
        <v>9918</v>
      </c>
      <c r="N114" s="192"/>
      <c r="O114" s="192"/>
      <c r="P114" s="192">
        <v>470</v>
      </c>
      <c r="Q114" s="192"/>
      <c r="R114" s="192"/>
      <c r="S114" s="192">
        <v>540</v>
      </c>
      <c r="T114" s="192"/>
      <c r="U114" s="192"/>
      <c r="V114" s="192">
        <v>28</v>
      </c>
      <c r="W114" s="192"/>
      <c r="X114" s="192"/>
      <c r="Y114" s="192">
        <v>398</v>
      </c>
      <c r="Z114" s="192"/>
      <c r="AA114" s="192"/>
      <c r="AB114" s="192">
        <v>224</v>
      </c>
      <c r="AC114" s="192"/>
      <c r="AD114" s="192"/>
      <c r="AE114" s="192">
        <v>18554</v>
      </c>
      <c r="AF114" s="192"/>
      <c r="AG114" s="218"/>
    </row>
    <row r="115" spans="1:33" ht="17.25" customHeight="1">
      <c r="A115" s="191"/>
      <c r="B115" s="192"/>
      <c r="C115" s="192"/>
      <c r="D115" s="229">
        <f t="shared" si="0"/>
        <v>-6029</v>
      </c>
      <c r="E115" s="155"/>
      <c r="F115" s="155"/>
      <c r="G115" s="155">
        <v>-3069</v>
      </c>
      <c r="H115" s="155"/>
      <c r="I115" s="155"/>
      <c r="J115" s="155">
        <v>-2394</v>
      </c>
      <c r="K115" s="155"/>
      <c r="L115" s="155"/>
      <c r="M115" s="155">
        <v>-496</v>
      </c>
      <c r="N115" s="155"/>
      <c r="O115" s="155"/>
      <c r="P115" s="155">
        <v>-13</v>
      </c>
      <c r="Q115" s="155"/>
      <c r="R115" s="155"/>
      <c r="S115" s="155">
        <v>-10</v>
      </c>
      <c r="T115" s="155"/>
      <c r="U115" s="155"/>
      <c r="V115" s="155" t="s">
        <v>81</v>
      </c>
      <c r="W115" s="155"/>
      <c r="X115" s="155"/>
      <c r="Y115" s="155" t="s">
        <v>81</v>
      </c>
      <c r="Z115" s="155"/>
      <c r="AA115" s="155"/>
      <c r="AB115" s="155">
        <v>-47</v>
      </c>
      <c r="AC115" s="155"/>
      <c r="AD115" s="155"/>
      <c r="AE115" s="155" t="s">
        <v>81</v>
      </c>
      <c r="AF115" s="155"/>
      <c r="AG115" s="221"/>
    </row>
    <row r="116" spans="1:33" ht="17.25" customHeight="1">
      <c r="A116" s="191" t="s">
        <v>83</v>
      </c>
      <c r="B116" s="192"/>
      <c r="C116" s="218"/>
      <c r="D116" s="229">
        <f t="shared" si="0"/>
        <v>98073</v>
      </c>
      <c r="E116" s="155"/>
      <c r="F116" s="155"/>
      <c r="G116" s="192">
        <v>32730</v>
      </c>
      <c r="H116" s="192"/>
      <c r="I116" s="192"/>
      <c r="J116" s="192">
        <v>35343</v>
      </c>
      <c r="K116" s="192"/>
      <c r="L116" s="192"/>
      <c r="M116" s="192">
        <v>10224</v>
      </c>
      <c r="N116" s="192"/>
      <c r="O116" s="192"/>
      <c r="P116" s="192">
        <v>428</v>
      </c>
      <c r="Q116" s="192"/>
      <c r="R116" s="192"/>
      <c r="S116" s="192">
        <v>454</v>
      </c>
      <c r="T116" s="192"/>
      <c r="U116" s="192"/>
      <c r="V116" s="192">
        <v>105</v>
      </c>
      <c r="W116" s="192"/>
      <c r="X116" s="192"/>
      <c r="Y116" s="192">
        <v>465</v>
      </c>
      <c r="Z116" s="192"/>
      <c r="AA116" s="192"/>
      <c r="AB116" s="192">
        <v>249</v>
      </c>
      <c r="AC116" s="192"/>
      <c r="AD116" s="192"/>
      <c r="AE116" s="192">
        <v>18075</v>
      </c>
      <c r="AF116" s="192"/>
      <c r="AG116" s="218"/>
    </row>
    <row r="117" spans="1:33" ht="17.25" customHeight="1">
      <c r="A117" s="191"/>
      <c r="B117" s="192"/>
      <c r="C117" s="218"/>
      <c r="D117" s="229">
        <f t="shared" si="0"/>
        <v>-5989</v>
      </c>
      <c r="E117" s="155"/>
      <c r="F117" s="155"/>
      <c r="G117" s="155">
        <v>-3042</v>
      </c>
      <c r="H117" s="155"/>
      <c r="I117" s="155"/>
      <c r="J117" s="155">
        <v>-2397</v>
      </c>
      <c r="K117" s="155"/>
      <c r="L117" s="155"/>
      <c r="M117" s="155">
        <v>-501</v>
      </c>
      <c r="N117" s="155"/>
      <c r="O117" s="155"/>
      <c r="P117" s="155">
        <v>-15</v>
      </c>
      <c r="Q117" s="155"/>
      <c r="R117" s="155"/>
      <c r="S117" s="155">
        <v>-4</v>
      </c>
      <c r="T117" s="155"/>
      <c r="U117" s="155"/>
      <c r="V117" s="155" t="s">
        <v>81</v>
      </c>
      <c r="W117" s="155"/>
      <c r="X117" s="155"/>
      <c r="Y117" s="155" t="s">
        <v>81</v>
      </c>
      <c r="Z117" s="155"/>
      <c r="AA117" s="155"/>
      <c r="AB117" s="155">
        <v>-30</v>
      </c>
      <c r="AC117" s="155"/>
      <c r="AD117" s="155"/>
      <c r="AE117" s="155" t="s">
        <v>81</v>
      </c>
      <c r="AF117" s="155"/>
      <c r="AG117" s="221"/>
    </row>
    <row r="118" spans="1:33" ht="17.25" customHeight="1">
      <c r="A118" s="211"/>
      <c r="B118" s="212"/>
      <c r="C118" s="213"/>
      <c r="D118" s="399" t="s">
        <v>84</v>
      </c>
      <c r="E118" s="219"/>
      <c r="F118" s="219"/>
      <c r="G118" s="219" t="s">
        <v>85</v>
      </c>
      <c r="H118" s="219"/>
      <c r="I118" s="219"/>
      <c r="J118" s="219" t="s">
        <v>86</v>
      </c>
      <c r="K118" s="219"/>
      <c r="L118" s="219"/>
      <c r="M118" s="219" t="s">
        <v>87</v>
      </c>
      <c r="N118" s="219"/>
      <c r="O118" s="219"/>
      <c r="P118" s="219" t="s">
        <v>88</v>
      </c>
      <c r="Q118" s="219"/>
      <c r="R118" s="219"/>
      <c r="S118" s="219" t="s">
        <v>89</v>
      </c>
      <c r="T118" s="219"/>
      <c r="U118" s="219"/>
      <c r="V118" s="219" t="s">
        <v>90</v>
      </c>
      <c r="W118" s="219"/>
      <c r="X118" s="219"/>
      <c r="Y118" s="219" t="s">
        <v>90</v>
      </c>
      <c r="Z118" s="219"/>
      <c r="AA118" s="219"/>
      <c r="AB118" s="219" t="s">
        <v>91</v>
      </c>
      <c r="AC118" s="219"/>
      <c r="AD118" s="219"/>
      <c r="AE118" s="219" t="s">
        <v>90</v>
      </c>
      <c r="AF118" s="219"/>
      <c r="AG118" s="220"/>
    </row>
    <row r="119" spans="1:33" s="72" customFormat="1" ht="17.25" customHeight="1">
      <c r="A119" s="72" t="s">
        <v>403</v>
      </c>
      <c r="Z119" s="301" t="s">
        <v>393</v>
      </c>
      <c r="AA119" s="301"/>
      <c r="AB119" s="301"/>
      <c r="AC119" s="301"/>
      <c r="AD119" s="301"/>
      <c r="AE119" s="301"/>
      <c r="AF119" s="301"/>
      <c r="AG119" s="301"/>
    </row>
    <row r="120" s="72" customFormat="1" ht="17.25" customHeight="1">
      <c r="A120" s="72" t="s">
        <v>24</v>
      </c>
    </row>
    <row r="121" s="72" customFormat="1" ht="17.25" customHeight="1">
      <c r="A121" s="72" t="s">
        <v>347</v>
      </c>
    </row>
    <row r="122" s="72" customFormat="1" ht="17.25" customHeight="1"/>
    <row r="123" spans="1:8" ht="17.25" customHeight="1">
      <c r="A123" s="124" t="s">
        <v>276</v>
      </c>
      <c r="B123" s="101"/>
      <c r="C123" s="101"/>
      <c r="D123" s="101"/>
      <c r="E123" s="101"/>
      <c r="F123" s="101"/>
      <c r="G123" s="101"/>
      <c r="H123" s="101"/>
    </row>
    <row r="124" spans="1:33" ht="17.25" customHeight="1">
      <c r="A124" s="49"/>
      <c r="B124" s="8"/>
      <c r="AB124" s="192"/>
      <c r="AC124" s="192"/>
      <c r="AD124" s="192"/>
      <c r="AE124" s="192"/>
      <c r="AF124" s="192"/>
      <c r="AG124" s="192"/>
    </row>
    <row r="125" spans="1:33" ht="17.25" customHeight="1">
      <c r="A125" s="199" t="s">
        <v>290</v>
      </c>
      <c r="B125" s="200"/>
      <c r="C125" s="200"/>
      <c r="D125" s="200"/>
      <c r="E125" s="186"/>
      <c r="F125" s="216" t="s">
        <v>92</v>
      </c>
      <c r="G125" s="216"/>
      <c r="H125" s="216"/>
      <c r="I125" s="216"/>
      <c r="J125" s="216"/>
      <c r="K125" s="215" t="s">
        <v>93</v>
      </c>
      <c r="L125" s="216"/>
      <c r="M125" s="216"/>
      <c r="N125" s="216"/>
      <c r="O125" s="205"/>
      <c r="P125" s="216" t="s">
        <v>94</v>
      </c>
      <c r="Q125" s="216"/>
      <c r="R125" s="216"/>
      <c r="S125" s="216"/>
      <c r="T125" s="216"/>
      <c r="U125" s="208" t="s">
        <v>95</v>
      </c>
      <c r="V125" s="209"/>
      <c r="W125" s="209"/>
      <c r="X125" s="209"/>
      <c r="Y125" s="209"/>
      <c r="Z125" s="209"/>
      <c r="AA125" s="209"/>
      <c r="AB125" s="210"/>
      <c r="AC125" s="216" t="s">
        <v>96</v>
      </c>
      <c r="AD125" s="216"/>
      <c r="AE125" s="216"/>
      <c r="AF125" s="216"/>
      <c r="AG125" s="205"/>
    </row>
    <row r="126" spans="1:33" ht="17.25" customHeight="1">
      <c r="A126" s="172"/>
      <c r="B126" s="173"/>
      <c r="C126" s="173"/>
      <c r="D126" s="173"/>
      <c r="E126" s="174"/>
      <c r="F126" s="150"/>
      <c r="G126" s="150"/>
      <c r="H126" s="150"/>
      <c r="I126" s="150"/>
      <c r="J126" s="150"/>
      <c r="K126" s="149"/>
      <c r="L126" s="150"/>
      <c r="M126" s="150"/>
      <c r="N126" s="150"/>
      <c r="O126" s="368"/>
      <c r="P126" s="150"/>
      <c r="Q126" s="150"/>
      <c r="R126" s="150"/>
      <c r="S126" s="150"/>
      <c r="T126" s="150"/>
      <c r="U126" s="208" t="s">
        <v>31</v>
      </c>
      <c r="V126" s="209"/>
      <c r="W126" s="209"/>
      <c r="X126" s="210"/>
      <c r="Y126" s="208" t="s">
        <v>97</v>
      </c>
      <c r="Z126" s="209"/>
      <c r="AA126" s="209"/>
      <c r="AB126" s="210"/>
      <c r="AC126" s="150"/>
      <c r="AD126" s="150"/>
      <c r="AE126" s="150"/>
      <c r="AF126" s="150"/>
      <c r="AG126" s="368"/>
    </row>
    <row r="127" spans="1:33" ht="17.25" customHeight="1">
      <c r="A127" s="187" t="s">
        <v>341</v>
      </c>
      <c r="B127" s="188"/>
      <c r="C127" s="188"/>
      <c r="D127" s="188"/>
      <c r="E127" s="189"/>
      <c r="F127" s="206" t="s">
        <v>98</v>
      </c>
      <c r="G127" s="201"/>
      <c r="H127" s="201"/>
      <c r="I127" s="201"/>
      <c r="J127" s="201"/>
      <c r="K127" s="206" t="s">
        <v>99</v>
      </c>
      <c r="L127" s="201"/>
      <c r="M127" s="201"/>
      <c r="N127" s="201"/>
      <c r="O127" s="202"/>
      <c r="P127" s="201" t="s">
        <v>100</v>
      </c>
      <c r="Q127" s="201"/>
      <c r="R127" s="201"/>
      <c r="S127" s="201"/>
      <c r="T127" s="201"/>
      <c r="U127" s="211" t="s">
        <v>100</v>
      </c>
      <c r="V127" s="212"/>
      <c r="W127" s="212"/>
      <c r="X127" s="213"/>
      <c r="Y127" s="211" t="s">
        <v>6</v>
      </c>
      <c r="Z127" s="212"/>
      <c r="AA127" s="212"/>
      <c r="AB127" s="213"/>
      <c r="AC127" s="201" t="s">
        <v>6</v>
      </c>
      <c r="AD127" s="201"/>
      <c r="AE127" s="201"/>
      <c r="AF127" s="201"/>
      <c r="AG127" s="202"/>
    </row>
    <row r="128" spans="1:33" ht="17.25" customHeight="1">
      <c r="A128" s="33" t="s">
        <v>331</v>
      </c>
      <c r="B128" s="1"/>
      <c r="C128" s="192" t="s">
        <v>363</v>
      </c>
      <c r="D128" s="192"/>
      <c r="E128" s="218"/>
      <c r="F128" s="228">
        <v>20000</v>
      </c>
      <c r="G128" s="157"/>
      <c r="H128" s="157"/>
      <c r="I128" s="157"/>
      <c r="J128" s="51"/>
      <c r="K128" s="157">
        <v>94</v>
      </c>
      <c r="L128" s="157"/>
      <c r="M128" s="157"/>
      <c r="N128" s="157"/>
      <c r="O128" s="51"/>
      <c r="P128" s="157">
        <v>3</v>
      </c>
      <c r="Q128" s="157"/>
      <c r="R128" s="157"/>
      <c r="S128" s="157"/>
      <c r="T128" s="51"/>
      <c r="U128" s="157">
        <v>6</v>
      </c>
      <c r="V128" s="157"/>
      <c r="W128" s="157"/>
      <c r="X128" s="51"/>
      <c r="Y128" s="157">
        <v>215</v>
      </c>
      <c r="Z128" s="157"/>
      <c r="AA128" s="157"/>
      <c r="AB128" s="51"/>
      <c r="AC128" s="157">
        <v>822</v>
      </c>
      <c r="AD128" s="157"/>
      <c r="AE128" s="157"/>
      <c r="AF128" s="157"/>
      <c r="AG128" s="32"/>
    </row>
    <row r="129" spans="1:33" ht="17.25" customHeight="1">
      <c r="A129" s="33"/>
      <c r="B129" s="1"/>
      <c r="C129" s="192" t="s">
        <v>362</v>
      </c>
      <c r="D129" s="192"/>
      <c r="E129" s="192"/>
      <c r="F129" s="228">
        <v>20900</v>
      </c>
      <c r="G129" s="157"/>
      <c r="H129" s="157"/>
      <c r="I129" s="157"/>
      <c r="J129" s="51"/>
      <c r="K129" s="157">
        <v>95</v>
      </c>
      <c r="L129" s="157"/>
      <c r="M129" s="157"/>
      <c r="N129" s="157"/>
      <c r="O129" s="51"/>
      <c r="P129" s="157">
        <v>4</v>
      </c>
      <c r="Q129" s="157"/>
      <c r="R129" s="157"/>
      <c r="S129" s="157"/>
      <c r="T129" s="51"/>
      <c r="U129" s="157">
        <v>11</v>
      </c>
      <c r="V129" s="157"/>
      <c r="W129" s="157"/>
      <c r="X129" s="51"/>
      <c r="Y129" s="157">
        <v>443</v>
      </c>
      <c r="Z129" s="157"/>
      <c r="AA129" s="157"/>
      <c r="AB129" s="51"/>
      <c r="AC129" s="157">
        <v>922</v>
      </c>
      <c r="AD129" s="157"/>
      <c r="AE129" s="157"/>
      <c r="AF129" s="157"/>
      <c r="AG129" s="32"/>
    </row>
    <row r="130" spans="1:33" ht="17.25" customHeight="1">
      <c r="A130" s="35"/>
      <c r="B130" s="7"/>
      <c r="C130" s="160" t="s">
        <v>372</v>
      </c>
      <c r="D130" s="160"/>
      <c r="E130" s="245"/>
      <c r="F130" s="227">
        <v>21570</v>
      </c>
      <c r="G130" s="159"/>
      <c r="H130" s="159"/>
      <c r="I130" s="159"/>
      <c r="J130" s="138"/>
      <c r="K130" s="159">
        <v>98</v>
      </c>
      <c r="L130" s="159"/>
      <c r="M130" s="159"/>
      <c r="N130" s="159"/>
      <c r="O130" s="138"/>
      <c r="P130" s="159">
        <v>4</v>
      </c>
      <c r="Q130" s="159"/>
      <c r="R130" s="159"/>
      <c r="S130" s="159"/>
      <c r="T130" s="138"/>
      <c r="U130" s="159">
        <v>12</v>
      </c>
      <c r="V130" s="159"/>
      <c r="W130" s="159"/>
      <c r="X130" s="138"/>
      <c r="Y130" s="159">
        <v>487</v>
      </c>
      <c r="Z130" s="159"/>
      <c r="AA130" s="159"/>
      <c r="AB130" s="138"/>
      <c r="AC130" s="159">
        <v>968</v>
      </c>
      <c r="AD130" s="159"/>
      <c r="AE130" s="159"/>
      <c r="AF130" s="159"/>
      <c r="AG130" s="39"/>
    </row>
    <row r="131" spans="1:33" s="72" customFormat="1" ht="17.25" customHeight="1">
      <c r="A131" s="98" t="s">
        <v>358</v>
      </c>
      <c r="B131" s="99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71"/>
      <c r="AA131" s="71"/>
      <c r="AB131" s="71"/>
      <c r="AC131" s="71"/>
      <c r="AD131" s="71"/>
      <c r="AE131" s="71"/>
      <c r="AF131" s="71"/>
      <c r="AG131" s="71" t="s">
        <v>378</v>
      </c>
    </row>
    <row r="132" spans="1:25" ht="17.25" customHeight="1">
      <c r="A132" s="98" t="s">
        <v>280</v>
      </c>
      <c r="B132" s="78"/>
      <c r="C132" s="78"/>
      <c r="D132" s="78"/>
      <c r="E132" s="78"/>
      <c r="F132" s="78"/>
      <c r="G132" s="78"/>
      <c r="H132" s="78"/>
      <c r="I132" s="78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1"/>
    </row>
    <row r="133" spans="2:24" ht="17.25" customHeight="1">
      <c r="B133" s="42"/>
      <c r="C133" s="42"/>
      <c r="D133" s="42"/>
      <c r="E133" s="42"/>
      <c r="F133" s="42"/>
      <c r="G133" s="42"/>
      <c r="H133" s="42"/>
      <c r="I133" s="42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1:25" ht="17.25" customHeight="1">
      <c r="A134" s="124" t="s">
        <v>359</v>
      </c>
      <c r="B134" s="101"/>
      <c r="C134" s="78"/>
      <c r="D134" s="78"/>
      <c r="E134" s="78"/>
      <c r="F134" s="78"/>
      <c r="G134" s="78"/>
      <c r="H134" s="78"/>
      <c r="I134" s="78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1"/>
    </row>
    <row r="135" spans="1:25" ht="17.25" customHeight="1">
      <c r="A135" s="128" t="s">
        <v>360</v>
      </c>
      <c r="B135" s="125"/>
      <c r="C135" s="78"/>
      <c r="D135" s="78"/>
      <c r="E135" s="78"/>
      <c r="F135" s="78"/>
      <c r="G135" s="78"/>
      <c r="H135" s="78"/>
      <c r="I135" s="78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1"/>
    </row>
    <row r="136" spans="3:33" ht="17.25" customHeight="1">
      <c r="C136" s="78"/>
      <c r="D136" s="78"/>
      <c r="E136" s="78"/>
      <c r="F136" s="78"/>
      <c r="G136" s="78"/>
      <c r="H136" s="78"/>
      <c r="I136" s="78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1"/>
      <c r="AG136" s="38" t="s">
        <v>382</v>
      </c>
    </row>
    <row r="137" spans="1:33" ht="17.25" customHeight="1">
      <c r="A137" s="199" t="s">
        <v>290</v>
      </c>
      <c r="B137" s="200"/>
      <c r="C137" s="200"/>
      <c r="D137" s="200"/>
      <c r="E137" s="186"/>
      <c r="F137" s="158" t="s">
        <v>323</v>
      </c>
      <c r="G137" s="158"/>
      <c r="H137" s="158"/>
      <c r="I137" s="158"/>
      <c r="J137" s="158"/>
      <c r="K137" s="158"/>
      <c r="L137" s="158" t="s">
        <v>232</v>
      </c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 t="s">
        <v>101</v>
      </c>
      <c r="AE137" s="158"/>
      <c r="AF137" s="158"/>
      <c r="AG137" s="158"/>
    </row>
    <row r="138" spans="1:33" ht="17.25" customHeight="1">
      <c r="A138" s="187" t="s">
        <v>341</v>
      </c>
      <c r="B138" s="188"/>
      <c r="C138" s="188"/>
      <c r="D138" s="188"/>
      <c r="E138" s="189"/>
      <c r="F138" s="158"/>
      <c r="G138" s="158"/>
      <c r="H138" s="158"/>
      <c r="I138" s="158"/>
      <c r="J138" s="158"/>
      <c r="K138" s="158"/>
      <c r="L138" s="158" t="s">
        <v>102</v>
      </c>
      <c r="M138" s="158"/>
      <c r="N138" s="158"/>
      <c r="O138" s="158"/>
      <c r="P138" s="158"/>
      <c r="Q138" s="158"/>
      <c r="R138" s="158" t="s">
        <v>103</v>
      </c>
      <c r="S138" s="158"/>
      <c r="T138" s="158"/>
      <c r="U138" s="158"/>
      <c r="V138" s="158"/>
      <c r="W138" s="158"/>
      <c r="X138" s="158" t="s">
        <v>104</v>
      </c>
      <c r="Y138" s="158"/>
      <c r="Z138" s="158"/>
      <c r="AA138" s="158"/>
      <c r="AB138" s="158"/>
      <c r="AC138" s="158"/>
      <c r="AD138" s="158"/>
      <c r="AE138" s="158"/>
      <c r="AF138" s="158"/>
      <c r="AG138" s="158"/>
    </row>
    <row r="139" spans="1:33" ht="17.25" customHeight="1">
      <c r="A139" s="33" t="s">
        <v>331</v>
      </c>
      <c r="B139" s="1"/>
      <c r="C139" s="12"/>
      <c r="D139" s="16" t="s">
        <v>363</v>
      </c>
      <c r="E139" s="32"/>
      <c r="F139" s="41"/>
      <c r="G139" s="194">
        <f>SUM(M139:AF139)</f>
        <v>22</v>
      </c>
      <c r="H139" s="194"/>
      <c r="I139" s="194"/>
      <c r="J139" s="194"/>
      <c r="K139" s="43"/>
      <c r="L139" s="43"/>
      <c r="M139" s="194">
        <v>7</v>
      </c>
      <c r="N139" s="194"/>
      <c r="O139" s="194"/>
      <c r="P139" s="194"/>
      <c r="Q139" s="43"/>
      <c r="R139" s="43"/>
      <c r="S139" s="194">
        <v>10</v>
      </c>
      <c r="T139" s="194"/>
      <c r="U139" s="194"/>
      <c r="V139" s="194"/>
      <c r="W139" s="43"/>
      <c r="X139" s="43"/>
      <c r="Y139" s="194" t="s">
        <v>2</v>
      </c>
      <c r="Z139" s="194"/>
      <c r="AA139" s="194"/>
      <c r="AB139" s="194"/>
      <c r="AC139" s="12"/>
      <c r="AD139" s="192">
        <v>5</v>
      </c>
      <c r="AE139" s="192"/>
      <c r="AF139" s="192"/>
      <c r="AG139" s="32"/>
    </row>
    <row r="140" spans="1:33" ht="17.25" customHeight="1">
      <c r="A140" s="33"/>
      <c r="B140" s="1"/>
      <c r="C140" s="12"/>
      <c r="D140" s="16" t="s">
        <v>364</v>
      </c>
      <c r="E140" s="32"/>
      <c r="F140" s="41"/>
      <c r="G140" s="194">
        <f>SUM(M140:AF140)</f>
        <v>20</v>
      </c>
      <c r="H140" s="194"/>
      <c r="I140" s="194"/>
      <c r="J140" s="194"/>
      <c r="K140" s="43"/>
      <c r="L140" s="43"/>
      <c r="M140" s="194">
        <v>3</v>
      </c>
      <c r="N140" s="194"/>
      <c r="O140" s="194"/>
      <c r="P140" s="194"/>
      <c r="Q140" s="43"/>
      <c r="R140" s="43"/>
      <c r="S140" s="194">
        <v>15</v>
      </c>
      <c r="T140" s="194"/>
      <c r="U140" s="194"/>
      <c r="V140" s="194"/>
      <c r="W140" s="43"/>
      <c r="X140" s="43"/>
      <c r="Y140" s="194" t="s">
        <v>2</v>
      </c>
      <c r="Z140" s="194"/>
      <c r="AA140" s="194"/>
      <c r="AB140" s="194"/>
      <c r="AC140" s="12"/>
      <c r="AD140" s="192">
        <v>2</v>
      </c>
      <c r="AE140" s="192"/>
      <c r="AF140" s="192"/>
      <c r="AG140" s="32"/>
    </row>
    <row r="141" spans="1:33" s="72" customFormat="1" ht="17.25" customHeight="1">
      <c r="A141" s="107"/>
      <c r="B141" s="7"/>
      <c r="C141" s="22"/>
      <c r="D141" s="23" t="s">
        <v>281</v>
      </c>
      <c r="E141" s="39"/>
      <c r="F141" s="47"/>
      <c r="G141" s="195">
        <f>SUM(M141:AF141)</f>
        <v>2</v>
      </c>
      <c r="H141" s="195"/>
      <c r="I141" s="195"/>
      <c r="J141" s="195"/>
      <c r="K141" s="45"/>
      <c r="L141" s="45"/>
      <c r="M141" s="195" t="s">
        <v>2</v>
      </c>
      <c r="N141" s="195"/>
      <c r="O141" s="195"/>
      <c r="P141" s="195"/>
      <c r="Q141" s="45"/>
      <c r="R141" s="45"/>
      <c r="S141" s="195">
        <v>2</v>
      </c>
      <c r="T141" s="195"/>
      <c r="U141" s="195"/>
      <c r="V141" s="195"/>
      <c r="W141" s="45"/>
      <c r="X141" s="45"/>
      <c r="Y141" s="195" t="s">
        <v>2</v>
      </c>
      <c r="Z141" s="195"/>
      <c r="AA141" s="195"/>
      <c r="AB141" s="195"/>
      <c r="AC141" s="22"/>
      <c r="AD141" s="160" t="s">
        <v>2</v>
      </c>
      <c r="AE141" s="160"/>
      <c r="AF141" s="160"/>
      <c r="AG141" s="39"/>
    </row>
    <row r="142" spans="2:33" s="72" customFormat="1" ht="17.25" customHeight="1">
      <c r="B142" s="73"/>
      <c r="C142" s="73"/>
      <c r="D142" s="73"/>
      <c r="E142" s="73"/>
      <c r="F142" s="73"/>
      <c r="G142" s="73"/>
      <c r="H142" s="73"/>
      <c r="I142" s="73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AG142" s="74" t="s">
        <v>381</v>
      </c>
    </row>
    <row r="143" spans="1:33" s="72" customFormat="1" ht="17.25" customHeight="1">
      <c r="A143" s="128" t="s">
        <v>361</v>
      </c>
      <c r="B143" s="131"/>
      <c r="C143" s="131"/>
      <c r="D143" s="131"/>
      <c r="E143" s="131"/>
      <c r="F143" s="131"/>
      <c r="G143" s="131"/>
      <c r="H143" s="131"/>
      <c r="I143" s="131"/>
      <c r="J143" s="132"/>
      <c r="K143" s="132"/>
      <c r="L143" s="132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AG143" s="74"/>
    </row>
    <row r="144" spans="2:33" ht="17.25" customHeight="1">
      <c r="B144" s="42"/>
      <c r="C144" s="42"/>
      <c r="D144" s="42"/>
      <c r="E144" s="42"/>
      <c r="F144" s="42"/>
      <c r="G144" s="42"/>
      <c r="H144" s="42"/>
      <c r="I144" s="42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AG144" s="38" t="s">
        <v>382</v>
      </c>
    </row>
    <row r="145" spans="1:33" ht="17.25" customHeight="1">
      <c r="A145" s="199" t="s">
        <v>290</v>
      </c>
      <c r="B145" s="200"/>
      <c r="C145" s="200"/>
      <c r="D145" s="200"/>
      <c r="E145" s="186"/>
      <c r="F145" s="158" t="s">
        <v>105</v>
      </c>
      <c r="G145" s="158"/>
      <c r="H145" s="158"/>
      <c r="I145" s="158"/>
      <c r="J145" s="158"/>
      <c r="K145" s="158"/>
      <c r="L145" s="158" t="s">
        <v>232</v>
      </c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 t="s">
        <v>101</v>
      </c>
      <c r="AE145" s="158"/>
      <c r="AF145" s="158"/>
      <c r="AG145" s="158"/>
    </row>
    <row r="146" spans="1:33" ht="17.25" customHeight="1">
      <c r="A146" s="187" t="s">
        <v>341</v>
      </c>
      <c r="B146" s="188"/>
      <c r="C146" s="188"/>
      <c r="D146" s="188"/>
      <c r="E146" s="189"/>
      <c r="F146" s="158"/>
      <c r="G146" s="158"/>
      <c r="H146" s="158"/>
      <c r="I146" s="158"/>
      <c r="J146" s="158"/>
      <c r="K146" s="158"/>
      <c r="L146" s="158" t="s">
        <v>102</v>
      </c>
      <c r="M146" s="158"/>
      <c r="N146" s="158"/>
      <c r="O146" s="158"/>
      <c r="P146" s="158"/>
      <c r="Q146" s="158"/>
      <c r="R146" s="158" t="s">
        <v>103</v>
      </c>
      <c r="S146" s="158"/>
      <c r="T146" s="158"/>
      <c r="U146" s="158"/>
      <c r="V146" s="158"/>
      <c r="W146" s="158"/>
      <c r="X146" s="158" t="s">
        <v>104</v>
      </c>
      <c r="Y146" s="158"/>
      <c r="Z146" s="158"/>
      <c r="AA146" s="158"/>
      <c r="AB146" s="158"/>
      <c r="AC146" s="158"/>
      <c r="AD146" s="158"/>
      <c r="AE146" s="158"/>
      <c r="AF146" s="158"/>
      <c r="AG146" s="158"/>
    </row>
    <row r="147" spans="1:33" ht="17.25" customHeight="1">
      <c r="A147" s="33" t="s">
        <v>331</v>
      </c>
      <c r="B147" s="1"/>
      <c r="C147" s="12"/>
      <c r="D147" s="16" t="s">
        <v>363</v>
      </c>
      <c r="E147" s="32"/>
      <c r="F147" s="41"/>
      <c r="G147" s="194">
        <f>SUM(M147:AF147)</f>
        <v>5</v>
      </c>
      <c r="H147" s="194"/>
      <c r="I147" s="194"/>
      <c r="J147" s="194"/>
      <c r="K147" s="43"/>
      <c r="L147" s="43"/>
      <c r="M147" s="194">
        <v>1</v>
      </c>
      <c r="N147" s="194"/>
      <c r="O147" s="194"/>
      <c r="P147" s="194"/>
      <c r="Q147" s="43"/>
      <c r="R147" s="43"/>
      <c r="S147" s="194">
        <v>3</v>
      </c>
      <c r="T147" s="194"/>
      <c r="U147" s="194"/>
      <c r="V147" s="194"/>
      <c r="W147" s="43"/>
      <c r="X147" s="43"/>
      <c r="Y147" s="194" t="s">
        <v>2</v>
      </c>
      <c r="Z147" s="194"/>
      <c r="AA147" s="194"/>
      <c r="AB147" s="194"/>
      <c r="AC147" s="12"/>
      <c r="AD147" s="192">
        <v>1</v>
      </c>
      <c r="AE147" s="192"/>
      <c r="AF147" s="192"/>
      <c r="AG147" s="32"/>
    </row>
    <row r="148" spans="1:33" ht="17.25" customHeight="1">
      <c r="A148" s="33"/>
      <c r="B148" s="1"/>
      <c r="C148" s="12"/>
      <c r="D148" s="16" t="s">
        <v>364</v>
      </c>
      <c r="E148" s="32"/>
      <c r="F148" s="41"/>
      <c r="G148" s="194">
        <f>SUM(M148:AF148)</f>
        <v>2</v>
      </c>
      <c r="H148" s="194"/>
      <c r="I148" s="194"/>
      <c r="J148" s="194"/>
      <c r="K148" s="43"/>
      <c r="L148" s="43"/>
      <c r="M148" s="194" t="s">
        <v>2</v>
      </c>
      <c r="N148" s="194"/>
      <c r="O148" s="194"/>
      <c r="P148" s="194"/>
      <c r="Q148" s="43"/>
      <c r="R148" s="43"/>
      <c r="S148" s="194">
        <v>2</v>
      </c>
      <c r="T148" s="194"/>
      <c r="U148" s="194"/>
      <c r="V148" s="194"/>
      <c r="W148" s="43"/>
      <c r="X148" s="43"/>
      <c r="Y148" s="194" t="s">
        <v>2</v>
      </c>
      <c r="Z148" s="194"/>
      <c r="AA148" s="194"/>
      <c r="AB148" s="194"/>
      <c r="AC148" s="12"/>
      <c r="AD148" s="192" t="s">
        <v>2</v>
      </c>
      <c r="AE148" s="192"/>
      <c r="AF148" s="192"/>
      <c r="AG148" s="32"/>
    </row>
    <row r="149" spans="1:33" s="72" customFormat="1" ht="17.25" customHeight="1">
      <c r="A149" s="35"/>
      <c r="B149" s="7"/>
      <c r="C149" s="22"/>
      <c r="D149" s="23" t="s">
        <v>281</v>
      </c>
      <c r="E149" s="39"/>
      <c r="F149" s="47"/>
      <c r="G149" s="195">
        <f>SUM(M149:AF149)</f>
        <v>2</v>
      </c>
      <c r="H149" s="195"/>
      <c r="I149" s="195"/>
      <c r="J149" s="195"/>
      <c r="K149" s="45"/>
      <c r="L149" s="45"/>
      <c r="M149" s="195">
        <v>1</v>
      </c>
      <c r="N149" s="195"/>
      <c r="O149" s="195"/>
      <c r="P149" s="195"/>
      <c r="Q149" s="45"/>
      <c r="R149" s="45"/>
      <c r="S149" s="195">
        <v>1</v>
      </c>
      <c r="T149" s="195"/>
      <c r="U149" s="195"/>
      <c r="V149" s="195"/>
      <c r="W149" s="45"/>
      <c r="X149" s="45"/>
      <c r="Y149" s="195" t="s">
        <v>2</v>
      </c>
      <c r="Z149" s="195"/>
      <c r="AA149" s="195"/>
      <c r="AB149" s="195"/>
      <c r="AC149" s="22"/>
      <c r="AD149" s="160" t="s">
        <v>2</v>
      </c>
      <c r="AE149" s="160"/>
      <c r="AF149" s="160"/>
      <c r="AG149" s="39"/>
    </row>
    <row r="150" spans="2:33" s="72" customFormat="1" ht="17.25" customHeight="1">
      <c r="B150" s="73"/>
      <c r="C150" s="73"/>
      <c r="D150" s="73"/>
      <c r="E150" s="73"/>
      <c r="F150" s="73"/>
      <c r="G150" s="73"/>
      <c r="H150" s="73"/>
      <c r="I150" s="73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AG150" s="74" t="s">
        <v>381</v>
      </c>
    </row>
    <row r="151" spans="1:33" s="72" customFormat="1" ht="17.25" customHeight="1">
      <c r="A151" s="128" t="s">
        <v>231</v>
      </c>
      <c r="B151" s="131"/>
      <c r="C151" s="131"/>
      <c r="D151" s="131"/>
      <c r="E151" s="131"/>
      <c r="F151" s="131"/>
      <c r="G151" s="131"/>
      <c r="H151" s="131"/>
      <c r="I151" s="73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AG151" s="74"/>
    </row>
    <row r="152" spans="2:33" ht="17.25" customHeight="1">
      <c r="B152" s="42"/>
      <c r="C152" s="42"/>
      <c r="D152" s="42"/>
      <c r="E152" s="42"/>
      <c r="F152" s="42"/>
      <c r="G152" s="42"/>
      <c r="H152" s="42"/>
      <c r="I152" s="42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AG152" s="38" t="s">
        <v>382</v>
      </c>
    </row>
    <row r="153" spans="1:33" ht="17.25" customHeight="1">
      <c r="A153" s="199" t="s">
        <v>290</v>
      </c>
      <c r="B153" s="200"/>
      <c r="C153" s="200"/>
      <c r="D153" s="200"/>
      <c r="E153" s="186"/>
      <c r="F153" s="153" t="s">
        <v>106</v>
      </c>
      <c r="G153" s="153"/>
      <c r="H153" s="153"/>
      <c r="I153" s="153"/>
      <c r="J153" s="158" t="s">
        <v>107</v>
      </c>
      <c r="K153" s="158"/>
      <c r="L153" s="158"/>
      <c r="M153" s="158"/>
      <c r="N153" s="158" t="s">
        <v>232</v>
      </c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 t="s">
        <v>108</v>
      </c>
      <c r="AE153" s="158"/>
      <c r="AF153" s="158"/>
      <c r="AG153" s="158"/>
    </row>
    <row r="154" spans="1:33" ht="17.25" customHeight="1">
      <c r="A154" s="187" t="s">
        <v>341</v>
      </c>
      <c r="B154" s="188"/>
      <c r="C154" s="188"/>
      <c r="D154" s="188"/>
      <c r="E154" s="189"/>
      <c r="F154" s="153"/>
      <c r="G154" s="153"/>
      <c r="H154" s="153"/>
      <c r="I154" s="153"/>
      <c r="J154" s="158"/>
      <c r="K154" s="158"/>
      <c r="L154" s="158"/>
      <c r="M154" s="158"/>
      <c r="N154" s="158" t="s">
        <v>109</v>
      </c>
      <c r="O154" s="158"/>
      <c r="P154" s="158"/>
      <c r="Q154" s="158"/>
      <c r="R154" s="158" t="s">
        <v>110</v>
      </c>
      <c r="S154" s="158"/>
      <c r="T154" s="158"/>
      <c r="U154" s="158"/>
      <c r="V154" s="158" t="s">
        <v>111</v>
      </c>
      <c r="W154" s="158"/>
      <c r="X154" s="158"/>
      <c r="Y154" s="158"/>
      <c r="Z154" s="158" t="s">
        <v>112</v>
      </c>
      <c r="AA154" s="158"/>
      <c r="AB154" s="158"/>
      <c r="AC154" s="158"/>
      <c r="AD154" s="158"/>
      <c r="AE154" s="158"/>
      <c r="AF154" s="158"/>
      <c r="AG154" s="158"/>
    </row>
    <row r="155" spans="1:33" ht="17.25" customHeight="1">
      <c r="A155" s="33" t="s">
        <v>331</v>
      </c>
      <c r="B155" s="1"/>
      <c r="C155" s="12"/>
      <c r="D155" s="16" t="s">
        <v>363</v>
      </c>
      <c r="E155" s="12"/>
      <c r="F155" s="191" t="s">
        <v>329</v>
      </c>
      <c r="G155" s="192"/>
      <c r="H155" s="192"/>
      <c r="I155" s="42"/>
      <c r="J155" s="192" t="s">
        <v>2</v>
      </c>
      <c r="K155" s="192"/>
      <c r="L155" s="192"/>
      <c r="M155" s="42"/>
      <c r="N155" s="192" t="s">
        <v>329</v>
      </c>
      <c r="O155" s="192"/>
      <c r="P155" s="192"/>
      <c r="Q155" s="42"/>
      <c r="R155" s="192" t="s">
        <v>329</v>
      </c>
      <c r="S155" s="192"/>
      <c r="T155" s="192"/>
      <c r="U155" s="42"/>
      <c r="V155" s="192" t="s">
        <v>2</v>
      </c>
      <c r="W155" s="192"/>
      <c r="X155" s="192"/>
      <c r="Y155" s="42"/>
      <c r="Z155" s="192" t="s">
        <v>329</v>
      </c>
      <c r="AA155" s="192"/>
      <c r="AB155" s="192"/>
      <c r="AC155" s="42"/>
      <c r="AD155" s="192" t="s">
        <v>329</v>
      </c>
      <c r="AE155" s="192"/>
      <c r="AF155" s="192"/>
      <c r="AG155" s="79"/>
    </row>
    <row r="156" spans="1:33" ht="17.25" customHeight="1">
      <c r="A156" s="33"/>
      <c r="B156" s="1"/>
      <c r="C156" s="12"/>
      <c r="D156" s="16" t="s">
        <v>364</v>
      </c>
      <c r="E156" s="12"/>
      <c r="F156" s="191" t="s">
        <v>329</v>
      </c>
      <c r="G156" s="192"/>
      <c r="H156" s="192"/>
      <c r="I156" s="42"/>
      <c r="J156" s="192" t="s">
        <v>329</v>
      </c>
      <c r="K156" s="192"/>
      <c r="L156" s="192"/>
      <c r="M156" s="42"/>
      <c r="N156" s="192" t="s">
        <v>329</v>
      </c>
      <c r="O156" s="192"/>
      <c r="P156" s="192"/>
      <c r="Q156" s="42"/>
      <c r="R156" s="192" t="s">
        <v>329</v>
      </c>
      <c r="S156" s="192"/>
      <c r="T156" s="192"/>
      <c r="U156" s="42"/>
      <c r="V156" s="192" t="s">
        <v>329</v>
      </c>
      <c r="W156" s="192"/>
      <c r="X156" s="192"/>
      <c r="Y156" s="42"/>
      <c r="Z156" s="192" t="s">
        <v>329</v>
      </c>
      <c r="AA156" s="192"/>
      <c r="AB156" s="192"/>
      <c r="AC156" s="42"/>
      <c r="AD156" s="192" t="s">
        <v>329</v>
      </c>
      <c r="AE156" s="192"/>
      <c r="AF156" s="192"/>
      <c r="AG156" s="79"/>
    </row>
    <row r="157" spans="1:33" s="72" customFormat="1" ht="17.25" customHeight="1">
      <c r="A157" s="35"/>
      <c r="B157" s="7"/>
      <c r="C157" s="22"/>
      <c r="D157" s="23" t="s">
        <v>281</v>
      </c>
      <c r="E157" s="22"/>
      <c r="F157" s="161" t="s">
        <v>2</v>
      </c>
      <c r="G157" s="160"/>
      <c r="H157" s="160"/>
      <c r="I157" s="48"/>
      <c r="J157" s="160" t="s">
        <v>2</v>
      </c>
      <c r="K157" s="160"/>
      <c r="L157" s="160"/>
      <c r="M157" s="48"/>
      <c r="N157" s="160" t="s">
        <v>2</v>
      </c>
      <c r="O157" s="160"/>
      <c r="P157" s="160"/>
      <c r="Q157" s="48"/>
      <c r="R157" s="160" t="s">
        <v>2</v>
      </c>
      <c r="S157" s="160"/>
      <c r="T157" s="160"/>
      <c r="U157" s="48"/>
      <c r="V157" s="160" t="s">
        <v>2</v>
      </c>
      <c r="W157" s="160"/>
      <c r="X157" s="160"/>
      <c r="Y157" s="48"/>
      <c r="Z157" s="160" t="s">
        <v>2</v>
      </c>
      <c r="AA157" s="160"/>
      <c r="AB157" s="160"/>
      <c r="AC157" s="48"/>
      <c r="AD157" s="160" t="s">
        <v>2</v>
      </c>
      <c r="AE157" s="160"/>
      <c r="AF157" s="160"/>
      <c r="AG157" s="97"/>
    </row>
    <row r="158" spans="2:33" ht="17.25" customHeight="1">
      <c r="B158" s="42"/>
      <c r="C158" s="42"/>
      <c r="D158" s="42"/>
      <c r="E158" s="42"/>
      <c r="F158" s="42"/>
      <c r="G158" s="42"/>
      <c r="H158" s="42"/>
      <c r="I158" s="42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AD158" s="72"/>
      <c r="AE158" s="72"/>
      <c r="AF158" s="72"/>
      <c r="AG158" s="74" t="s">
        <v>381</v>
      </c>
    </row>
    <row r="159" spans="1:33" ht="17.25" customHeight="1">
      <c r="A159" s="128" t="s">
        <v>414</v>
      </c>
      <c r="B159" s="78"/>
      <c r="C159" s="78"/>
      <c r="D159" s="78"/>
      <c r="E159" s="78"/>
      <c r="F159" s="78"/>
      <c r="G159" s="78"/>
      <c r="H159" s="78"/>
      <c r="I159" s="78"/>
      <c r="J159" s="100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AG159" s="38"/>
    </row>
    <row r="160" spans="2:33" ht="17.25" customHeight="1">
      <c r="B160" s="42"/>
      <c r="C160" s="42"/>
      <c r="D160" s="42"/>
      <c r="E160" s="42"/>
      <c r="F160" s="42"/>
      <c r="G160" s="42"/>
      <c r="H160" s="42"/>
      <c r="I160" s="42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AG160" s="38" t="s">
        <v>382</v>
      </c>
    </row>
    <row r="161" spans="1:33" ht="17.25" customHeight="1">
      <c r="A161" s="199" t="s">
        <v>290</v>
      </c>
      <c r="B161" s="200"/>
      <c r="C161" s="200"/>
      <c r="D161" s="200"/>
      <c r="E161" s="186"/>
      <c r="F161" s="158" t="s">
        <v>227</v>
      </c>
      <c r="G161" s="158"/>
      <c r="H161" s="158"/>
      <c r="I161" s="158"/>
      <c r="J161" s="158"/>
      <c r="K161" s="158"/>
      <c r="L161" s="208" t="s">
        <v>113</v>
      </c>
      <c r="M161" s="209"/>
      <c r="N161" s="209"/>
      <c r="O161" s="209"/>
      <c r="P161" s="209"/>
      <c r="Q161" s="210"/>
      <c r="R161" s="208" t="s">
        <v>114</v>
      </c>
      <c r="S161" s="209"/>
      <c r="T161" s="209"/>
      <c r="U161" s="209"/>
      <c r="V161" s="209"/>
      <c r="W161" s="210"/>
      <c r="X161" s="208" t="s">
        <v>115</v>
      </c>
      <c r="Y161" s="209"/>
      <c r="Z161" s="209"/>
      <c r="AA161" s="209"/>
      <c r="AB161" s="209"/>
      <c r="AC161" s="210"/>
      <c r="AD161" s="215" t="s">
        <v>116</v>
      </c>
      <c r="AE161" s="216"/>
      <c r="AF161" s="216"/>
      <c r="AG161" s="205"/>
    </row>
    <row r="162" spans="1:33" ht="17.25" customHeight="1">
      <c r="A162" s="187" t="s">
        <v>341</v>
      </c>
      <c r="B162" s="188"/>
      <c r="C162" s="188"/>
      <c r="D162" s="188"/>
      <c r="E162" s="189"/>
      <c r="F162" s="158"/>
      <c r="G162" s="158"/>
      <c r="H162" s="158"/>
      <c r="I162" s="158"/>
      <c r="J162" s="158"/>
      <c r="K162" s="158"/>
      <c r="L162" s="211"/>
      <c r="M162" s="212"/>
      <c r="N162" s="212"/>
      <c r="O162" s="212"/>
      <c r="P162" s="212"/>
      <c r="Q162" s="213"/>
      <c r="R162" s="211"/>
      <c r="S162" s="212"/>
      <c r="T162" s="212"/>
      <c r="U162" s="212"/>
      <c r="V162" s="212"/>
      <c r="W162" s="213"/>
      <c r="X162" s="211"/>
      <c r="Y162" s="212"/>
      <c r="Z162" s="212"/>
      <c r="AA162" s="212"/>
      <c r="AB162" s="212"/>
      <c r="AC162" s="213"/>
      <c r="AD162" s="206"/>
      <c r="AE162" s="201"/>
      <c r="AF162" s="201"/>
      <c r="AG162" s="202"/>
    </row>
    <row r="163" spans="1:33" ht="17.25" customHeight="1">
      <c r="A163" s="33" t="s">
        <v>331</v>
      </c>
      <c r="B163" s="1"/>
      <c r="C163" s="12"/>
      <c r="D163" s="16" t="s">
        <v>363</v>
      </c>
      <c r="E163" s="32"/>
      <c r="F163" s="41"/>
      <c r="G163" s="194">
        <f>SUM(M163:AF163)</f>
        <v>27</v>
      </c>
      <c r="H163" s="194"/>
      <c r="I163" s="194"/>
      <c r="J163" s="194"/>
      <c r="K163" s="16"/>
      <c r="L163" s="16"/>
      <c r="M163" s="194">
        <v>22</v>
      </c>
      <c r="N163" s="194"/>
      <c r="O163" s="194"/>
      <c r="P163" s="194"/>
      <c r="Q163" s="43"/>
      <c r="R163" s="43"/>
      <c r="S163" s="194">
        <v>2</v>
      </c>
      <c r="T163" s="194"/>
      <c r="U163" s="194"/>
      <c r="V163" s="194"/>
      <c r="W163" s="43"/>
      <c r="X163" s="43"/>
      <c r="Y163" s="194">
        <v>3</v>
      </c>
      <c r="Z163" s="194"/>
      <c r="AA163" s="194"/>
      <c r="AB163" s="194"/>
      <c r="AC163" s="16"/>
      <c r="AD163" s="192" t="s">
        <v>2</v>
      </c>
      <c r="AE163" s="192"/>
      <c r="AF163" s="192"/>
      <c r="AG163" s="32"/>
    </row>
    <row r="164" spans="1:33" ht="17.25" customHeight="1">
      <c r="A164" s="33"/>
      <c r="B164" s="1"/>
      <c r="C164" s="12"/>
      <c r="D164" s="16" t="s">
        <v>364</v>
      </c>
      <c r="E164" s="32"/>
      <c r="F164" s="41"/>
      <c r="G164" s="194">
        <f>SUM(M164:AF164)</f>
        <v>22</v>
      </c>
      <c r="H164" s="194"/>
      <c r="I164" s="194"/>
      <c r="J164" s="194"/>
      <c r="K164" s="16"/>
      <c r="L164" s="16"/>
      <c r="M164" s="194">
        <v>13</v>
      </c>
      <c r="N164" s="194"/>
      <c r="O164" s="194"/>
      <c r="P164" s="194"/>
      <c r="Q164" s="43"/>
      <c r="R164" s="43"/>
      <c r="S164" s="194">
        <v>5</v>
      </c>
      <c r="T164" s="194"/>
      <c r="U164" s="194"/>
      <c r="V164" s="194"/>
      <c r="W164" s="43"/>
      <c r="X164" s="43"/>
      <c r="Y164" s="194">
        <v>4</v>
      </c>
      <c r="Z164" s="194"/>
      <c r="AA164" s="194"/>
      <c r="AB164" s="194"/>
      <c r="AC164" s="16"/>
      <c r="AD164" s="192" t="s">
        <v>2</v>
      </c>
      <c r="AE164" s="192"/>
      <c r="AF164" s="192"/>
      <c r="AG164" s="32"/>
    </row>
    <row r="165" spans="1:33" ht="17.25" customHeight="1">
      <c r="A165" s="35"/>
      <c r="B165" s="7"/>
      <c r="C165" s="22"/>
      <c r="D165" s="23" t="s">
        <v>281</v>
      </c>
      <c r="E165" s="39"/>
      <c r="F165" s="47"/>
      <c r="G165" s="195">
        <f>SUM(M165:AF165)</f>
        <v>4</v>
      </c>
      <c r="H165" s="195"/>
      <c r="I165" s="195"/>
      <c r="J165" s="195"/>
      <c r="K165" s="23"/>
      <c r="L165" s="23"/>
      <c r="M165" s="195">
        <v>3</v>
      </c>
      <c r="N165" s="195"/>
      <c r="O165" s="195"/>
      <c r="P165" s="195"/>
      <c r="Q165" s="45"/>
      <c r="R165" s="45"/>
      <c r="S165" s="195" t="s">
        <v>2</v>
      </c>
      <c r="T165" s="195"/>
      <c r="U165" s="195"/>
      <c r="V165" s="195"/>
      <c r="W165" s="45"/>
      <c r="X165" s="45"/>
      <c r="Y165" s="195">
        <v>1</v>
      </c>
      <c r="Z165" s="195"/>
      <c r="AA165" s="195"/>
      <c r="AB165" s="195"/>
      <c r="AC165" s="23"/>
      <c r="AD165" s="160" t="s">
        <v>2</v>
      </c>
      <c r="AE165" s="160"/>
      <c r="AF165" s="160"/>
      <c r="AG165" s="39"/>
    </row>
    <row r="166" spans="1:24" s="72" customFormat="1" ht="17.25" customHeight="1">
      <c r="A166" s="72" t="s">
        <v>415</v>
      </c>
      <c r="B166" s="73"/>
      <c r="C166" s="73"/>
      <c r="D166" s="73"/>
      <c r="E166" s="73"/>
      <c r="F166" s="73"/>
      <c r="G166" s="73"/>
      <c r="H166" s="73"/>
      <c r="I166" s="73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</row>
    <row r="167" spans="1:33" ht="17.25" customHeight="1">
      <c r="A167" s="72" t="s">
        <v>416</v>
      </c>
      <c r="B167" s="42"/>
      <c r="C167" s="42"/>
      <c r="D167" s="42"/>
      <c r="E167" s="42"/>
      <c r="F167" s="42"/>
      <c r="G167" s="42"/>
      <c r="H167" s="42"/>
      <c r="I167" s="42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AD167" s="72"/>
      <c r="AE167" s="72"/>
      <c r="AF167" s="72"/>
      <c r="AG167" s="74" t="s">
        <v>417</v>
      </c>
    </row>
    <row r="168" spans="1:33" ht="17.25" customHeight="1">
      <c r="A168" s="72"/>
      <c r="B168" s="42"/>
      <c r="C168" s="42"/>
      <c r="D168" s="42"/>
      <c r="E168" s="42"/>
      <c r="F168" s="42"/>
      <c r="G168" s="42"/>
      <c r="H168" s="42"/>
      <c r="I168" s="42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AD168" s="72"/>
      <c r="AE168" s="72"/>
      <c r="AF168" s="72"/>
      <c r="AG168" s="74"/>
    </row>
    <row r="169" spans="1:25" ht="15.75" customHeight="1">
      <c r="A169" s="124" t="s">
        <v>117</v>
      </c>
      <c r="B169" s="101"/>
      <c r="C169" s="78"/>
      <c r="D169" s="78"/>
      <c r="E169" s="78"/>
      <c r="F169" s="78"/>
      <c r="G169" s="78"/>
      <c r="H169" s="78"/>
      <c r="I169" s="78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1"/>
    </row>
    <row r="170" spans="1:25" ht="15.75" customHeight="1">
      <c r="A170" s="128" t="s">
        <v>320</v>
      </c>
      <c r="B170" s="125"/>
      <c r="C170" s="78"/>
      <c r="D170" s="78"/>
      <c r="E170" s="78"/>
      <c r="F170" s="78"/>
      <c r="G170" s="78"/>
      <c r="H170" s="78"/>
      <c r="I170" s="78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1"/>
    </row>
    <row r="171" spans="3:33" ht="15.75" customHeight="1">
      <c r="C171" s="78"/>
      <c r="D171" s="78"/>
      <c r="E171" s="78"/>
      <c r="F171" s="78"/>
      <c r="G171" s="78"/>
      <c r="H171" s="78"/>
      <c r="I171" s="78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1"/>
      <c r="AG171" s="38" t="s">
        <v>382</v>
      </c>
    </row>
    <row r="172" spans="1:33" ht="15.75" customHeight="1">
      <c r="A172" s="199" t="s">
        <v>290</v>
      </c>
      <c r="B172" s="200"/>
      <c r="C172" s="200"/>
      <c r="D172" s="200"/>
      <c r="E172" s="186"/>
      <c r="F172" s="158" t="s">
        <v>323</v>
      </c>
      <c r="G172" s="158"/>
      <c r="H172" s="158"/>
      <c r="I172" s="158"/>
      <c r="J172" s="158"/>
      <c r="K172" s="158"/>
      <c r="L172" s="158" t="s">
        <v>232</v>
      </c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 t="s">
        <v>321</v>
      </c>
      <c r="AE172" s="158"/>
      <c r="AF172" s="158"/>
      <c r="AG172" s="158"/>
    </row>
    <row r="173" spans="1:33" ht="15.75" customHeight="1">
      <c r="A173" s="187" t="s">
        <v>341</v>
      </c>
      <c r="B173" s="188"/>
      <c r="C173" s="188"/>
      <c r="D173" s="188"/>
      <c r="E173" s="189"/>
      <c r="F173" s="158"/>
      <c r="G173" s="158"/>
      <c r="H173" s="158"/>
      <c r="I173" s="158"/>
      <c r="J173" s="158"/>
      <c r="K173" s="158"/>
      <c r="L173" s="158" t="s">
        <v>102</v>
      </c>
      <c r="M173" s="158"/>
      <c r="N173" s="158"/>
      <c r="O173" s="158"/>
      <c r="P173" s="158"/>
      <c r="Q173" s="158"/>
      <c r="R173" s="158" t="s">
        <v>103</v>
      </c>
      <c r="S173" s="158"/>
      <c r="T173" s="158"/>
      <c r="U173" s="158"/>
      <c r="V173" s="158"/>
      <c r="W173" s="158"/>
      <c r="X173" s="158" t="s">
        <v>104</v>
      </c>
      <c r="Y173" s="158"/>
      <c r="Z173" s="158"/>
      <c r="AA173" s="158"/>
      <c r="AB173" s="158"/>
      <c r="AC173" s="158"/>
      <c r="AD173" s="158"/>
      <c r="AE173" s="158"/>
      <c r="AF173" s="158"/>
      <c r="AG173" s="158"/>
    </row>
    <row r="174" spans="1:33" ht="15.75" customHeight="1">
      <c r="A174" s="199" t="s">
        <v>288</v>
      </c>
      <c r="B174" s="200"/>
      <c r="C174" s="200"/>
      <c r="D174" s="200"/>
      <c r="E174" s="79"/>
      <c r="F174" s="46"/>
      <c r="G174" s="209">
        <v>1</v>
      </c>
      <c r="H174" s="209"/>
      <c r="I174" s="209"/>
      <c r="J174" s="209"/>
      <c r="K174" s="43"/>
      <c r="L174" s="43"/>
      <c r="M174" s="214">
        <v>1</v>
      </c>
      <c r="N174" s="214"/>
      <c r="O174" s="214"/>
      <c r="P174" s="214"/>
      <c r="Q174" s="43"/>
      <c r="R174" s="43"/>
      <c r="S174" s="214" t="s">
        <v>8</v>
      </c>
      <c r="T174" s="214"/>
      <c r="U174" s="214"/>
      <c r="V174" s="214"/>
      <c r="W174" s="43"/>
      <c r="X174" s="43"/>
      <c r="Y174" s="214" t="s">
        <v>8</v>
      </c>
      <c r="Z174" s="214"/>
      <c r="AA174" s="214"/>
      <c r="AB174" s="214"/>
      <c r="AC174" s="43"/>
      <c r="AD174" s="214" t="s">
        <v>8</v>
      </c>
      <c r="AE174" s="214"/>
      <c r="AF174" s="214"/>
      <c r="AG174" s="44"/>
    </row>
    <row r="175" spans="1:33" ht="15.75" customHeight="1">
      <c r="A175" s="191" t="s">
        <v>410</v>
      </c>
      <c r="B175" s="192"/>
      <c r="C175" s="192"/>
      <c r="D175" s="192"/>
      <c r="E175" s="79"/>
      <c r="F175" s="46"/>
      <c r="G175" s="214" t="s">
        <v>2</v>
      </c>
      <c r="H175" s="214"/>
      <c r="I175" s="214"/>
      <c r="J175" s="214"/>
      <c r="K175" s="43"/>
      <c r="L175" s="43"/>
      <c r="M175" s="214" t="s">
        <v>2</v>
      </c>
      <c r="N175" s="214"/>
      <c r="O175" s="214"/>
      <c r="P175" s="214"/>
      <c r="Q175" s="43"/>
      <c r="R175" s="43"/>
      <c r="S175" s="214" t="s">
        <v>2</v>
      </c>
      <c r="T175" s="214"/>
      <c r="U175" s="214"/>
      <c r="V175" s="214"/>
      <c r="W175" s="43"/>
      <c r="X175" s="43"/>
      <c r="Y175" s="214" t="s">
        <v>2</v>
      </c>
      <c r="Z175" s="214"/>
      <c r="AA175" s="214"/>
      <c r="AB175" s="214"/>
      <c r="AC175" s="43"/>
      <c r="AD175" s="214" t="s">
        <v>2</v>
      </c>
      <c r="AE175" s="214"/>
      <c r="AF175" s="214"/>
      <c r="AG175" s="44"/>
    </row>
    <row r="176" spans="1:33" ht="15.75" customHeight="1">
      <c r="A176" s="161" t="s">
        <v>282</v>
      </c>
      <c r="B176" s="160"/>
      <c r="C176" s="160"/>
      <c r="D176" s="160"/>
      <c r="E176" s="39"/>
      <c r="F176" s="47"/>
      <c r="G176" s="212">
        <v>1</v>
      </c>
      <c r="H176" s="212"/>
      <c r="I176" s="212"/>
      <c r="J176" s="212"/>
      <c r="K176" s="45"/>
      <c r="L176" s="45"/>
      <c r="M176" s="212">
        <v>1</v>
      </c>
      <c r="N176" s="212"/>
      <c r="O176" s="212"/>
      <c r="P176" s="212"/>
      <c r="Q176" s="45"/>
      <c r="R176" s="45"/>
      <c r="S176" s="212" t="s">
        <v>2</v>
      </c>
      <c r="T176" s="212"/>
      <c r="U176" s="212"/>
      <c r="V176" s="212"/>
      <c r="W176" s="45"/>
      <c r="X176" s="45"/>
      <c r="Y176" s="212" t="s">
        <v>2</v>
      </c>
      <c r="Z176" s="212"/>
      <c r="AA176" s="212"/>
      <c r="AB176" s="212"/>
      <c r="AC176" s="45"/>
      <c r="AD176" s="212" t="s">
        <v>2</v>
      </c>
      <c r="AE176" s="212"/>
      <c r="AF176" s="212"/>
      <c r="AG176" s="39"/>
    </row>
    <row r="177" spans="1:33" ht="15.75" customHeight="1">
      <c r="A177" s="72"/>
      <c r="B177" s="73"/>
      <c r="C177" s="73"/>
      <c r="D177" s="73"/>
      <c r="E177" s="73"/>
      <c r="F177" s="73"/>
      <c r="G177" s="73"/>
      <c r="H177" s="73"/>
      <c r="I177" s="73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72"/>
      <c r="Z177" s="72"/>
      <c r="AA177" s="72"/>
      <c r="AB177" s="72"/>
      <c r="AC177" s="72"/>
      <c r="AD177" s="72"/>
      <c r="AE177" s="72"/>
      <c r="AF177" s="72"/>
      <c r="AG177" s="74" t="s">
        <v>381</v>
      </c>
    </row>
    <row r="178" spans="1:33" ht="15.75" customHeight="1">
      <c r="A178" s="128" t="s">
        <v>322</v>
      </c>
      <c r="B178" s="131"/>
      <c r="C178" s="131"/>
      <c r="D178" s="131"/>
      <c r="E178" s="131"/>
      <c r="F178" s="131"/>
      <c r="G178" s="131"/>
      <c r="H178" s="131"/>
      <c r="I178" s="131"/>
      <c r="J178" s="132"/>
      <c r="K178" s="132"/>
      <c r="L178" s="132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72"/>
      <c r="Z178" s="72"/>
      <c r="AA178" s="72"/>
      <c r="AB178" s="72"/>
      <c r="AC178" s="72"/>
      <c r="AD178" s="72"/>
      <c r="AE178" s="72"/>
      <c r="AF178" s="72"/>
      <c r="AG178" s="74"/>
    </row>
    <row r="179" spans="2:33" ht="15.75" customHeight="1">
      <c r="B179" s="42"/>
      <c r="C179" s="42"/>
      <c r="D179" s="42"/>
      <c r="E179" s="42"/>
      <c r="F179" s="42"/>
      <c r="G179" s="42"/>
      <c r="H179" s="42"/>
      <c r="I179" s="42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AG179" s="38" t="s">
        <v>382</v>
      </c>
    </row>
    <row r="180" spans="1:33" ht="15.75" customHeight="1">
      <c r="A180" s="199" t="s">
        <v>290</v>
      </c>
      <c r="B180" s="200"/>
      <c r="C180" s="200"/>
      <c r="D180" s="200"/>
      <c r="E180" s="186"/>
      <c r="F180" s="158" t="s">
        <v>323</v>
      </c>
      <c r="G180" s="158"/>
      <c r="H180" s="158"/>
      <c r="I180" s="158"/>
      <c r="J180" s="158"/>
      <c r="K180" s="158"/>
      <c r="L180" s="158" t="s">
        <v>232</v>
      </c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</row>
    <row r="181" spans="1:33" ht="15.75" customHeight="1">
      <c r="A181" s="187" t="s">
        <v>341</v>
      </c>
      <c r="B181" s="188"/>
      <c r="C181" s="188"/>
      <c r="D181" s="188"/>
      <c r="E181" s="189"/>
      <c r="F181" s="158"/>
      <c r="G181" s="158"/>
      <c r="H181" s="158"/>
      <c r="I181" s="158"/>
      <c r="J181" s="158"/>
      <c r="K181" s="158"/>
      <c r="L181" s="158" t="s">
        <v>324</v>
      </c>
      <c r="M181" s="158"/>
      <c r="N181" s="158"/>
      <c r="O181" s="158"/>
      <c r="P181" s="158" t="s">
        <v>325</v>
      </c>
      <c r="Q181" s="158"/>
      <c r="R181" s="158"/>
      <c r="S181" s="158"/>
      <c r="T181" s="158" t="s">
        <v>326</v>
      </c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</row>
    <row r="182" spans="1:33" ht="15.75" customHeight="1">
      <c r="A182" s="199" t="s">
        <v>288</v>
      </c>
      <c r="B182" s="200"/>
      <c r="C182" s="200"/>
      <c r="D182" s="200"/>
      <c r="E182" s="143"/>
      <c r="F182" s="141"/>
      <c r="G182" s="214" t="s">
        <v>8</v>
      </c>
      <c r="H182" s="214"/>
      <c r="I182" s="214"/>
      <c r="J182" s="214"/>
      <c r="K182" s="34"/>
      <c r="L182" s="34"/>
      <c r="M182" s="214" t="s">
        <v>8</v>
      </c>
      <c r="N182" s="214"/>
      <c r="O182" s="34"/>
      <c r="P182" s="34"/>
      <c r="Q182" s="214" t="s">
        <v>8</v>
      </c>
      <c r="R182" s="214"/>
      <c r="S182" s="34"/>
      <c r="T182" s="34"/>
      <c r="U182" s="214" t="s">
        <v>8</v>
      </c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/>
      <c r="AG182" s="44"/>
    </row>
    <row r="183" spans="1:33" ht="15.75" customHeight="1">
      <c r="A183" s="191" t="s">
        <v>410</v>
      </c>
      <c r="B183" s="192"/>
      <c r="C183" s="192"/>
      <c r="D183" s="192"/>
      <c r="E183" s="79"/>
      <c r="F183" s="46"/>
      <c r="G183" s="214" t="s">
        <v>2</v>
      </c>
      <c r="H183" s="214"/>
      <c r="I183" s="214"/>
      <c r="J183" s="214"/>
      <c r="K183" s="43"/>
      <c r="L183" s="43"/>
      <c r="M183" s="214" t="s">
        <v>2</v>
      </c>
      <c r="N183" s="214"/>
      <c r="O183" s="43"/>
      <c r="P183" s="43"/>
      <c r="Q183" s="214" t="s">
        <v>2</v>
      </c>
      <c r="R183" s="214"/>
      <c r="S183" s="43"/>
      <c r="T183" s="43"/>
      <c r="U183" s="214" t="s">
        <v>2</v>
      </c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/>
      <c r="AG183" s="44"/>
    </row>
    <row r="184" spans="1:33" ht="15.75" customHeight="1">
      <c r="A184" s="161" t="s">
        <v>282</v>
      </c>
      <c r="B184" s="160"/>
      <c r="C184" s="160"/>
      <c r="D184" s="160"/>
      <c r="E184" s="39"/>
      <c r="F184" s="47"/>
      <c r="G184" s="170" t="s">
        <v>2</v>
      </c>
      <c r="H184" s="170"/>
      <c r="I184" s="170"/>
      <c r="J184" s="170"/>
      <c r="K184" s="45"/>
      <c r="L184" s="45"/>
      <c r="M184" s="170" t="s">
        <v>2</v>
      </c>
      <c r="N184" s="170"/>
      <c r="O184" s="14"/>
      <c r="P184" s="14"/>
      <c r="Q184" s="212" t="s">
        <v>2</v>
      </c>
      <c r="R184" s="212"/>
      <c r="S184" s="14"/>
      <c r="T184" s="14"/>
      <c r="U184" s="170" t="s">
        <v>2</v>
      </c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39"/>
    </row>
    <row r="185" spans="1:33" ht="15.75" customHeight="1">
      <c r="A185" s="72"/>
      <c r="B185" s="73"/>
      <c r="C185" s="73"/>
      <c r="D185" s="73"/>
      <c r="E185" s="73"/>
      <c r="F185" s="73"/>
      <c r="G185" s="73"/>
      <c r="H185" s="73"/>
      <c r="I185" s="73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72"/>
      <c r="Z185" s="72"/>
      <c r="AA185" s="72"/>
      <c r="AB185" s="72"/>
      <c r="AC185" s="72"/>
      <c r="AD185" s="72"/>
      <c r="AE185" s="72"/>
      <c r="AF185" s="72"/>
      <c r="AG185" s="74" t="s">
        <v>381</v>
      </c>
    </row>
    <row r="186" spans="1:33" ht="15.75" customHeight="1">
      <c r="A186" s="128" t="s">
        <v>231</v>
      </c>
      <c r="B186" s="131"/>
      <c r="C186" s="131"/>
      <c r="D186" s="131"/>
      <c r="E186" s="131"/>
      <c r="F186" s="131"/>
      <c r="G186" s="131"/>
      <c r="H186" s="131"/>
      <c r="I186" s="73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72"/>
      <c r="Z186" s="72"/>
      <c r="AA186" s="72"/>
      <c r="AB186" s="72"/>
      <c r="AC186" s="72"/>
      <c r="AD186" s="72"/>
      <c r="AE186" s="72"/>
      <c r="AF186" s="72"/>
      <c r="AG186" s="74"/>
    </row>
    <row r="187" spans="2:33" ht="15.75" customHeight="1">
      <c r="B187" s="42"/>
      <c r="C187" s="42"/>
      <c r="D187" s="42"/>
      <c r="E187" s="42"/>
      <c r="F187" s="42"/>
      <c r="G187" s="42"/>
      <c r="H187" s="42"/>
      <c r="I187" s="42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AG187" s="38" t="s">
        <v>382</v>
      </c>
    </row>
    <row r="188" spans="1:33" ht="15.75" customHeight="1">
      <c r="A188" s="199" t="s">
        <v>290</v>
      </c>
      <c r="B188" s="200"/>
      <c r="C188" s="200"/>
      <c r="D188" s="200"/>
      <c r="E188" s="186"/>
      <c r="F188" s="153" t="s">
        <v>106</v>
      </c>
      <c r="G188" s="153"/>
      <c r="H188" s="153"/>
      <c r="I188" s="153"/>
      <c r="J188" s="158" t="s">
        <v>107</v>
      </c>
      <c r="K188" s="158"/>
      <c r="L188" s="158"/>
      <c r="M188" s="158"/>
      <c r="N188" s="158" t="s">
        <v>232</v>
      </c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 t="s">
        <v>108</v>
      </c>
      <c r="AE188" s="158"/>
      <c r="AF188" s="158"/>
      <c r="AG188" s="158"/>
    </row>
    <row r="189" spans="1:33" ht="15.75" customHeight="1">
      <c r="A189" s="187" t="s">
        <v>341</v>
      </c>
      <c r="B189" s="188"/>
      <c r="C189" s="188"/>
      <c r="D189" s="188"/>
      <c r="E189" s="189"/>
      <c r="F189" s="153"/>
      <c r="G189" s="153"/>
      <c r="H189" s="153"/>
      <c r="I189" s="153"/>
      <c r="J189" s="158"/>
      <c r="K189" s="158"/>
      <c r="L189" s="158"/>
      <c r="M189" s="158"/>
      <c r="N189" s="158" t="s">
        <v>109</v>
      </c>
      <c r="O189" s="158"/>
      <c r="P189" s="158"/>
      <c r="Q189" s="158"/>
      <c r="R189" s="158" t="s">
        <v>110</v>
      </c>
      <c r="S189" s="158"/>
      <c r="T189" s="158"/>
      <c r="U189" s="158"/>
      <c r="V189" s="158" t="s">
        <v>111</v>
      </c>
      <c r="W189" s="158"/>
      <c r="X189" s="158"/>
      <c r="Y189" s="158"/>
      <c r="Z189" s="158" t="s">
        <v>112</v>
      </c>
      <c r="AA189" s="158"/>
      <c r="AB189" s="158"/>
      <c r="AC189" s="158"/>
      <c r="AD189" s="158"/>
      <c r="AE189" s="158"/>
      <c r="AF189" s="158"/>
      <c r="AG189" s="158"/>
    </row>
    <row r="190" spans="1:33" ht="15.75" customHeight="1">
      <c r="A190" s="199" t="s">
        <v>288</v>
      </c>
      <c r="B190" s="200"/>
      <c r="C190" s="200"/>
      <c r="D190" s="200"/>
      <c r="E190" s="42"/>
      <c r="F190" s="149" t="s">
        <v>8</v>
      </c>
      <c r="G190" s="150"/>
      <c r="H190" s="150"/>
      <c r="I190" s="136"/>
      <c r="J190" s="214" t="s">
        <v>8</v>
      </c>
      <c r="K190" s="214"/>
      <c r="L190" s="214"/>
      <c r="M190" s="43"/>
      <c r="N190" s="214" t="s">
        <v>8</v>
      </c>
      <c r="O190" s="214"/>
      <c r="P190" s="214"/>
      <c r="Q190" s="43"/>
      <c r="R190" s="214" t="s">
        <v>8</v>
      </c>
      <c r="S190" s="214"/>
      <c r="T190" s="214"/>
      <c r="U190" s="43"/>
      <c r="V190" s="214" t="s">
        <v>8</v>
      </c>
      <c r="W190" s="214"/>
      <c r="X190" s="214"/>
      <c r="Y190" s="43"/>
      <c r="Z190" s="214" t="s">
        <v>8</v>
      </c>
      <c r="AA190" s="214"/>
      <c r="AB190" s="214"/>
      <c r="AC190" s="43"/>
      <c r="AD190" s="214" t="s">
        <v>8</v>
      </c>
      <c r="AE190" s="214"/>
      <c r="AF190" s="214"/>
      <c r="AG190" s="44"/>
    </row>
    <row r="191" spans="1:33" ht="15.75" customHeight="1">
      <c r="A191" s="191" t="s">
        <v>410</v>
      </c>
      <c r="B191" s="192"/>
      <c r="C191" s="192"/>
      <c r="D191" s="192"/>
      <c r="E191" s="42"/>
      <c r="F191" s="149" t="s">
        <v>2</v>
      </c>
      <c r="G191" s="150"/>
      <c r="H191" s="150"/>
      <c r="I191" s="136"/>
      <c r="J191" s="214" t="s">
        <v>2</v>
      </c>
      <c r="K191" s="214"/>
      <c r="L191" s="214"/>
      <c r="M191" s="43"/>
      <c r="N191" s="214" t="s">
        <v>2</v>
      </c>
      <c r="O191" s="214"/>
      <c r="P191" s="214"/>
      <c r="Q191" s="43"/>
      <c r="R191" s="214" t="s">
        <v>2</v>
      </c>
      <c r="S191" s="214"/>
      <c r="T191" s="214"/>
      <c r="U191" s="43"/>
      <c r="V191" s="214" t="s">
        <v>2</v>
      </c>
      <c r="W191" s="214"/>
      <c r="X191" s="214"/>
      <c r="Y191" s="43"/>
      <c r="Z191" s="214" t="s">
        <v>2</v>
      </c>
      <c r="AA191" s="214"/>
      <c r="AB191" s="214"/>
      <c r="AC191" s="43"/>
      <c r="AD191" s="214" t="s">
        <v>2</v>
      </c>
      <c r="AE191" s="214"/>
      <c r="AF191" s="214"/>
      <c r="AG191" s="44"/>
    </row>
    <row r="192" spans="1:33" ht="15.75" customHeight="1">
      <c r="A192" s="161" t="s">
        <v>282</v>
      </c>
      <c r="B192" s="160"/>
      <c r="C192" s="160"/>
      <c r="D192" s="160"/>
      <c r="E192" s="39"/>
      <c r="F192" s="211" t="s">
        <v>2</v>
      </c>
      <c r="G192" s="212"/>
      <c r="H192" s="212"/>
      <c r="I192" s="45"/>
      <c r="J192" s="212" t="s">
        <v>2</v>
      </c>
      <c r="K192" s="212"/>
      <c r="L192" s="212"/>
      <c r="M192" s="45"/>
      <c r="N192" s="212" t="s">
        <v>2</v>
      </c>
      <c r="O192" s="212"/>
      <c r="P192" s="212"/>
      <c r="Q192" s="45"/>
      <c r="R192" s="212" t="s">
        <v>2</v>
      </c>
      <c r="S192" s="212"/>
      <c r="T192" s="212"/>
      <c r="U192" s="45"/>
      <c r="V192" s="212" t="s">
        <v>2</v>
      </c>
      <c r="W192" s="212"/>
      <c r="X192" s="212"/>
      <c r="Y192" s="45"/>
      <c r="Z192" s="212" t="s">
        <v>2</v>
      </c>
      <c r="AA192" s="212"/>
      <c r="AB192" s="212"/>
      <c r="AC192" s="45"/>
      <c r="AD192" s="212" t="s">
        <v>2</v>
      </c>
      <c r="AE192" s="212"/>
      <c r="AF192" s="212"/>
      <c r="AG192" s="97"/>
    </row>
    <row r="193" spans="2:33" ht="15.75" customHeight="1">
      <c r="B193" s="42"/>
      <c r="C193" s="42"/>
      <c r="D193" s="42"/>
      <c r="E193" s="42"/>
      <c r="F193" s="42"/>
      <c r="G193" s="42"/>
      <c r="H193" s="42"/>
      <c r="I193" s="42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AD193" s="72"/>
      <c r="AE193" s="72"/>
      <c r="AF193" s="72"/>
      <c r="AG193" s="74" t="s">
        <v>381</v>
      </c>
    </row>
    <row r="194" spans="1:33" ht="15.75" customHeight="1">
      <c r="A194" s="128" t="s">
        <v>414</v>
      </c>
      <c r="B194" s="78"/>
      <c r="C194" s="78"/>
      <c r="D194" s="78"/>
      <c r="E194" s="78"/>
      <c r="F194" s="78"/>
      <c r="G194" s="78"/>
      <c r="H194" s="78"/>
      <c r="I194" s="78"/>
      <c r="J194" s="100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AG194" s="38"/>
    </row>
    <row r="195" spans="2:33" ht="15.75" customHeight="1">
      <c r="B195" s="42"/>
      <c r="C195" s="42"/>
      <c r="D195" s="42"/>
      <c r="E195" s="42"/>
      <c r="F195" s="42"/>
      <c r="G195" s="42"/>
      <c r="H195" s="42"/>
      <c r="I195" s="42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AG195" s="38" t="s">
        <v>382</v>
      </c>
    </row>
    <row r="196" spans="1:33" ht="15.75" customHeight="1">
      <c r="A196" s="199" t="s">
        <v>290</v>
      </c>
      <c r="B196" s="200"/>
      <c r="C196" s="200"/>
      <c r="D196" s="200"/>
      <c r="E196" s="186"/>
      <c r="F196" s="158" t="s">
        <v>227</v>
      </c>
      <c r="G196" s="158"/>
      <c r="H196" s="158"/>
      <c r="I196" s="158"/>
      <c r="J196" s="158"/>
      <c r="K196" s="158"/>
      <c r="L196" s="208" t="s">
        <v>113</v>
      </c>
      <c r="M196" s="209"/>
      <c r="N196" s="209"/>
      <c r="O196" s="209"/>
      <c r="P196" s="209"/>
      <c r="Q196" s="210"/>
      <c r="R196" s="208" t="s">
        <v>114</v>
      </c>
      <c r="S196" s="209"/>
      <c r="T196" s="209"/>
      <c r="U196" s="209"/>
      <c r="V196" s="209"/>
      <c r="W196" s="210"/>
      <c r="X196" s="208" t="s">
        <v>115</v>
      </c>
      <c r="Y196" s="209"/>
      <c r="Z196" s="209"/>
      <c r="AA196" s="209"/>
      <c r="AB196" s="209"/>
      <c r="AC196" s="210"/>
      <c r="AD196" s="215" t="s">
        <v>116</v>
      </c>
      <c r="AE196" s="216"/>
      <c r="AF196" s="216"/>
      <c r="AG196" s="205"/>
    </row>
    <row r="197" spans="1:33" ht="15.75" customHeight="1">
      <c r="A197" s="187" t="s">
        <v>341</v>
      </c>
      <c r="B197" s="188"/>
      <c r="C197" s="188"/>
      <c r="D197" s="188"/>
      <c r="E197" s="189"/>
      <c r="F197" s="158"/>
      <c r="G197" s="158"/>
      <c r="H197" s="158"/>
      <c r="I197" s="158"/>
      <c r="J197" s="158"/>
      <c r="K197" s="158"/>
      <c r="L197" s="211"/>
      <c r="M197" s="212"/>
      <c r="N197" s="212"/>
      <c r="O197" s="212"/>
      <c r="P197" s="212"/>
      <c r="Q197" s="213"/>
      <c r="R197" s="211"/>
      <c r="S197" s="212"/>
      <c r="T197" s="212"/>
      <c r="U197" s="212"/>
      <c r="V197" s="212"/>
      <c r="W197" s="213"/>
      <c r="X197" s="211"/>
      <c r="Y197" s="212"/>
      <c r="Z197" s="212"/>
      <c r="AA197" s="212"/>
      <c r="AB197" s="212"/>
      <c r="AC197" s="213"/>
      <c r="AD197" s="206"/>
      <c r="AE197" s="201"/>
      <c r="AF197" s="201"/>
      <c r="AG197" s="202"/>
    </row>
    <row r="198" spans="1:33" ht="15.75" customHeight="1">
      <c r="A198" s="199" t="s">
        <v>288</v>
      </c>
      <c r="B198" s="200"/>
      <c r="C198" s="200"/>
      <c r="D198" s="200"/>
      <c r="E198" s="79"/>
      <c r="F198" s="46"/>
      <c r="G198" s="209">
        <v>1</v>
      </c>
      <c r="H198" s="209"/>
      <c r="I198" s="209"/>
      <c r="J198" s="209"/>
      <c r="K198" s="43"/>
      <c r="L198" s="43"/>
      <c r="M198" s="209">
        <v>1</v>
      </c>
      <c r="N198" s="209"/>
      <c r="O198" s="209"/>
      <c r="P198" s="209"/>
      <c r="Q198" s="43"/>
      <c r="R198" s="43"/>
      <c r="S198" s="214" t="s">
        <v>8</v>
      </c>
      <c r="T198" s="214"/>
      <c r="U198" s="214"/>
      <c r="V198" s="214"/>
      <c r="W198" s="43"/>
      <c r="X198" s="43"/>
      <c r="Y198" s="214" t="s">
        <v>8</v>
      </c>
      <c r="Z198" s="214"/>
      <c r="AA198" s="214"/>
      <c r="AB198" s="214"/>
      <c r="AC198" s="43"/>
      <c r="AD198" s="150" t="s">
        <v>8</v>
      </c>
      <c r="AE198" s="150"/>
      <c r="AF198" s="150"/>
      <c r="AG198" s="137"/>
    </row>
    <row r="199" spans="1:33" ht="15.75" customHeight="1">
      <c r="A199" s="191" t="s">
        <v>410</v>
      </c>
      <c r="B199" s="192"/>
      <c r="C199" s="192"/>
      <c r="D199" s="192"/>
      <c r="E199" s="79"/>
      <c r="F199" s="46"/>
      <c r="G199" s="214" t="s">
        <v>2</v>
      </c>
      <c r="H199" s="214"/>
      <c r="I199" s="214"/>
      <c r="J199" s="214"/>
      <c r="K199" s="43"/>
      <c r="L199" s="43"/>
      <c r="M199" s="214" t="s">
        <v>2</v>
      </c>
      <c r="N199" s="214"/>
      <c r="O199" s="214"/>
      <c r="P199" s="214"/>
      <c r="Q199" s="43"/>
      <c r="R199" s="43"/>
      <c r="S199" s="214" t="s">
        <v>2</v>
      </c>
      <c r="T199" s="214"/>
      <c r="U199" s="214"/>
      <c r="V199" s="214"/>
      <c r="W199" s="43"/>
      <c r="X199" s="43"/>
      <c r="Y199" s="214" t="s">
        <v>2</v>
      </c>
      <c r="Z199" s="214"/>
      <c r="AA199" s="214"/>
      <c r="AB199" s="214"/>
      <c r="AC199" s="43"/>
      <c r="AD199" s="150" t="s">
        <v>2</v>
      </c>
      <c r="AE199" s="150"/>
      <c r="AF199" s="150"/>
      <c r="AG199" s="137"/>
    </row>
    <row r="200" spans="1:33" ht="15.75" customHeight="1">
      <c r="A200" s="161" t="s">
        <v>282</v>
      </c>
      <c r="B200" s="160"/>
      <c r="C200" s="160"/>
      <c r="D200" s="160"/>
      <c r="E200" s="39"/>
      <c r="F200" s="47"/>
      <c r="G200" s="170">
        <v>1</v>
      </c>
      <c r="H200" s="170"/>
      <c r="I200" s="170"/>
      <c r="J200" s="170"/>
      <c r="K200" s="45"/>
      <c r="L200" s="45"/>
      <c r="M200" s="170">
        <v>1</v>
      </c>
      <c r="N200" s="170"/>
      <c r="O200" s="170"/>
      <c r="P200" s="170"/>
      <c r="Q200" s="45"/>
      <c r="R200" s="45"/>
      <c r="S200" s="170" t="s">
        <v>2</v>
      </c>
      <c r="T200" s="170"/>
      <c r="U200" s="170"/>
      <c r="V200" s="170"/>
      <c r="W200" s="45"/>
      <c r="X200" s="45"/>
      <c r="Y200" s="170" t="s">
        <v>2</v>
      </c>
      <c r="Z200" s="170"/>
      <c r="AA200" s="170"/>
      <c r="AB200" s="170"/>
      <c r="AC200" s="45"/>
      <c r="AD200" s="212" t="s">
        <v>2</v>
      </c>
      <c r="AE200" s="212"/>
      <c r="AF200" s="212"/>
      <c r="AG200" s="39"/>
    </row>
    <row r="201" spans="1:33" ht="15.75" customHeight="1">
      <c r="A201" s="72" t="s">
        <v>415</v>
      </c>
      <c r="B201" s="73"/>
      <c r="C201" s="73"/>
      <c r="D201" s="73"/>
      <c r="E201" s="73"/>
      <c r="F201" s="73"/>
      <c r="G201" s="73"/>
      <c r="H201" s="73"/>
      <c r="I201" s="73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72"/>
      <c r="Z201" s="72"/>
      <c r="AA201" s="72"/>
      <c r="AB201" s="72"/>
      <c r="AC201" s="72"/>
      <c r="AD201" s="72"/>
      <c r="AE201" s="72"/>
      <c r="AF201" s="72"/>
      <c r="AG201" s="72"/>
    </row>
    <row r="202" spans="1:33" ht="15.75" customHeight="1">
      <c r="A202" s="72" t="s">
        <v>416</v>
      </c>
      <c r="B202" s="42"/>
      <c r="C202" s="42"/>
      <c r="D202" s="42"/>
      <c r="E202" s="42"/>
      <c r="F202" s="42"/>
      <c r="G202" s="42"/>
      <c r="H202" s="42"/>
      <c r="I202" s="42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AD202" s="72"/>
      <c r="AE202" s="72"/>
      <c r="AF202" s="72"/>
      <c r="AG202" s="74" t="s">
        <v>417</v>
      </c>
    </row>
    <row r="203" spans="1:24" ht="15.75" customHeight="1">
      <c r="A203" s="72"/>
      <c r="B203" s="42"/>
      <c r="C203" s="42"/>
      <c r="D203" s="42"/>
      <c r="E203" s="42"/>
      <c r="F203" s="42"/>
      <c r="G203" s="42"/>
      <c r="H203" s="42"/>
      <c r="I203" s="42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</row>
    <row r="204" spans="1:24" ht="15.75" customHeight="1">
      <c r="A204" s="72"/>
      <c r="B204" s="42"/>
      <c r="C204" s="42"/>
      <c r="D204" s="42"/>
      <c r="E204" s="42"/>
      <c r="F204" s="42"/>
      <c r="G204" s="42"/>
      <c r="H204" s="42"/>
      <c r="I204" s="42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spans="1:33" ht="30.75" customHeight="1">
      <c r="A205" s="152" t="s">
        <v>383</v>
      </c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</row>
    <row r="206" spans="1:33" s="12" customFormat="1" ht="15.75" customHeight="1">
      <c r="A206" s="37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37"/>
      <c r="V206" s="29"/>
      <c r="W206" s="29"/>
      <c r="X206" s="29"/>
      <c r="Y206" s="38"/>
      <c r="Z206" s="38"/>
      <c r="AA206" s="38"/>
      <c r="AB206" s="38"/>
      <c r="AC206" s="38"/>
      <c r="AD206" s="38"/>
      <c r="AE206" s="38"/>
      <c r="AF206" s="38"/>
      <c r="AG206" s="38"/>
    </row>
    <row r="207" spans="1:33" ht="15.75" customHeight="1">
      <c r="A207" s="102" t="s">
        <v>307</v>
      </c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29"/>
      <c r="N207" s="29"/>
      <c r="O207" s="29"/>
      <c r="P207" s="29"/>
      <c r="Q207" s="29"/>
      <c r="R207" s="29"/>
      <c r="S207" s="29"/>
      <c r="T207" s="29"/>
      <c r="V207" s="29"/>
      <c r="W207" s="29"/>
      <c r="X207" s="29"/>
      <c r="Y207" s="38"/>
      <c r="Z207" s="38"/>
      <c r="AA207" s="38"/>
      <c r="AB207" s="38"/>
      <c r="AC207" s="38"/>
      <c r="AD207" s="38"/>
      <c r="AE207" s="38"/>
      <c r="AF207" s="38"/>
      <c r="AG207" s="38"/>
    </row>
    <row r="208" spans="2:33" ht="15.75" customHeight="1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38"/>
      <c r="Z208" s="38"/>
      <c r="AA208" s="38"/>
      <c r="AB208" s="38"/>
      <c r="AC208" s="277" t="s">
        <v>408</v>
      </c>
      <c r="AD208" s="277"/>
      <c r="AE208" s="277"/>
      <c r="AF208" s="277"/>
      <c r="AG208" s="277"/>
    </row>
    <row r="209" spans="1:33" ht="15.75" customHeight="1">
      <c r="A209" s="199" t="s">
        <v>373</v>
      </c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186"/>
      <c r="M209" s="208" t="s">
        <v>17</v>
      </c>
      <c r="N209" s="209"/>
      <c r="O209" s="209"/>
      <c r="P209" s="209"/>
      <c r="Q209" s="209"/>
      <c r="R209" s="209"/>
      <c r="S209" s="210"/>
      <c r="T209" s="208" t="s">
        <v>407</v>
      </c>
      <c r="U209" s="209"/>
      <c r="V209" s="209"/>
      <c r="W209" s="209"/>
      <c r="X209" s="209"/>
      <c r="Y209" s="209"/>
      <c r="Z209" s="210"/>
      <c r="AA209" s="208" t="s">
        <v>18</v>
      </c>
      <c r="AB209" s="209"/>
      <c r="AC209" s="209"/>
      <c r="AD209" s="209"/>
      <c r="AE209" s="209"/>
      <c r="AF209" s="209"/>
      <c r="AG209" s="210"/>
    </row>
    <row r="210" spans="1:33" ht="15.75" customHeight="1">
      <c r="A210" s="172" t="s">
        <v>367</v>
      </c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4"/>
      <c r="M210" s="178"/>
      <c r="N210" s="214"/>
      <c r="O210" s="214"/>
      <c r="P210" s="214"/>
      <c r="Q210" s="214"/>
      <c r="R210" s="214"/>
      <c r="S210" s="179"/>
      <c r="T210" s="211"/>
      <c r="U210" s="212"/>
      <c r="V210" s="212"/>
      <c r="W210" s="212"/>
      <c r="X210" s="212"/>
      <c r="Y210" s="212"/>
      <c r="Z210" s="213"/>
      <c r="AA210" s="211"/>
      <c r="AB210" s="212"/>
      <c r="AC210" s="212"/>
      <c r="AD210" s="212"/>
      <c r="AE210" s="212"/>
      <c r="AF210" s="212"/>
      <c r="AG210" s="213"/>
    </row>
    <row r="211" spans="1:33" ht="15.75" customHeight="1">
      <c r="A211" s="31"/>
      <c r="B211" s="198" t="s">
        <v>118</v>
      </c>
      <c r="C211" s="198"/>
      <c r="D211" s="198"/>
      <c r="E211" s="198"/>
      <c r="F211" s="198"/>
      <c r="G211" s="198"/>
      <c r="H211" s="198"/>
      <c r="I211" s="198"/>
      <c r="J211" s="198"/>
      <c r="K211" s="151"/>
      <c r="L211" s="6"/>
      <c r="M211" s="31"/>
      <c r="N211" s="185">
        <f>SUM(N212:R234)</f>
        <v>22437391</v>
      </c>
      <c r="O211" s="185"/>
      <c r="P211" s="185"/>
      <c r="Q211" s="185"/>
      <c r="R211" s="185"/>
      <c r="S211" s="6"/>
      <c r="T211" s="6"/>
      <c r="U211" s="185">
        <f>SUM(U212:Y234)</f>
        <v>21239917</v>
      </c>
      <c r="V211" s="185"/>
      <c r="W211" s="185"/>
      <c r="X211" s="185"/>
      <c r="Y211" s="185"/>
      <c r="Z211" s="6"/>
      <c r="AA211" s="6"/>
      <c r="AB211" s="185">
        <f>SUM(AB212:AF234)</f>
        <v>21813221</v>
      </c>
      <c r="AC211" s="185"/>
      <c r="AD211" s="185"/>
      <c r="AE211" s="185"/>
      <c r="AF211" s="185"/>
      <c r="AG211" s="30"/>
    </row>
    <row r="212" spans="1:33" ht="15.75" customHeight="1">
      <c r="A212" s="33"/>
      <c r="B212" s="197" t="s">
        <v>270</v>
      </c>
      <c r="C212" s="197"/>
      <c r="D212" s="197"/>
      <c r="E212" s="197"/>
      <c r="F212" s="197"/>
      <c r="G212" s="197"/>
      <c r="H212" s="197"/>
      <c r="I212" s="197"/>
      <c r="J212" s="197"/>
      <c r="K212" s="171"/>
      <c r="L212" s="12"/>
      <c r="M212" s="33"/>
      <c r="N212" s="207">
        <v>8421615</v>
      </c>
      <c r="O212" s="207"/>
      <c r="P212" s="207"/>
      <c r="Q212" s="207"/>
      <c r="R212" s="207"/>
      <c r="S212" s="12"/>
      <c r="T212" s="12"/>
      <c r="U212" s="207">
        <v>8248799</v>
      </c>
      <c r="V212" s="207"/>
      <c r="W212" s="207"/>
      <c r="X212" s="207"/>
      <c r="Y212" s="207"/>
      <c r="Z212" s="12"/>
      <c r="AA212" s="12"/>
      <c r="AB212" s="207">
        <v>8307914</v>
      </c>
      <c r="AC212" s="207"/>
      <c r="AD212" s="207"/>
      <c r="AE212" s="207"/>
      <c r="AF212" s="207"/>
      <c r="AG212" s="32"/>
    </row>
    <row r="213" spans="1:33" ht="15.75" customHeight="1">
      <c r="A213" s="33"/>
      <c r="B213" s="197" t="s">
        <v>332</v>
      </c>
      <c r="C213" s="197"/>
      <c r="D213" s="197"/>
      <c r="E213" s="197"/>
      <c r="F213" s="197"/>
      <c r="G213" s="197"/>
      <c r="H213" s="197"/>
      <c r="I213" s="197"/>
      <c r="J213" s="197"/>
      <c r="K213" s="171"/>
      <c r="L213" s="12"/>
      <c r="M213" s="33"/>
      <c r="N213" s="207">
        <v>187780</v>
      </c>
      <c r="O213" s="207"/>
      <c r="P213" s="207"/>
      <c r="Q213" s="207"/>
      <c r="R213" s="207"/>
      <c r="S213" s="12"/>
      <c r="T213" s="12"/>
      <c r="U213" s="207">
        <v>198072</v>
      </c>
      <c r="V213" s="207"/>
      <c r="W213" s="207"/>
      <c r="X213" s="207"/>
      <c r="Y213" s="207"/>
      <c r="Z213" s="12"/>
      <c r="AA213" s="12"/>
      <c r="AB213" s="207">
        <v>311768</v>
      </c>
      <c r="AC213" s="207"/>
      <c r="AD213" s="207"/>
      <c r="AE213" s="207"/>
      <c r="AF213" s="207"/>
      <c r="AG213" s="32"/>
    </row>
    <row r="214" spans="1:33" ht="15.75" customHeight="1">
      <c r="A214" s="33"/>
      <c r="B214" s="197" t="s">
        <v>333</v>
      </c>
      <c r="C214" s="197"/>
      <c r="D214" s="197"/>
      <c r="E214" s="197"/>
      <c r="F214" s="197"/>
      <c r="G214" s="197"/>
      <c r="H214" s="197"/>
      <c r="I214" s="197"/>
      <c r="J214" s="197"/>
      <c r="K214" s="171"/>
      <c r="L214" s="12"/>
      <c r="M214" s="33"/>
      <c r="N214" s="207">
        <v>124407</v>
      </c>
      <c r="O214" s="207"/>
      <c r="P214" s="207"/>
      <c r="Q214" s="207"/>
      <c r="R214" s="207"/>
      <c r="S214" s="12"/>
      <c r="T214" s="12"/>
      <c r="U214" s="207">
        <v>89393</v>
      </c>
      <c r="V214" s="207"/>
      <c r="W214" s="207"/>
      <c r="X214" s="207"/>
      <c r="Y214" s="207"/>
      <c r="Z214" s="12"/>
      <c r="AA214" s="12"/>
      <c r="AB214" s="207">
        <v>88818</v>
      </c>
      <c r="AC214" s="207"/>
      <c r="AD214" s="207"/>
      <c r="AE214" s="207"/>
      <c r="AF214" s="207"/>
      <c r="AG214" s="32"/>
    </row>
    <row r="215" spans="1:33" ht="15.75" customHeight="1">
      <c r="A215" s="33"/>
      <c r="B215" s="197" t="s">
        <v>348</v>
      </c>
      <c r="C215" s="197"/>
      <c r="D215" s="197"/>
      <c r="E215" s="197"/>
      <c r="F215" s="197"/>
      <c r="G215" s="197"/>
      <c r="H215" s="197"/>
      <c r="I215" s="197"/>
      <c r="J215" s="197"/>
      <c r="K215" s="171"/>
      <c r="L215" s="12"/>
      <c r="M215" s="33"/>
      <c r="N215" s="207" t="s">
        <v>386</v>
      </c>
      <c r="O215" s="207"/>
      <c r="P215" s="207"/>
      <c r="Q215" s="207"/>
      <c r="R215" s="207"/>
      <c r="S215" s="12"/>
      <c r="T215" s="12"/>
      <c r="U215" s="207" t="s">
        <v>386</v>
      </c>
      <c r="V215" s="207"/>
      <c r="W215" s="207"/>
      <c r="X215" s="207"/>
      <c r="Y215" s="207"/>
      <c r="Z215" s="12"/>
      <c r="AA215" s="12"/>
      <c r="AB215" s="207">
        <v>18372</v>
      </c>
      <c r="AC215" s="207"/>
      <c r="AD215" s="207"/>
      <c r="AE215" s="207"/>
      <c r="AF215" s="207"/>
      <c r="AG215" s="32"/>
    </row>
    <row r="216" spans="1:33" ht="15.75" customHeight="1">
      <c r="A216" s="33"/>
      <c r="B216" s="197" t="s">
        <v>349</v>
      </c>
      <c r="C216" s="197"/>
      <c r="D216" s="197"/>
      <c r="E216" s="197"/>
      <c r="F216" s="197"/>
      <c r="G216" s="197"/>
      <c r="H216" s="197"/>
      <c r="I216" s="197"/>
      <c r="J216" s="197"/>
      <c r="K216" s="171"/>
      <c r="L216" s="12"/>
      <c r="M216" s="33"/>
      <c r="N216" s="207" t="s">
        <v>386</v>
      </c>
      <c r="O216" s="207"/>
      <c r="P216" s="207"/>
      <c r="Q216" s="207"/>
      <c r="R216" s="207"/>
      <c r="S216" s="12"/>
      <c r="T216" s="12"/>
      <c r="U216" s="207" t="s">
        <v>386</v>
      </c>
      <c r="V216" s="207"/>
      <c r="W216" s="207"/>
      <c r="X216" s="207"/>
      <c r="Y216" s="207"/>
      <c r="Z216" s="12"/>
      <c r="AA216" s="12"/>
      <c r="AB216" s="207">
        <v>18916</v>
      </c>
      <c r="AC216" s="207"/>
      <c r="AD216" s="207"/>
      <c r="AE216" s="207"/>
      <c r="AF216" s="207"/>
      <c r="AG216" s="32"/>
    </row>
    <row r="217" spans="1:33" ht="15.75" customHeight="1">
      <c r="A217" s="33"/>
      <c r="B217" s="197" t="s">
        <v>376</v>
      </c>
      <c r="C217" s="197"/>
      <c r="D217" s="197"/>
      <c r="E217" s="197"/>
      <c r="F217" s="197"/>
      <c r="G217" s="197"/>
      <c r="H217" s="197"/>
      <c r="I217" s="197"/>
      <c r="J217" s="197"/>
      <c r="K217" s="171"/>
      <c r="L217" s="12"/>
      <c r="M217" s="33"/>
      <c r="N217" s="207">
        <v>445878</v>
      </c>
      <c r="O217" s="207"/>
      <c r="P217" s="207"/>
      <c r="Q217" s="207"/>
      <c r="R217" s="207"/>
      <c r="S217" s="12"/>
      <c r="T217" s="12"/>
      <c r="U217" s="207">
        <v>532065</v>
      </c>
      <c r="V217" s="207"/>
      <c r="W217" s="207"/>
      <c r="X217" s="207"/>
      <c r="Y217" s="207"/>
      <c r="Z217" s="12"/>
      <c r="AA217" s="12"/>
      <c r="AB217" s="207">
        <v>585261</v>
      </c>
      <c r="AC217" s="207"/>
      <c r="AD217" s="207"/>
      <c r="AE217" s="207"/>
      <c r="AF217" s="207"/>
      <c r="AG217" s="32"/>
    </row>
    <row r="218" spans="1:33" ht="15.75" customHeight="1">
      <c r="A218" s="33"/>
      <c r="B218" s="197" t="s">
        <v>273</v>
      </c>
      <c r="C218" s="197"/>
      <c r="D218" s="197"/>
      <c r="E218" s="197"/>
      <c r="F218" s="197"/>
      <c r="G218" s="197"/>
      <c r="H218" s="197"/>
      <c r="I218" s="197"/>
      <c r="J218" s="197"/>
      <c r="K218" s="171"/>
      <c r="L218" s="12"/>
      <c r="M218" s="33"/>
      <c r="N218" s="207">
        <v>23349</v>
      </c>
      <c r="O218" s="207"/>
      <c r="P218" s="207"/>
      <c r="Q218" s="207"/>
      <c r="R218" s="207"/>
      <c r="S218" s="12"/>
      <c r="T218" s="12"/>
      <c r="U218" s="207">
        <v>23539</v>
      </c>
      <c r="V218" s="207"/>
      <c r="W218" s="207"/>
      <c r="X218" s="207"/>
      <c r="Y218" s="207"/>
      <c r="Z218" s="12"/>
      <c r="AA218" s="12"/>
      <c r="AB218" s="207">
        <v>23703</v>
      </c>
      <c r="AC218" s="207"/>
      <c r="AD218" s="207"/>
      <c r="AE218" s="207"/>
      <c r="AF218" s="207"/>
      <c r="AG218" s="32"/>
    </row>
    <row r="219" spans="1:33" ht="15.75" customHeight="1">
      <c r="A219" s="33"/>
      <c r="B219" s="197" t="s">
        <v>274</v>
      </c>
      <c r="C219" s="197"/>
      <c r="D219" s="197"/>
      <c r="E219" s="197"/>
      <c r="F219" s="197"/>
      <c r="G219" s="197"/>
      <c r="H219" s="197"/>
      <c r="I219" s="197"/>
      <c r="J219" s="197"/>
      <c r="K219" s="171"/>
      <c r="L219" s="12"/>
      <c r="M219" s="33"/>
      <c r="N219" s="207">
        <v>140529</v>
      </c>
      <c r="O219" s="207"/>
      <c r="P219" s="207"/>
      <c r="Q219" s="207"/>
      <c r="R219" s="207"/>
      <c r="S219" s="12"/>
      <c r="T219" s="12"/>
      <c r="U219" s="207">
        <v>130168</v>
      </c>
      <c r="V219" s="207"/>
      <c r="W219" s="207"/>
      <c r="X219" s="207"/>
      <c r="Y219" s="207"/>
      <c r="Z219" s="12"/>
      <c r="AA219" s="12"/>
      <c r="AB219" s="207">
        <v>140572</v>
      </c>
      <c r="AC219" s="207"/>
      <c r="AD219" s="207"/>
      <c r="AE219" s="207"/>
      <c r="AF219" s="207"/>
      <c r="AG219" s="32"/>
    </row>
    <row r="220" spans="1:33" ht="28.5" customHeight="1">
      <c r="A220" s="33"/>
      <c r="B220" s="197" t="s">
        <v>27</v>
      </c>
      <c r="C220" s="217"/>
      <c r="D220" s="217"/>
      <c r="E220" s="217"/>
      <c r="F220" s="217"/>
      <c r="G220" s="217"/>
      <c r="H220" s="217"/>
      <c r="I220" s="217"/>
      <c r="J220" s="217"/>
      <c r="K220" s="217"/>
      <c r="L220" s="12"/>
      <c r="M220" s="33"/>
      <c r="N220" s="207">
        <v>13718</v>
      </c>
      <c r="O220" s="207"/>
      <c r="P220" s="207"/>
      <c r="Q220" s="207"/>
      <c r="R220" s="207"/>
      <c r="S220" s="12"/>
      <c r="T220" s="12"/>
      <c r="U220" s="207">
        <v>13760</v>
      </c>
      <c r="V220" s="207"/>
      <c r="W220" s="207"/>
      <c r="X220" s="207"/>
      <c r="Y220" s="207"/>
      <c r="Z220" s="12"/>
      <c r="AA220" s="12"/>
      <c r="AB220" s="207">
        <v>14310</v>
      </c>
      <c r="AC220" s="207"/>
      <c r="AD220" s="207"/>
      <c r="AE220" s="207"/>
      <c r="AF220" s="207"/>
      <c r="AG220" s="32"/>
    </row>
    <row r="221" spans="1:33" ht="15.75" customHeight="1">
      <c r="A221" s="33"/>
      <c r="B221" s="197" t="s">
        <v>412</v>
      </c>
      <c r="C221" s="197"/>
      <c r="D221" s="197"/>
      <c r="E221" s="197"/>
      <c r="F221" s="197"/>
      <c r="G221" s="197"/>
      <c r="H221" s="197"/>
      <c r="I221" s="197"/>
      <c r="J221" s="197"/>
      <c r="K221" s="171"/>
      <c r="L221" s="12"/>
      <c r="M221" s="33"/>
      <c r="N221" s="207">
        <v>314118</v>
      </c>
      <c r="O221" s="207"/>
      <c r="P221" s="207"/>
      <c r="Q221" s="207"/>
      <c r="R221" s="207"/>
      <c r="S221" s="12"/>
      <c r="T221" s="12"/>
      <c r="U221" s="207">
        <v>302315</v>
      </c>
      <c r="V221" s="207"/>
      <c r="W221" s="207"/>
      <c r="X221" s="207"/>
      <c r="Y221" s="207"/>
      <c r="Z221" s="12"/>
      <c r="AA221" s="12"/>
      <c r="AB221" s="207">
        <v>287769</v>
      </c>
      <c r="AC221" s="207"/>
      <c r="AD221" s="207"/>
      <c r="AE221" s="207"/>
      <c r="AF221" s="207"/>
      <c r="AG221" s="32"/>
    </row>
    <row r="222" spans="1:33" ht="15.75" customHeight="1">
      <c r="A222" s="33"/>
      <c r="B222" s="197" t="s">
        <v>335</v>
      </c>
      <c r="C222" s="197"/>
      <c r="D222" s="197"/>
      <c r="E222" s="197"/>
      <c r="F222" s="197"/>
      <c r="G222" s="197"/>
      <c r="H222" s="197"/>
      <c r="I222" s="197"/>
      <c r="J222" s="197"/>
      <c r="K222" s="171"/>
      <c r="L222" s="12"/>
      <c r="M222" s="33"/>
      <c r="N222" s="207">
        <v>2698995</v>
      </c>
      <c r="O222" s="207"/>
      <c r="P222" s="207"/>
      <c r="Q222" s="207"/>
      <c r="R222" s="207"/>
      <c r="S222" s="12"/>
      <c r="T222" s="12"/>
      <c r="U222" s="207">
        <v>2359287</v>
      </c>
      <c r="V222" s="207"/>
      <c r="W222" s="207"/>
      <c r="X222" s="207"/>
      <c r="Y222" s="207"/>
      <c r="Z222" s="12"/>
      <c r="AA222" s="12"/>
      <c r="AB222" s="207">
        <v>2064777</v>
      </c>
      <c r="AC222" s="207"/>
      <c r="AD222" s="207"/>
      <c r="AE222" s="207"/>
      <c r="AF222" s="207"/>
      <c r="AG222" s="32"/>
    </row>
    <row r="223" spans="1:33" ht="15.75" customHeight="1">
      <c r="A223" s="33"/>
      <c r="B223" s="197" t="s">
        <v>327</v>
      </c>
      <c r="C223" s="197"/>
      <c r="D223" s="197"/>
      <c r="E223" s="197"/>
      <c r="F223" s="197"/>
      <c r="G223" s="197"/>
      <c r="H223" s="197"/>
      <c r="I223" s="197"/>
      <c r="J223" s="197"/>
      <c r="K223" s="171"/>
      <c r="L223" s="12"/>
      <c r="M223" s="33"/>
      <c r="N223" s="207">
        <v>10841</v>
      </c>
      <c r="O223" s="207"/>
      <c r="P223" s="207"/>
      <c r="Q223" s="207"/>
      <c r="R223" s="207"/>
      <c r="S223" s="12"/>
      <c r="T223" s="12"/>
      <c r="U223" s="207">
        <v>11667</v>
      </c>
      <c r="V223" s="207"/>
      <c r="W223" s="207"/>
      <c r="X223" s="207"/>
      <c r="Y223" s="207"/>
      <c r="Z223" s="12"/>
      <c r="AA223" s="12"/>
      <c r="AB223" s="207">
        <v>11234</v>
      </c>
      <c r="AC223" s="207"/>
      <c r="AD223" s="207"/>
      <c r="AE223" s="207"/>
      <c r="AF223" s="207"/>
      <c r="AG223" s="32"/>
    </row>
    <row r="224" spans="1:33" ht="15.75" customHeight="1">
      <c r="A224" s="33"/>
      <c r="B224" s="197" t="s">
        <v>336</v>
      </c>
      <c r="C224" s="197"/>
      <c r="D224" s="197"/>
      <c r="E224" s="197"/>
      <c r="F224" s="197"/>
      <c r="G224" s="197"/>
      <c r="H224" s="197"/>
      <c r="I224" s="197"/>
      <c r="J224" s="197"/>
      <c r="K224" s="171"/>
      <c r="L224" s="12"/>
      <c r="M224" s="33"/>
      <c r="N224" s="207">
        <v>441963</v>
      </c>
      <c r="O224" s="207"/>
      <c r="P224" s="207"/>
      <c r="Q224" s="207"/>
      <c r="R224" s="207"/>
      <c r="S224" s="12"/>
      <c r="T224" s="12"/>
      <c r="U224" s="207">
        <v>571790</v>
      </c>
      <c r="V224" s="207"/>
      <c r="W224" s="207"/>
      <c r="X224" s="207"/>
      <c r="Y224" s="207"/>
      <c r="Z224" s="12"/>
      <c r="AA224" s="12"/>
      <c r="AB224" s="207">
        <v>572301</v>
      </c>
      <c r="AC224" s="207"/>
      <c r="AD224" s="207"/>
      <c r="AE224" s="207"/>
      <c r="AF224" s="207"/>
      <c r="AG224" s="32"/>
    </row>
    <row r="225" spans="1:33" ht="15.75" customHeight="1">
      <c r="A225" s="33"/>
      <c r="B225" s="197" t="s">
        <v>350</v>
      </c>
      <c r="C225" s="197"/>
      <c r="D225" s="197"/>
      <c r="E225" s="197"/>
      <c r="F225" s="197"/>
      <c r="G225" s="197"/>
      <c r="H225" s="197"/>
      <c r="I225" s="197"/>
      <c r="J225" s="197"/>
      <c r="K225" s="171"/>
      <c r="L225" s="12"/>
      <c r="M225" s="33"/>
      <c r="N225" s="207">
        <v>353549</v>
      </c>
      <c r="O225" s="207"/>
      <c r="P225" s="207"/>
      <c r="Q225" s="207"/>
      <c r="R225" s="207"/>
      <c r="S225" s="12"/>
      <c r="T225" s="12"/>
      <c r="U225" s="207">
        <v>359693</v>
      </c>
      <c r="V225" s="207"/>
      <c r="W225" s="207"/>
      <c r="X225" s="207"/>
      <c r="Y225" s="207"/>
      <c r="Z225" s="12"/>
      <c r="AA225" s="12"/>
      <c r="AB225" s="207">
        <v>674254</v>
      </c>
      <c r="AC225" s="207"/>
      <c r="AD225" s="207"/>
      <c r="AE225" s="207"/>
      <c r="AF225" s="207"/>
      <c r="AG225" s="32"/>
    </row>
    <row r="226" spans="1:33" ht="15.75" customHeight="1">
      <c r="A226" s="33"/>
      <c r="B226" s="197" t="s">
        <v>351</v>
      </c>
      <c r="C226" s="197"/>
      <c r="D226" s="197"/>
      <c r="E226" s="197"/>
      <c r="F226" s="197"/>
      <c r="G226" s="197"/>
      <c r="H226" s="197"/>
      <c r="I226" s="197"/>
      <c r="J226" s="197"/>
      <c r="K226" s="171"/>
      <c r="L226" s="12"/>
      <c r="M226" s="33"/>
      <c r="N226" s="207">
        <v>142498</v>
      </c>
      <c r="O226" s="207"/>
      <c r="P226" s="207"/>
      <c r="Q226" s="207"/>
      <c r="R226" s="207"/>
      <c r="S226" s="12"/>
      <c r="T226" s="12"/>
      <c r="U226" s="207">
        <v>140489</v>
      </c>
      <c r="V226" s="207"/>
      <c r="W226" s="207"/>
      <c r="X226" s="207"/>
      <c r="Y226" s="207"/>
      <c r="Z226" s="12"/>
      <c r="AA226" s="12"/>
      <c r="AB226" s="207">
        <v>136603</v>
      </c>
      <c r="AC226" s="207"/>
      <c r="AD226" s="207"/>
      <c r="AE226" s="207"/>
      <c r="AF226" s="207"/>
      <c r="AG226" s="32"/>
    </row>
    <row r="227" spans="1:33" s="49" customFormat="1" ht="15.75" customHeight="1">
      <c r="A227" s="33"/>
      <c r="B227" s="197" t="s">
        <v>337</v>
      </c>
      <c r="C227" s="197"/>
      <c r="D227" s="197"/>
      <c r="E227" s="197"/>
      <c r="F227" s="197"/>
      <c r="G227" s="197"/>
      <c r="H227" s="197"/>
      <c r="I227" s="197"/>
      <c r="J227" s="197"/>
      <c r="K227" s="171"/>
      <c r="L227" s="12"/>
      <c r="M227" s="33"/>
      <c r="N227" s="207">
        <v>1813108</v>
      </c>
      <c r="O227" s="207"/>
      <c r="P227" s="207"/>
      <c r="Q227" s="207"/>
      <c r="R227" s="207"/>
      <c r="S227" s="12"/>
      <c r="T227" s="12"/>
      <c r="U227" s="207">
        <v>2709291</v>
      </c>
      <c r="V227" s="207"/>
      <c r="W227" s="207"/>
      <c r="X227" s="207"/>
      <c r="Y227" s="207"/>
      <c r="Z227" s="12"/>
      <c r="AA227" s="12"/>
      <c r="AB227" s="207">
        <v>2529114</v>
      </c>
      <c r="AC227" s="207"/>
      <c r="AD227" s="207"/>
      <c r="AE227" s="207"/>
      <c r="AF227" s="207"/>
      <c r="AG227" s="32"/>
    </row>
    <row r="228" spans="1:33" ht="15.75" customHeight="1">
      <c r="A228" s="33"/>
      <c r="B228" s="197" t="s">
        <v>328</v>
      </c>
      <c r="C228" s="197"/>
      <c r="D228" s="197"/>
      <c r="E228" s="197"/>
      <c r="F228" s="197"/>
      <c r="G228" s="197"/>
      <c r="H228" s="197"/>
      <c r="I228" s="197"/>
      <c r="J228" s="197"/>
      <c r="K228" s="171"/>
      <c r="L228" s="12"/>
      <c r="M228" s="33"/>
      <c r="N228" s="207">
        <v>911875</v>
      </c>
      <c r="O228" s="207"/>
      <c r="P228" s="207"/>
      <c r="Q228" s="207"/>
      <c r="R228" s="207"/>
      <c r="S228" s="12"/>
      <c r="T228" s="12"/>
      <c r="U228" s="207">
        <v>934996</v>
      </c>
      <c r="V228" s="207"/>
      <c r="W228" s="207"/>
      <c r="X228" s="207"/>
      <c r="Y228" s="207"/>
      <c r="Z228" s="12"/>
      <c r="AA228" s="12"/>
      <c r="AB228" s="207">
        <v>930712</v>
      </c>
      <c r="AC228" s="207"/>
      <c r="AD228" s="207"/>
      <c r="AE228" s="207"/>
      <c r="AF228" s="207"/>
      <c r="AG228" s="32"/>
    </row>
    <row r="229" spans="1:33" ht="15.75" customHeight="1">
      <c r="A229" s="33"/>
      <c r="B229" s="197" t="s">
        <v>338</v>
      </c>
      <c r="C229" s="197"/>
      <c r="D229" s="197"/>
      <c r="E229" s="197"/>
      <c r="F229" s="197"/>
      <c r="G229" s="197"/>
      <c r="H229" s="197"/>
      <c r="I229" s="197"/>
      <c r="J229" s="197"/>
      <c r="K229" s="171"/>
      <c r="L229" s="12"/>
      <c r="M229" s="33"/>
      <c r="N229" s="207">
        <v>42843</v>
      </c>
      <c r="O229" s="207"/>
      <c r="P229" s="207"/>
      <c r="Q229" s="207"/>
      <c r="R229" s="207"/>
      <c r="S229" s="12"/>
      <c r="T229" s="12"/>
      <c r="U229" s="207">
        <v>86882</v>
      </c>
      <c r="V229" s="207"/>
      <c r="W229" s="207"/>
      <c r="X229" s="207"/>
      <c r="Y229" s="207"/>
      <c r="Z229" s="12"/>
      <c r="AA229" s="12"/>
      <c r="AB229" s="207">
        <v>353177</v>
      </c>
      <c r="AC229" s="207"/>
      <c r="AD229" s="207"/>
      <c r="AE229" s="207"/>
      <c r="AF229" s="207"/>
      <c r="AG229" s="32"/>
    </row>
    <row r="230" spans="1:33" ht="15.75" customHeight="1">
      <c r="A230" s="33"/>
      <c r="B230" s="197" t="s">
        <v>277</v>
      </c>
      <c r="C230" s="197"/>
      <c r="D230" s="197"/>
      <c r="E230" s="197"/>
      <c r="F230" s="197"/>
      <c r="G230" s="197"/>
      <c r="H230" s="197"/>
      <c r="I230" s="197"/>
      <c r="J230" s="197"/>
      <c r="K230" s="171"/>
      <c r="L230" s="12"/>
      <c r="M230" s="33"/>
      <c r="N230" s="207">
        <v>193500</v>
      </c>
      <c r="O230" s="207"/>
      <c r="P230" s="207"/>
      <c r="Q230" s="207"/>
      <c r="R230" s="207"/>
      <c r="S230" s="12"/>
      <c r="T230" s="12"/>
      <c r="U230" s="207">
        <v>144351</v>
      </c>
      <c r="V230" s="207"/>
      <c r="W230" s="207"/>
      <c r="X230" s="207"/>
      <c r="Y230" s="207"/>
      <c r="Z230" s="12"/>
      <c r="AA230" s="12"/>
      <c r="AB230" s="207">
        <v>183384</v>
      </c>
      <c r="AC230" s="207"/>
      <c r="AD230" s="207"/>
      <c r="AE230" s="207"/>
      <c r="AF230" s="207"/>
      <c r="AG230" s="32"/>
    </row>
    <row r="231" spans="1:33" ht="15.75" customHeight="1">
      <c r="A231" s="33"/>
      <c r="B231" s="197" t="s">
        <v>334</v>
      </c>
      <c r="C231" s="197"/>
      <c r="D231" s="197"/>
      <c r="E231" s="197"/>
      <c r="F231" s="197"/>
      <c r="G231" s="197"/>
      <c r="H231" s="197"/>
      <c r="I231" s="197"/>
      <c r="J231" s="197"/>
      <c r="K231" s="171"/>
      <c r="L231" s="12"/>
      <c r="M231" s="33"/>
      <c r="N231" s="207">
        <v>891210</v>
      </c>
      <c r="O231" s="207"/>
      <c r="P231" s="207"/>
      <c r="Q231" s="207"/>
      <c r="R231" s="207"/>
      <c r="S231" s="12"/>
      <c r="T231" s="12"/>
      <c r="U231" s="207">
        <v>706625</v>
      </c>
      <c r="V231" s="207"/>
      <c r="W231" s="207"/>
      <c r="X231" s="207"/>
      <c r="Y231" s="207"/>
      <c r="Z231" s="12"/>
      <c r="AA231" s="12"/>
      <c r="AB231" s="207">
        <v>716897</v>
      </c>
      <c r="AC231" s="207"/>
      <c r="AD231" s="207"/>
      <c r="AE231" s="207"/>
      <c r="AF231" s="207"/>
      <c r="AG231" s="32"/>
    </row>
    <row r="232" spans="1:33" ht="15.75" customHeight="1">
      <c r="A232" s="33"/>
      <c r="B232" s="197" t="s">
        <v>298</v>
      </c>
      <c r="C232" s="197"/>
      <c r="D232" s="197"/>
      <c r="E232" s="197"/>
      <c r="F232" s="197"/>
      <c r="G232" s="197"/>
      <c r="H232" s="197"/>
      <c r="I232" s="197"/>
      <c r="J232" s="197"/>
      <c r="K232" s="171"/>
      <c r="L232" s="12"/>
      <c r="M232" s="33"/>
      <c r="N232" s="207">
        <v>713169</v>
      </c>
      <c r="O232" s="207"/>
      <c r="P232" s="207"/>
      <c r="Q232" s="207"/>
      <c r="R232" s="207"/>
      <c r="S232" s="12"/>
      <c r="T232" s="12"/>
      <c r="U232" s="207">
        <v>525626</v>
      </c>
      <c r="V232" s="207"/>
      <c r="W232" s="207"/>
      <c r="X232" s="207"/>
      <c r="Y232" s="207"/>
      <c r="Z232" s="12"/>
      <c r="AA232" s="12"/>
      <c r="AB232" s="207">
        <v>476595</v>
      </c>
      <c r="AC232" s="207"/>
      <c r="AD232" s="207"/>
      <c r="AE232" s="207"/>
      <c r="AF232" s="207"/>
      <c r="AG232" s="32"/>
    </row>
    <row r="233" spans="1:33" ht="15.75" customHeight="1">
      <c r="A233" s="33"/>
      <c r="B233" s="197" t="s">
        <v>299</v>
      </c>
      <c r="C233" s="197"/>
      <c r="D233" s="197"/>
      <c r="E233" s="197"/>
      <c r="F233" s="197"/>
      <c r="G233" s="197"/>
      <c r="H233" s="197"/>
      <c r="I233" s="197"/>
      <c r="J233" s="197"/>
      <c r="K233" s="171"/>
      <c r="L233" s="12"/>
      <c r="M233" s="33"/>
      <c r="N233" s="207">
        <v>286846</v>
      </c>
      <c r="O233" s="207"/>
      <c r="P233" s="207"/>
      <c r="Q233" s="207"/>
      <c r="R233" s="207"/>
      <c r="S233" s="12"/>
      <c r="T233" s="12"/>
      <c r="U233" s="207">
        <v>120709</v>
      </c>
      <c r="V233" s="207"/>
      <c r="W233" s="207"/>
      <c r="X233" s="207"/>
      <c r="Y233" s="207"/>
      <c r="Z233" s="12"/>
      <c r="AA233" s="12"/>
      <c r="AB233" s="207">
        <v>124170</v>
      </c>
      <c r="AC233" s="207"/>
      <c r="AD233" s="207"/>
      <c r="AE233" s="207"/>
      <c r="AF233" s="207"/>
      <c r="AG233" s="32"/>
    </row>
    <row r="234" spans="1:33" ht="15.75" customHeight="1">
      <c r="A234" s="35"/>
      <c r="B234" s="168" t="s">
        <v>340</v>
      </c>
      <c r="C234" s="168"/>
      <c r="D234" s="168"/>
      <c r="E234" s="168"/>
      <c r="F234" s="168"/>
      <c r="G234" s="168"/>
      <c r="H234" s="168"/>
      <c r="I234" s="168"/>
      <c r="J234" s="168"/>
      <c r="K234" s="154"/>
      <c r="L234" s="22"/>
      <c r="M234" s="35"/>
      <c r="N234" s="169">
        <v>4265600</v>
      </c>
      <c r="O234" s="169"/>
      <c r="P234" s="169"/>
      <c r="Q234" s="169"/>
      <c r="R234" s="169"/>
      <c r="S234" s="22"/>
      <c r="T234" s="22"/>
      <c r="U234" s="169">
        <v>3030400</v>
      </c>
      <c r="V234" s="169"/>
      <c r="W234" s="169"/>
      <c r="X234" s="169"/>
      <c r="Y234" s="169"/>
      <c r="Z234" s="22"/>
      <c r="AA234" s="22"/>
      <c r="AB234" s="169">
        <v>3242600</v>
      </c>
      <c r="AC234" s="169"/>
      <c r="AD234" s="169"/>
      <c r="AE234" s="169"/>
      <c r="AF234" s="169"/>
      <c r="AG234" s="39"/>
    </row>
    <row r="235" spans="1:33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38"/>
      <c r="Z235" s="38"/>
      <c r="AA235" s="38"/>
      <c r="AB235" s="38"/>
      <c r="AC235" s="301" t="s">
        <v>19</v>
      </c>
      <c r="AD235" s="301"/>
      <c r="AE235" s="301"/>
      <c r="AF235" s="301"/>
      <c r="AG235" s="301"/>
    </row>
    <row r="236" spans="2:33" ht="15.75" customHeight="1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V236" s="8"/>
      <c r="W236" s="8"/>
      <c r="X236" s="8"/>
      <c r="Y236" s="38"/>
      <c r="Z236" s="38"/>
      <c r="AA236" s="38"/>
      <c r="AB236" s="38"/>
      <c r="AC236" s="38"/>
      <c r="AD236" s="38"/>
      <c r="AE236" s="38"/>
      <c r="AF236" s="38"/>
      <c r="AG236" s="38"/>
    </row>
    <row r="237" spans="1:33" ht="15.75" customHeight="1">
      <c r="A237" s="102" t="s">
        <v>308</v>
      </c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8"/>
      <c r="M237" s="8"/>
      <c r="N237" s="8"/>
      <c r="O237" s="8"/>
      <c r="P237" s="8"/>
      <c r="Q237" s="8"/>
      <c r="R237" s="8"/>
      <c r="S237" s="8"/>
      <c r="T237" s="8"/>
      <c r="V237" s="8"/>
      <c r="W237" s="8"/>
      <c r="X237" s="8"/>
      <c r="Y237" s="38"/>
      <c r="Z237" s="38"/>
      <c r="AA237" s="38"/>
      <c r="AB237" s="38"/>
      <c r="AC237" s="38"/>
      <c r="AD237" s="38"/>
      <c r="AE237" s="38"/>
      <c r="AF237" s="38"/>
      <c r="AG237" s="38"/>
    </row>
    <row r="238" spans="2:33" ht="15.75" customHeight="1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38"/>
      <c r="Z238" s="38"/>
      <c r="AA238" s="38"/>
      <c r="AB238" s="38"/>
      <c r="AC238" s="38"/>
      <c r="AD238" s="274" t="s">
        <v>408</v>
      </c>
      <c r="AE238" s="274"/>
      <c r="AF238" s="274"/>
      <c r="AG238" s="274"/>
    </row>
    <row r="239" spans="1:33" ht="15.75" customHeight="1">
      <c r="A239" s="199" t="s">
        <v>373</v>
      </c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186"/>
      <c r="M239" s="208" t="s">
        <v>17</v>
      </c>
      <c r="N239" s="209"/>
      <c r="O239" s="209"/>
      <c r="P239" s="209"/>
      <c r="Q239" s="209"/>
      <c r="R239" s="209"/>
      <c r="S239" s="210"/>
      <c r="T239" s="208" t="s">
        <v>407</v>
      </c>
      <c r="U239" s="209"/>
      <c r="V239" s="209"/>
      <c r="W239" s="209"/>
      <c r="X239" s="209"/>
      <c r="Y239" s="209"/>
      <c r="Z239" s="210"/>
      <c r="AA239" s="208" t="s">
        <v>18</v>
      </c>
      <c r="AB239" s="209"/>
      <c r="AC239" s="209"/>
      <c r="AD239" s="209"/>
      <c r="AE239" s="209"/>
      <c r="AF239" s="209"/>
      <c r="AG239" s="210"/>
    </row>
    <row r="240" spans="1:33" ht="15.75" customHeight="1">
      <c r="A240" s="172" t="s">
        <v>367</v>
      </c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4"/>
      <c r="M240" s="178"/>
      <c r="N240" s="214"/>
      <c r="O240" s="214"/>
      <c r="P240" s="214"/>
      <c r="Q240" s="214"/>
      <c r="R240" s="214"/>
      <c r="S240" s="179"/>
      <c r="T240" s="178"/>
      <c r="U240" s="214"/>
      <c r="V240" s="214"/>
      <c r="W240" s="214"/>
      <c r="X240" s="214"/>
      <c r="Y240" s="214"/>
      <c r="Z240" s="179"/>
      <c r="AA240" s="178"/>
      <c r="AB240" s="214"/>
      <c r="AC240" s="214"/>
      <c r="AD240" s="214"/>
      <c r="AE240" s="214"/>
      <c r="AF240" s="214"/>
      <c r="AG240" s="179"/>
    </row>
    <row r="241" spans="1:33" ht="15.75" customHeight="1">
      <c r="A241" s="31"/>
      <c r="B241" s="6"/>
      <c r="C241" s="198" t="s">
        <v>118</v>
      </c>
      <c r="D241" s="198"/>
      <c r="E241" s="198"/>
      <c r="F241" s="198"/>
      <c r="G241" s="198"/>
      <c r="H241" s="198"/>
      <c r="I241" s="198"/>
      <c r="J241" s="198"/>
      <c r="K241" s="198"/>
      <c r="L241" s="6"/>
      <c r="M241" s="31"/>
      <c r="N241" s="185">
        <f>SUM(N242:R253)</f>
        <v>21911765</v>
      </c>
      <c r="O241" s="185"/>
      <c r="P241" s="185"/>
      <c r="Q241" s="185"/>
      <c r="R241" s="185"/>
      <c r="S241" s="6"/>
      <c r="T241" s="6"/>
      <c r="U241" s="185">
        <f>SUM(U242:Y253)</f>
        <v>20763322</v>
      </c>
      <c r="V241" s="185"/>
      <c r="W241" s="185"/>
      <c r="X241" s="185"/>
      <c r="Y241" s="185"/>
      <c r="Z241" s="6"/>
      <c r="AA241" s="6"/>
      <c r="AB241" s="185">
        <f>SUM(AB242:AF253)</f>
        <v>21583822</v>
      </c>
      <c r="AC241" s="185"/>
      <c r="AD241" s="185"/>
      <c r="AE241" s="185"/>
      <c r="AF241" s="185"/>
      <c r="AG241" s="30"/>
    </row>
    <row r="242" spans="1:33" ht="16.5" customHeight="1">
      <c r="A242" s="33"/>
      <c r="B242" s="12"/>
      <c r="C242" s="197" t="s">
        <v>339</v>
      </c>
      <c r="D242" s="197"/>
      <c r="E242" s="197"/>
      <c r="F242" s="197"/>
      <c r="G242" s="197"/>
      <c r="H242" s="197"/>
      <c r="I242" s="197"/>
      <c r="J242" s="197"/>
      <c r="K242" s="197"/>
      <c r="L242" s="12"/>
      <c r="M242" s="33"/>
      <c r="N242" s="207">
        <v>209162</v>
      </c>
      <c r="O242" s="207"/>
      <c r="P242" s="207"/>
      <c r="Q242" s="207"/>
      <c r="R242" s="207"/>
      <c r="S242" s="12"/>
      <c r="T242" s="12"/>
      <c r="U242" s="207">
        <v>203411</v>
      </c>
      <c r="V242" s="207"/>
      <c r="W242" s="207"/>
      <c r="X242" s="207"/>
      <c r="Y242" s="207"/>
      <c r="Z242" s="12"/>
      <c r="AA242" s="12"/>
      <c r="AB242" s="207">
        <v>206652</v>
      </c>
      <c r="AC242" s="207"/>
      <c r="AD242" s="207"/>
      <c r="AE242" s="207"/>
      <c r="AF242" s="207"/>
      <c r="AG242" s="32"/>
    </row>
    <row r="243" spans="1:33" ht="16.5" customHeight="1">
      <c r="A243" s="33"/>
      <c r="B243" s="12"/>
      <c r="C243" s="197" t="s">
        <v>278</v>
      </c>
      <c r="D243" s="197"/>
      <c r="E243" s="197"/>
      <c r="F243" s="197"/>
      <c r="G243" s="197"/>
      <c r="H243" s="197"/>
      <c r="I243" s="197"/>
      <c r="J243" s="197"/>
      <c r="K243" s="197"/>
      <c r="L243" s="12"/>
      <c r="M243" s="33"/>
      <c r="N243" s="207">
        <v>3090708</v>
      </c>
      <c r="O243" s="207"/>
      <c r="P243" s="207"/>
      <c r="Q243" s="207"/>
      <c r="R243" s="207"/>
      <c r="S243" s="12"/>
      <c r="T243" s="12"/>
      <c r="U243" s="207">
        <v>2408428</v>
      </c>
      <c r="V243" s="207"/>
      <c r="W243" s="207"/>
      <c r="X243" s="207"/>
      <c r="Y243" s="207"/>
      <c r="Z243" s="12"/>
      <c r="AA243" s="12"/>
      <c r="AB243" s="207">
        <v>2580304</v>
      </c>
      <c r="AC243" s="207"/>
      <c r="AD243" s="207"/>
      <c r="AE243" s="207"/>
      <c r="AF243" s="207"/>
      <c r="AG243" s="32"/>
    </row>
    <row r="244" spans="1:33" ht="16.5" customHeight="1">
      <c r="A244" s="33"/>
      <c r="B244" s="12"/>
      <c r="C244" s="197" t="s">
        <v>28</v>
      </c>
      <c r="D244" s="197"/>
      <c r="E244" s="197"/>
      <c r="F244" s="197"/>
      <c r="G244" s="197"/>
      <c r="H244" s="197"/>
      <c r="I244" s="197"/>
      <c r="J244" s="197"/>
      <c r="K244" s="197"/>
      <c r="L244" s="12"/>
      <c r="M244" s="33"/>
      <c r="N244" s="207">
        <v>4577370</v>
      </c>
      <c r="O244" s="207"/>
      <c r="P244" s="207"/>
      <c r="Q244" s="207"/>
      <c r="R244" s="207"/>
      <c r="S244" s="12"/>
      <c r="T244" s="12"/>
      <c r="U244" s="207">
        <v>4775231</v>
      </c>
      <c r="V244" s="207"/>
      <c r="W244" s="207"/>
      <c r="X244" s="207"/>
      <c r="Y244" s="207"/>
      <c r="Z244" s="12"/>
      <c r="AA244" s="12"/>
      <c r="AB244" s="207">
        <v>5576749</v>
      </c>
      <c r="AC244" s="207"/>
      <c r="AD244" s="207"/>
      <c r="AE244" s="207"/>
      <c r="AF244" s="207"/>
      <c r="AG244" s="32"/>
    </row>
    <row r="245" spans="1:33" s="49" customFormat="1" ht="16.5" customHeight="1">
      <c r="A245" s="33"/>
      <c r="B245" s="12"/>
      <c r="C245" s="197" t="s">
        <v>29</v>
      </c>
      <c r="D245" s="197"/>
      <c r="E245" s="197"/>
      <c r="F245" s="197"/>
      <c r="G245" s="197"/>
      <c r="H245" s="197"/>
      <c r="I245" s="197"/>
      <c r="J245" s="197"/>
      <c r="K245" s="197"/>
      <c r="L245" s="12"/>
      <c r="M245" s="33"/>
      <c r="N245" s="207">
        <v>1331709</v>
      </c>
      <c r="O245" s="207"/>
      <c r="P245" s="207"/>
      <c r="Q245" s="207"/>
      <c r="R245" s="207"/>
      <c r="S245" s="12"/>
      <c r="T245" s="12"/>
      <c r="U245" s="207">
        <v>1556167</v>
      </c>
      <c r="V245" s="207"/>
      <c r="W245" s="207"/>
      <c r="X245" s="207"/>
      <c r="Y245" s="207"/>
      <c r="Z245" s="12"/>
      <c r="AA245" s="12"/>
      <c r="AB245" s="207">
        <v>2321414</v>
      </c>
      <c r="AC245" s="207"/>
      <c r="AD245" s="207"/>
      <c r="AE245" s="207"/>
      <c r="AF245" s="207"/>
      <c r="AG245" s="32"/>
    </row>
    <row r="246" spans="1:33" ht="16.5" customHeight="1">
      <c r="A246" s="33"/>
      <c r="B246" s="12"/>
      <c r="C246" s="197" t="s">
        <v>355</v>
      </c>
      <c r="D246" s="197"/>
      <c r="E246" s="197"/>
      <c r="F246" s="197"/>
      <c r="G246" s="197"/>
      <c r="H246" s="197"/>
      <c r="I246" s="197"/>
      <c r="J246" s="197"/>
      <c r="K246" s="197"/>
      <c r="L246" s="12"/>
      <c r="M246" s="33"/>
      <c r="N246" s="207">
        <v>68602</v>
      </c>
      <c r="O246" s="207"/>
      <c r="P246" s="207"/>
      <c r="Q246" s="207"/>
      <c r="R246" s="207"/>
      <c r="S246" s="12"/>
      <c r="T246" s="12"/>
      <c r="U246" s="207">
        <v>40873</v>
      </c>
      <c r="V246" s="207"/>
      <c r="W246" s="207"/>
      <c r="X246" s="207"/>
      <c r="Y246" s="207"/>
      <c r="Z246" s="12"/>
      <c r="AA246" s="12"/>
      <c r="AB246" s="207">
        <v>32695</v>
      </c>
      <c r="AC246" s="207"/>
      <c r="AD246" s="207"/>
      <c r="AE246" s="207"/>
      <c r="AF246" s="207"/>
      <c r="AG246" s="32"/>
    </row>
    <row r="247" spans="1:33" ht="16.5" customHeight="1">
      <c r="A247" s="33"/>
      <c r="B247" s="12"/>
      <c r="C247" s="197" t="s">
        <v>279</v>
      </c>
      <c r="D247" s="197"/>
      <c r="E247" s="197"/>
      <c r="F247" s="197"/>
      <c r="G247" s="197"/>
      <c r="H247" s="197"/>
      <c r="I247" s="197"/>
      <c r="J247" s="197"/>
      <c r="K247" s="197"/>
      <c r="L247" s="12"/>
      <c r="M247" s="33"/>
      <c r="N247" s="207">
        <v>570409</v>
      </c>
      <c r="O247" s="207"/>
      <c r="P247" s="207"/>
      <c r="Q247" s="207"/>
      <c r="R247" s="207"/>
      <c r="S247" s="12"/>
      <c r="T247" s="12"/>
      <c r="U247" s="207">
        <v>465873</v>
      </c>
      <c r="V247" s="207"/>
      <c r="W247" s="207"/>
      <c r="X247" s="207"/>
      <c r="Y247" s="207"/>
      <c r="Z247" s="12"/>
      <c r="AA247" s="12"/>
      <c r="AB247" s="207">
        <v>599250</v>
      </c>
      <c r="AC247" s="207"/>
      <c r="AD247" s="207"/>
      <c r="AE247" s="207"/>
      <c r="AF247" s="207"/>
      <c r="AG247" s="32"/>
    </row>
    <row r="248" spans="1:33" ht="16.5" customHeight="1">
      <c r="A248" s="33"/>
      <c r="B248" s="12"/>
      <c r="C248" s="197" t="s">
        <v>374</v>
      </c>
      <c r="D248" s="197"/>
      <c r="E248" s="197"/>
      <c r="F248" s="197"/>
      <c r="G248" s="197"/>
      <c r="H248" s="197"/>
      <c r="I248" s="197"/>
      <c r="J248" s="197"/>
      <c r="K248" s="197"/>
      <c r="L248" s="12"/>
      <c r="M248" s="33"/>
      <c r="N248" s="207">
        <v>104045</v>
      </c>
      <c r="O248" s="207"/>
      <c r="P248" s="207"/>
      <c r="Q248" s="207"/>
      <c r="R248" s="207"/>
      <c r="S248" s="12"/>
      <c r="T248" s="12"/>
      <c r="U248" s="207">
        <v>96279</v>
      </c>
      <c r="V248" s="207"/>
      <c r="W248" s="207"/>
      <c r="X248" s="207"/>
      <c r="Y248" s="207"/>
      <c r="Z248" s="12"/>
      <c r="AA248" s="12"/>
      <c r="AB248" s="207">
        <v>110161</v>
      </c>
      <c r="AC248" s="207"/>
      <c r="AD248" s="207"/>
      <c r="AE248" s="207"/>
      <c r="AF248" s="207"/>
      <c r="AG248" s="32"/>
    </row>
    <row r="249" spans="1:33" ht="16.5" customHeight="1">
      <c r="A249" s="33"/>
      <c r="B249" s="12"/>
      <c r="C249" s="197" t="s">
        <v>379</v>
      </c>
      <c r="D249" s="197"/>
      <c r="E249" s="197"/>
      <c r="F249" s="197"/>
      <c r="G249" s="197"/>
      <c r="H249" s="197"/>
      <c r="I249" s="197"/>
      <c r="J249" s="197"/>
      <c r="K249" s="197"/>
      <c r="L249" s="12"/>
      <c r="M249" s="33"/>
      <c r="N249" s="207">
        <v>6233325</v>
      </c>
      <c r="O249" s="207"/>
      <c r="P249" s="207"/>
      <c r="Q249" s="207"/>
      <c r="R249" s="207"/>
      <c r="S249" s="12"/>
      <c r="T249" s="12"/>
      <c r="U249" s="207">
        <v>5357737</v>
      </c>
      <c r="V249" s="207"/>
      <c r="W249" s="207"/>
      <c r="X249" s="207"/>
      <c r="Y249" s="207"/>
      <c r="Z249" s="12"/>
      <c r="AA249" s="12"/>
      <c r="AB249" s="207">
        <v>4344787</v>
      </c>
      <c r="AC249" s="207"/>
      <c r="AD249" s="207"/>
      <c r="AE249" s="207"/>
      <c r="AF249" s="207"/>
      <c r="AG249" s="32"/>
    </row>
    <row r="250" spans="1:33" ht="16.5" customHeight="1">
      <c r="A250" s="33"/>
      <c r="B250" s="12"/>
      <c r="C250" s="197" t="s">
        <v>25</v>
      </c>
      <c r="D250" s="197"/>
      <c r="E250" s="197"/>
      <c r="F250" s="197"/>
      <c r="G250" s="197"/>
      <c r="H250" s="197"/>
      <c r="I250" s="197"/>
      <c r="J250" s="197"/>
      <c r="K250" s="197"/>
      <c r="L250" s="12"/>
      <c r="M250" s="33"/>
      <c r="N250" s="207">
        <v>1020621</v>
      </c>
      <c r="O250" s="207"/>
      <c r="P250" s="207"/>
      <c r="Q250" s="207"/>
      <c r="R250" s="207"/>
      <c r="S250" s="12"/>
      <c r="T250" s="12"/>
      <c r="U250" s="207">
        <v>1072509</v>
      </c>
      <c r="V250" s="207"/>
      <c r="W250" s="207"/>
      <c r="X250" s="207"/>
      <c r="Y250" s="207"/>
      <c r="Z250" s="12"/>
      <c r="AA250" s="12"/>
      <c r="AB250" s="207">
        <v>1088421</v>
      </c>
      <c r="AC250" s="207"/>
      <c r="AD250" s="207"/>
      <c r="AE250" s="207"/>
      <c r="AF250" s="207"/>
      <c r="AG250" s="32"/>
    </row>
    <row r="251" spans="1:33" ht="16.5" customHeight="1">
      <c r="A251" s="33"/>
      <c r="B251" s="12"/>
      <c r="C251" s="197" t="s">
        <v>26</v>
      </c>
      <c r="D251" s="197"/>
      <c r="E251" s="197"/>
      <c r="F251" s="197"/>
      <c r="G251" s="197"/>
      <c r="H251" s="197"/>
      <c r="I251" s="197"/>
      <c r="J251" s="197"/>
      <c r="K251" s="197"/>
      <c r="L251" s="12"/>
      <c r="M251" s="33"/>
      <c r="N251" s="207">
        <v>2516227</v>
      </c>
      <c r="O251" s="207"/>
      <c r="P251" s="207"/>
      <c r="Q251" s="207"/>
      <c r="R251" s="207"/>
      <c r="S251" s="12"/>
      <c r="T251" s="12"/>
      <c r="U251" s="207">
        <v>2411332</v>
      </c>
      <c r="V251" s="207"/>
      <c r="W251" s="207"/>
      <c r="X251" s="207"/>
      <c r="Y251" s="207"/>
      <c r="Z251" s="12"/>
      <c r="AA251" s="12"/>
      <c r="AB251" s="207">
        <v>2302170</v>
      </c>
      <c r="AC251" s="207"/>
      <c r="AD251" s="207"/>
      <c r="AE251" s="207"/>
      <c r="AF251" s="207"/>
      <c r="AG251" s="32"/>
    </row>
    <row r="252" spans="1:33" ht="16.5" customHeight="1">
      <c r="A252" s="33"/>
      <c r="B252" s="12"/>
      <c r="C252" s="197" t="s">
        <v>302</v>
      </c>
      <c r="D252" s="197"/>
      <c r="E252" s="197"/>
      <c r="F252" s="197"/>
      <c r="G252" s="197"/>
      <c r="H252" s="197"/>
      <c r="I252" s="197"/>
      <c r="J252" s="197"/>
      <c r="K252" s="197"/>
      <c r="L252" s="12"/>
      <c r="M252" s="33"/>
      <c r="N252" s="173" t="s">
        <v>312</v>
      </c>
      <c r="O252" s="173"/>
      <c r="P252" s="173"/>
      <c r="Q252" s="173"/>
      <c r="R252" s="173"/>
      <c r="S252" s="12"/>
      <c r="T252" s="12"/>
      <c r="U252" s="192">
        <v>4385</v>
      </c>
      <c r="V252" s="192"/>
      <c r="W252" s="192"/>
      <c r="X252" s="192"/>
      <c r="Y252" s="192"/>
      <c r="Z252" s="12"/>
      <c r="AA252" s="12"/>
      <c r="AB252" s="192">
        <v>5324</v>
      </c>
      <c r="AC252" s="192"/>
      <c r="AD252" s="192"/>
      <c r="AE252" s="192"/>
      <c r="AF252" s="192"/>
      <c r="AG252" s="32"/>
    </row>
    <row r="253" spans="1:33" ht="16.5" customHeight="1">
      <c r="A253" s="35"/>
      <c r="B253" s="22"/>
      <c r="C253" s="168" t="s">
        <v>303</v>
      </c>
      <c r="D253" s="168"/>
      <c r="E253" s="168"/>
      <c r="F253" s="168"/>
      <c r="G253" s="168"/>
      <c r="H253" s="168"/>
      <c r="I253" s="168"/>
      <c r="J253" s="168"/>
      <c r="K253" s="168"/>
      <c r="L253" s="22"/>
      <c r="M253" s="35"/>
      <c r="N253" s="169">
        <v>2189587</v>
      </c>
      <c r="O253" s="169"/>
      <c r="P253" s="169"/>
      <c r="Q253" s="169"/>
      <c r="R253" s="169"/>
      <c r="S253" s="22"/>
      <c r="T253" s="22"/>
      <c r="U253" s="169">
        <v>2371097</v>
      </c>
      <c r="V253" s="169"/>
      <c r="W253" s="169"/>
      <c r="X253" s="169"/>
      <c r="Y253" s="169"/>
      <c r="Z253" s="22"/>
      <c r="AA253" s="22"/>
      <c r="AB253" s="169">
        <v>2415895</v>
      </c>
      <c r="AC253" s="169"/>
      <c r="AD253" s="169"/>
      <c r="AE253" s="169"/>
      <c r="AF253" s="169"/>
      <c r="AG253" s="39"/>
    </row>
    <row r="254" spans="1:33" ht="16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38"/>
      <c r="Z254" s="38"/>
      <c r="AA254" s="38"/>
      <c r="AB254" s="38"/>
      <c r="AC254" s="272" t="s">
        <v>305</v>
      </c>
      <c r="AD254" s="272"/>
      <c r="AE254" s="272"/>
      <c r="AF254" s="272"/>
      <c r="AG254" s="272"/>
    </row>
    <row r="255" spans="1:33" ht="16.5" customHeight="1">
      <c r="A255" s="102" t="s">
        <v>309</v>
      </c>
      <c r="B255" s="125"/>
      <c r="C255" s="125"/>
      <c r="D255" s="125"/>
      <c r="E255" s="125"/>
      <c r="F255" s="125"/>
      <c r="G255" s="125"/>
      <c r="H255" s="125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38"/>
      <c r="Z255" s="38"/>
      <c r="AA255" s="38"/>
      <c r="AB255" s="38"/>
      <c r="AC255" s="277" t="s">
        <v>387</v>
      </c>
      <c r="AD255" s="277"/>
      <c r="AE255" s="277"/>
      <c r="AF255" s="277"/>
      <c r="AG255" s="277"/>
    </row>
    <row r="256" spans="1:33" ht="16.5" customHeight="1">
      <c r="A256" s="199" t="s">
        <v>341</v>
      </c>
      <c r="B256" s="200"/>
      <c r="C256" s="200"/>
      <c r="D256" s="200"/>
      <c r="E256" s="200"/>
      <c r="F256" s="200"/>
      <c r="G256" s="200"/>
      <c r="H256" s="200"/>
      <c r="I256" s="186"/>
      <c r="J256" s="209" t="s">
        <v>17</v>
      </c>
      <c r="K256" s="209"/>
      <c r="L256" s="209"/>
      <c r="M256" s="209"/>
      <c r="N256" s="209"/>
      <c r="O256" s="209"/>
      <c r="P256" s="209"/>
      <c r="Q256" s="210"/>
      <c r="R256" s="209" t="s">
        <v>407</v>
      </c>
      <c r="S256" s="209"/>
      <c r="T256" s="209"/>
      <c r="U256" s="209"/>
      <c r="V256" s="209"/>
      <c r="W256" s="209"/>
      <c r="X256" s="209"/>
      <c r="Y256" s="210"/>
      <c r="Z256" s="345" t="s">
        <v>18</v>
      </c>
      <c r="AA256" s="345"/>
      <c r="AB256" s="345"/>
      <c r="AC256" s="345"/>
      <c r="AD256" s="345"/>
      <c r="AE256" s="345"/>
      <c r="AF256" s="345"/>
      <c r="AG256" s="346"/>
    </row>
    <row r="257" spans="1:33" ht="16.5" customHeight="1">
      <c r="A257" s="41" t="s">
        <v>290</v>
      </c>
      <c r="B257" s="42"/>
      <c r="C257" s="42"/>
      <c r="D257" s="42"/>
      <c r="E257" s="42"/>
      <c r="F257" s="42"/>
      <c r="G257" s="42"/>
      <c r="H257" s="42"/>
      <c r="I257" s="79"/>
      <c r="J257" s="214"/>
      <c r="K257" s="214"/>
      <c r="L257" s="214"/>
      <c r="M257" s="214"/>
      <c r="N257" s="214"/>
      <c r="O257" s="214"/>
      <c r="P257" s="214"/>
      <c r="Q257" s="179"/>
      <c r="R257" s="214"/>
      <c r="S257" s="214"/>
      <c r="T257" s="214"/>
      <c r="U257" s="214"/>
      <c r="V257" s="214"/>
      <c r="W257" s="214"/>
      <c r="X257" s="214"/>
      <c r="Y257" s="179"/>
      <c r="Z257" s="347"/>
      <c r="AA257" s="347"/>
      <c r="AB257" s="347"/>
      <c r="AC257" s="347"/>
      <c r="AD257" s="347"/>
      <c r="AE257" s="347"/>
      <c r="AF257" s="347"/>
      <c r="AG257" s="348"/>
    </row>
    <row r="258" spans="1:33" ht="16.5" customHeight="1">
      <c r="A258" s="222" t="s">
        <v>119</v>
      </c>
      <c r="B258" s="223"/>
      <c r="C258" s="223"/>
      <c r="D258" s="223"/>
      <c r="E258" s="223"/>
      <c r="F258" s="223"/>
      <c r="G258" s="223"/>
      <c r="H258" s="223"/>
      <c r="I258" s="224"/>
      <c r="J258" s="343">
        <f>SUM(J259,J262:N268)</f>
        <v>8421615</v>
      </c>
      <c r="K258" s="200"/>
      <c r="L258" s="200"/>
      <c r="M258" s="200"/>
      <c r="N258" s="200"/>
      <c r="O258" s="164">
        <v>-100</v>
      </c>
      <c r="P258" s="164"/>
      <c r="Q258" s="164"/>
      <c r="R258" s="225">
        <f>SUM(R259,R262:V268)</f>
        <v>8248799</v>
      </c>
      <c r="S258" s="226"/>
      <c r="T258" s="226"/>
      <c r="U258" s="226"/>
      <c r="V258" s="226"/>
      <c r="W258" s="164">
        <v>-100</v>
      </c>
      <c r="X258" s="164"/>
      <c r="Y258" s="164"/>
      <c r="Z258" s="225">
        <f>SUM(Z259,Z262:AD268)</f>
        <v>8307914</v>
      </c>
      <c r="AA258" s="226"/>
      <c r="AB258" s="226"/>
      <c r="AC258" s="226"/>
      <c r="AD258" s="226"/>
      <c r="AE258" s="257">
        <f>AE259+AE262+AE263+AE264+AE265+AE266+AE267</f>
        <v>-100</v>
      </c>
      <c r="AF258" s="257"/>
      <c r="AG258" s="258"/>
    </row>
    <row r="259" spans="1:33" ht="16.5" customHeight="1">
      <c r="A259" s="333" t="s">
        <v>120</v>
      </c>
      <c r="B259" s="344"/>
      <c r="C259" s="344"/>
      <c r="D259" s="344"/>
      <c r="E259" s="344"/>
      <c r="F259" s="334" t="s">
        <v>345</v>
      </c>
      <c r="G259" s="334"/>
      <c r="H259" s="334"/>
      <c r="I259" s="335"/>
      <c r="J259" s="180">
        <f>SUM(J260:N261)</f>
        <v>3514045</v>
      </c>
      <c r="K259" s="192"/>
      <c r="L259" s="192"/>
      <c r="M259" s="192"/>
      <c r="N259" s="192"/>
      <c r="O259" s="167">
        <v>-41.7</v>
      </c>
      <c r="P259" s="167"/>
      <c r="Q259" s="167"/>
      <c r="R259" s="162">
        <f>SUM(R260:V261)</f>
        <v>3405133</v>
      </c>
      <c r="S259" s="163"/>
      <c r="T259" s="163"/>
      <c r="U259" s="163"/>
      <c r="V259" s="163"/>
      <c r="W259" s="167">
        <v>-41.3</v>
      </c>
      <c r="X259" s="167"/>
      <c r="Y259" s="167"/>
      <c r="Z259" s="162">
        <f>SUM(Z260:AD261)</f>
        <v>3367118</v>
      </c>
      <c r="AA259" s="163"/>
      <c r="AB259" s="163"/>
      <c r="AC259" s="163"/>
      <c r="AD259" s="163"/>
      <c r="AE259" s="196">
        <v>-40.5</v>
      </c>
      <c r="AF259" s="196"/>
      <c r="AG259" s="264"/>
    </row>
    <row r="260" spans="1:33" ht="16.5" customHeight="1">
      <c r="A260" s="91"/>
      <c r="B260" s="12"/>
      <c r="C260" s="15"/>
      <c r="D260" s="15"/>
      <c r="E260" s="15"/>
      <c r="F260" s="334" t="s">
        <v>121</v>
      </c>
      <c r="G260" s="334"/>
      <c r="H260" s="334"/>
      <c r="I260" s="335"/>
      <c r="J260" s="180">
        <v>3159706</v>
      </c>
      <c r="K260" s="192"/>
      <c r="L260" s="192"/>
      <c r="M260" s="192"/>
      <c r="N260" s="192"/>
      <c r="O260" s="167">
        <v>-37.5</v>
      </c>
      <c r="P260" s="167"/>
      <c r="Q260" s="167"/>
      <c r="R260" s="162">
        <v>2990708</v>
      </c>
      <c r="S260" s="163"/>
      <c r="T260" s="163"/>
      <c r="U260" s="163"/>
      <c r="V260" s="163"/>
      <c r="W260" s="167">
        <v>-36.3</v>
      </c>
      <c r="X260" s="167"/>
      <c r="Y260" s="167"/>
      <c r="Z260" s="162">
        <v>2921387</v>
      </c>
      <c r="AA260" s="163"/>
      <c r="AB260" s="163"/>
      <c r="AC260" s="163"/>
      <c r="AD260" s="163"/>
      <c r="AE260" s="196">
        <v>-35.2</v>
      </c>
      <c r="AF260" s="196"/>
      <c r="AG260" s="264"/>
    </row>
    <row r="261" spans="1:33" ht="16.5" customHeight="1">
      <c r="A261" s="91"/>
      <c r="B261" s="12"/>
      <c r="C261" s="15"/>
      <c r="D261" s="15"/>
      <c r="E261" s="15"/>
      <c r="F261" s="334" t="s">
        <v>122</v>
      </c>
      <c r="G261" s="334"/>
      <c r="H261" s="334"/>
      <c r="I261" s="335"/>
      <c r="J261" s="180">
        <v>354339</v>
      </c>
      <c r="K261" s="192"/>
      <c r="L261" s="192"/>
      <c r="M261" s="192"/>
      <c r="N261" s="192"/>
      <c r="O261" s="167">
        <v>-4.2</v>
      </c>
      <c r="P261" s="167"/>
      <c r="Q261" s="167"/>
      <c r="R261" s="162">
        <v>414425</v>
      </c>
      <c r="S261" s="163"/>
      <c r="T261" s="163"/>
      <c r="U261" s="163"/>
      <c r="V261" s="163"/>
      <c r="W261" s="167">
        <v>-5</v>
      </c>
      <c r="X261" s="167"/>
      <c r="Y261" s="167"/>
      <c r="Z261" s="162">
        <v>445731</v>
      </c>
      <c r="AA261" s="163"/>
      <c r="AB261" s="163"/>
      <c r="AC261" s="163"/>
      <c r="AD261" s="163"/>
      <c r="AE261" s="196">
        <v>-5.3</v>
      </c>
      <c r="AF261" s="196"/>
      <c r="AG261" s="264"/>
    </row>
    <row r="262" spans="1:33" ht="16.5" customHeight="1">
      <c r="A262" s="333" t="s">
        <v>123</v>
      </c>
      <c r="B262" s="334"/>
      <c r="C262" s="334"/>
      <c r="D262" s="334"/>
      <c r="E262" s="334"/>
      <c r="F262" s="334"/>
      <c r="G262" s="334"/>
      <c r="H262" s="334"/>
      <c r="I262" s="335"/>
      <c r="J262" s="180">
        <v>3866711</v>
      </c>
      <c r="K262" s="192"/>
      <c r="L262" s="192"/>
      <c r="M262" s="192"/>
      <c r="N262" s="192"/>
      <c r="O262" s="167">
        <v>-45.9</v>
      </c>
      <c r="P262" s="167"/>
      <c r="Q262" s="167"/>
      <c r="R262" s="162">
        <v>3811340</v>
      </c>
      <c r="S262" s="163"/>
      <c r="T262" s="163"/>
      <c r="U262" s="163"/>
      <c r="V262" s="163"/>
      <c r="W262" s="167">
        <v>-46.2</v>
      </c>
      <c r="X262" s="167"/>
      <c r="Y262" s="167"/>
      <c r="Z262" s="162">
        <v>3888562</v>
      </c>
      <c r="AA262" s="163"/>
      <c r="AB262" s="163"/>
      <c r="AC262" s="163"/>
      <c r="AD262" s="163"/>
      <c r="AE262" s="196">
        <v>-46.8</v>
      </c>
      <c r="AF262" s="196"/>
      <c r="AG262" s="264"/>
    </row>
    <row r="263" spans="1:33" ht="16.5" customHeight="1">
      <c r="A263" s="333" t="s">
        <v>124</v>
      </c>
      <c r="B263" s="334"/>
      <c r="C263" s="334"/>
      <c r="D263" s="334"/>
      <c r="E263" s="334"/>
      <c r="F263" s="334"/>
      <c r="G263" s="334"/>
      <c r="H263" s="334"/>
      <c r="I263" s="335"/>
      <c r="J263" s="180">
        <v>53865</v>
      </c>
      <c r="K263" s="192"/>
      <c r="L263" s="192"/>
      <c r="M263" s="192"/>
      <c r="N263" s="192"/>
      <c r="O263" s="167">
        <v>-0.6</v>
      </c>
      <c r="P263" s="167"/>
      <c r="Q263" s="167"/>
      <c r="R263" s="162">
        <v>57553</v>
      </c>
      <c r="S263" s="163"/>
      <c r="T263" s="163"/>
      <c r="U263" s="163"/>
      <c r="V263" s="163"/>
      <c r="W263" s="167">
        <v>-0.7</v>
      </c>
      <c r="X263" s="167"/>
      <c r="Y263" s="167"/>
      <c r="Z263" s="162">
        <v>59416</v>
      </c>
      <c r="AA263" s="163"/>
      <c r="AB263" s="163"/>
      <c r="AC263" s="163"/>
      <c r="AD263" s="163"/>
      <c r="AE263" s="196">
        <v>-0.7</v>
      </c>
      <c r="AF263" s="196"/>
      <c r="AG263" s="264"/>
    </row>
    <row r="264" spans="1:33" ht="16.5" customHeight="1">
      <c r="A264" s="333" t="s">
        <v>125</v>
      </c>
      <c r="B264" s="334"/>
      <c r="C264" s="334"/>
      <c r="D264" s="334"/>
      <c r="E264" s="334"/>
      <c r="F264" s="334"/>
      <c r="G264" s="334"/>
      <c r="H264" s="334"/>
      <c r="I264" s="335"/>
      <c r="J264" s="180">
        <v>278796</v>
      </c>
      <c r="K264" s="192"/>
      <c r="L264" s="192"/>
      <c r="M264" s="192"/>
      <c r="N264" s="192"/>
      <c r="O264" s="167">
        <v>-3.3</v>
      </c>
      <c r="P264" s="167"/>
      <c r="Q264" s="167"/>
      <c r="R264" s="162">
        <v>292334</v>
      </c>
      <c r="S264" s="163"/>
      <c r="T264" s="163"/>
      <c r="U264" s="163"/>
      <c r="V264" s="163"/>
      <c r="W264" s="167">
        <v>-3.5</v>
      </c>
      <c r="X264" s="167"/>
      <c r="Y264" s="167"/>
      <c r="Z264" s="162">
        <v>295850</v>
      </c>
      <c r="AA264" s="163"/>
      <c r="AB264" s="163"/>
      <c r="AC264" s="163"/>
      <c r="AD264" s="163"/>
      <c r="AE264" s="196">
        <v>-3.6</v>
      </c>
      <c r="AF264" s="196"/>
      <c r="AG264" s="264"/>
    </row>
    <row r="265" spans="1:33" ht="16.5" customHeight="1">
      <c r="A265" s="333" t="s">
        <v>126</v>
      </c>
      <c r="B265" s="334"/>
      <c r="C265" s="334"/>
      <c r="D265" s="334"/>
      <c r="E265" s="334"/>
      <c r="F265" s="334"/>
      <c r="G265" s="334"/>
      <c r="H265" s="334"/>
      <c r="I265" s="335"/>
      <c r="J265" s="180">
        <v>150</v>
      </c>
      <c r="K265" s="192"/>
      <c r="L265" s="192"/>
      <c r="M265" s="192"/>
      <c r="N265" s="192"/>
      <c r="O265" s="369" t="s">
        <v>127</v>
      </c>
      <c r="P265" s="370"/>
      <c r="Q265" s="370"/>
      <c r="R265" s="162">
        <v>79</v>
      </c>
      <c r="S265" s="163"/>
      <c r="T265" s="163"/>
      <c r="U265" s="163"/>
      <c r="V265" s="163"/>
      <c r="W265" s="369" t="s">
        <v>127</v>
      </c>
      <c r="X265" s="370"/>
      <c r="Y265" s="370"/>
      <c r="Z265" s="162">
        <v>66</v>
      </c>
      <c r="AA265" s="163"/>
      <c r="AB265" s="163"/>
      <c r="AC265" s="163"/>
      <c r="AD265" s="163"/>
      <c r="AE265" s="196" t="s">
        <v>127</v>
      </c>
      <c r="AF265" s="196"/>
      <c r="AG265" s="264"/>
    </row>
    <row r="266" spans="1:33" ht="16.5" customHeight="1">
      <c r="A266" s="333" t="s">
        <v>128</v>
      </c>
      <c r="B266" s="334"/>
      <c r="C266" s="334"/>
      <c r="D266" s="334"/>
      <c r="E266" s="334"/>
      <c r="F266" s="334"/>
      <c r="G266" s="334"/>
      <c r="H266" s="334"/>
      <c r="I266" s="335"/>
      <c r="J266" s="180">
        <v>12372</v>
      </c>
      <c r="K266" s="192"/>
      <c r="L266" s="192"/>
      <c r="M266" s="192"/>
      <c r="N266" s="192"/>
      <c r="O266" s="196">
        <v>-0.2</v>
      </c>
      <c r="P266" s="196"/>
      <c r="Q266" s="196"/>
      <c r="R266" s="162">
        <v>0</v>
      </c>
      <c r="S266" s="163"/>
      <c r="T266" s="163"/>
      <c r="U266" s="163"/>
      <c r="V266" s="163"/>
      <c r="W266" s="369" t="s">
        <v>129</v>
      </c>
      <c r="X266" s="370"/>
      <c r="Y266" s="370"/>
      <c r="Z266" s="162">
        <v>0</v>
      </c>
      <c r="AA266" s="163"/>
      <c r="AB266" s="163"/>
      <c r="AC266" s="163"/>
      <c r="AD266" s="163"/>
      <c r="AE266" s="371" t="s">
        <v>129</v>
      </c>
      <c r="AF266" s="372"/>
      <c r="AG266" s="373"/>
    </row>
    <row r="267" spans="1:33" ht="16.5" customHeight="1">
      <c r="A267" s="333" t="s">
        <v>130</v>
      </c>
      <c r="B267" s="334"/>
      <c r="C267" s="334"/>
      <c r="D267" s="334"/>
      <c r="E267" s="334"/>
      <c r="F267" s="334"/>
      <c r="G267" s="334"/>
      <c r="H267" s="334"/>
      <c r="I267" s="335"/>
      <c r="J267" s="180">
        <v>695676</v>
      </c>
      <c r="K267" s="192"/>
      <c r="L267" s="192"/>
      <c r="M267" s="192"/>
      <c r="N267" s="192"/>
      <c r="O267" s="167">
        <v>-8.3</v>
      </c>
      <c r="P267" s="167"/>
      <c r="Q267" s="167"/>
      <c r="R267" s="162">
        <v>682360</v>
      </c>
      <c r="S267" s="163"/>
      <c r="T267" s="163"/>
      <c r="U267" s="163"/>
      <c r="V267" s="163"/>
      <c r="W267" s="167">
        <v>-8.3</v>
      </c>
      <c r="X267" s="167"/>
      <c r="Y267" s="167"/>
      <c r="Z267" s="162">
        <v>696902</v>
      </c>
      <c r="AA267" s="163"/>
      <c r="AB267" s="163"/>
      <c r="AC267" s="163"/>
      <c r="AD267" s="163"/>
      <c r="AE267" s="196">
        <v>-8.4</v>
      </c>
      <c r="AF267" s="196"/>
      <c r="AG267" s="264"/>
    </row>
    <row r="268" spans="1:33" ht="16.5" customHeight="1">
      <c r="A268" s="339" t="s">
        <v>131</v>
      </c>
      <c r="B268" s="340"/>
      <c r="C268" s="340"/>
      <c r="D268" s="340"/>
      <c r="E268" s="340"/>
      <c r="F268" s="340"/>
      <c r="G268" s="340"/>
      <c r="H268" s="340"/>
      <c r="I268" s="341"/>
      <c r="J268" s="188" t="s">
        <v>132</v>
      </c>
      <c r="K268" s="188"/>
      <c r="L268" s="188"/>
      <c r="M268" s="188"/>
      <c r="N268" s="188"/>
      <c r="O268" s="165"/>
      <c r="P268" s="165"/>
      <c r="Q268" s="165"/>
      <c r="R268" s="166" t="s">
        <v>132</v>
      </c>
      <c r="S268" s="166"/>
      <c r="T268" s="166"/>
      <c r="U268" s="166"/>
      <c r="V268" s="166"/>
      <c r="W268" s="165"/>
      <c r="X268" s="165"/>
      <c r="Y268" s="165"/>
      <c r="Z268" s="328" t="s">
        <v>294</v>
      </c>
      <c r="AA268" s="328"/>
      <c r="AB268" s="328"/>
      <c r="AC268" s="328"/>
      <c r="AD268" s="328"/>
      <c r="AE268" s="270"/>
      <c r="AF268" s="270"/>
      <c r="AG268" s="271"/>
    </row>
    <row r="269" spans="1:33" ht="16.5" customHeight="1">
      <c r="A269" s="72" t="s">
        <v>275</v>
      </c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Y269" s="38"/>
      <c r="Z269" s="38"/>
      <c r="AA269" s="38"/>
      <c r="AB269" s="38"/>
      <c r="AC269" s="272" t="s">
        <v>346</v>
      </c>
      <c r="AD269" s="272"/>
      <c r="AE269" s="272"/>
      <c r="AF269" s="272"/>
      <c r="AG269" s="272"/>
    </row>
    <row r="270" spans="1:33" ht="16.5" customHeight="1">
      <c r="A270" s="7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Y270" s="38"/>
      <c r="Z270" s="38"/>
      <c r="AA270" s="38"/>
      <c r="AB270" s="38"/>
      <c r="AC270" s="70"/>
      <c r="AD270" s="70"/>
      <c r="AE270" s="70"/>
      <c r="AF270" s="70"/>
      <c r="AG270" s="70"/>
    </row>
    <row r="271" spans="1:33" ht="16.5" customHeight="1">
      <c r="A271" s="102" t="s">
        <v>310</v>
      </c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8"/>
      <c r="S271" s="8"/>
      <c r="T271" s="8"/>
      <c r="U271" s="8"/>
      <c r="V271" s="8"/>
      <c r="W271" s="8"/>
      <c r="X271" s="8"/>
      <c r="Y271" s="38"/>
      <c r="Z271" s="38"/>
      <c r="AA271" s="38"/>
      <c r="AB271" s="38"/>
      <c r="AC271" s="38"/>
      <c r="AD271" s="38"/>
      <c r="AE271" s="38"/>
      <c r="AF271" s="38"/>
      <c r="AG271" s="38"/>
    </row>
    <row r="272" spans="1:33" ht="16.5" customHeight="1">
      <c r="A272" s="199" t="s">
        <v>341</v>
      </c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186"/>
      <c r="M272" s="208" t="s">
        <v>17</v>
      </c>
      <c r="N272" s="209"/>
      <c r="O272" s="209"/>
      <c r="P272" s="209"/>
      <c r="Q272" s="209"/>
      <c r="R272" s="209"/>
      <c r="S272" s="210"/>
      <c r="T272" s="208" t="s">
        <v>407</v>
      </c>
      <c r="U272" s="209"/>
      <c r="V272" s="209"/>
      <c r="W272" s="209"/>
      <c r="X272" s="209"/>
      <c r="Y272" s="209"/>
      <c r="Z272" s="210"/>
      <c r="AA272" s="208" t="s">
        <v>18</v>
      </c>
      <c r="AB272" s="209"/>
      <c r="AC272" s="209"/>
      <c r="AD272" s="209"/>
      <c r="AE272" s="209"/>
      <c r="AF272" s="209"/>
      <c r="AG272" s="210"/>
    </row>
    <row r="273" spans="1:35" s="49" customFormat="1" ht="16.5" customHeight="1">
      <c r="A273" s="172" t="s">
        <v>290</v>
      </c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4"/>
      <c r="M273" s="178"/>
      <c r="N273" s="214"/>
      <c r="O273" s="214"/>
      <c r="P273" s="214"/>
      <c r="Q273" s="214"/>
      <c r="R273" s="214"/>
      <c r="S273" s="179"/>
      <c r="T273" s="178"/>
      <c r="U273" s="214"/>
      <c r="V273" s="214"/>
      <c r="W273" s="214"/>
      <c r="X273" s="214"/>
      <c r="Y273" s="214"/>
      <c r="Z273" s="179"/>
      <c r="AA273" s="178"/>
      <c r="AB273" s="214"/>
      <c r="AC273" s="214"/>
      <c r="AD273" s="214"/>
      <c r="AE273" s="214"/>
      <c r="AF273" s="214"/>
      <c r="AG273" s="179"/>
      <c r="AH273" s="80"/>
      <c r="AI273" s="80"/>
    </row>
    <row r="274" spans="1:35" s="85" customFormat="1" ht="16.5" customHeight="1">
      <c r="A274" s="31"/>
      <c r="B274" s="342" t="s">
        <v>133</v>
      </c>
      <c r="C274" s="342"/>
      <c r="D274" s="342"/>
      <c r="E274" s="342"/>
      <c r="F274" s="342"/>
      <c r="G274" s="342"/>
      <c r="H274" s="342"/>
      <c r="I274" s="342"/>
      <c r="J274" s="338" t="s">
        <v>7</v>
      </c>
      <c r="K274" s="338"/>
      <c r="L274" s="338"/>
      <c r="M274" s="31"/>
      <c r="N274" s="262">
        <v>20895040</v>
      </c>
      <c r="O274" s="185"/>
      <c r="P274" s="185"/>
      <c r="Q274" s="185"/>
      <c r="R274" s="185"/>
      <c r="S274" s="6"/>
      <c r="T274" s="6"/>
      <c r="U274" s="262">
        <v>19436517</v>
      </c>
      <c r="V274" s="185"/>
      <c r="W274" s="185"/>
      <c r="X274" s="185"/>
      <c r="Y274" s="185"/>
      <c r="Z274" s="6"/>
      <c r="AA274" s="6"/>
      <c r="AB274" s="262">
        <v>21756517</v>
      </c>
      <c r="AC274" s="185"/>
      <c r="AD274" s="185"/>
      <c r="AE274" s="185"/>
      <c r="AF274" s="185"/>
      <c r="AG274" s="30"/>
      <c r="AH274" s="80"/>
      <c r="AI274" s="80"/>
    </row>
    <row r="275" spans="1:35" ht="16.5" customHeight="1">
      <c r="A275" s="33"/>
      <c r="B275" s="50"/>
      <c r="C275" s="184" t="s">
        <v>409</v>
      </c>
      <c r="D275" s="184"/>
      <c r="E275" s="184"/>
      <c r="F275" s="184"/>
      <c r="G275" s="184"/>
      <c r="H275" s="184"/>
      <c r="I275" s="50"/>
      <c r="J275" s="266" t="s">
        <v>134</v>
      </c>
      <c r="K275" s="266"/>
      <c r="L275" s="266"/>
      <c r="M275" s="33"/>
      <c r="N275" s="337">
        <v>95.3</v>
      </c>
      <c r="O275" s="337"/>
      <c r="P275" s="337"/>
      <c r="Q275" s="337"/>
      <c r="R275" s="337"/>
      <c r="S275" s="12"/>
      <c r="T275" s="12"/>
      <c r="U275" s="337">
        <v>93</v>
      </c>
      <c r="V275" s="337"/>
      <c r="W275" s="337"/>
      <c r="X275" s="337"/>
      <c r="Y275" s="337"/>
      <c r="Z275" s="12"/>
      <c r="AA275" s="12"/>
      <c r="AB275" s="337">
        <v>111.9</v>
      </c>
      <c r="AC275" s="337"/>
      <c r="AD275" s="337"/>
      <c r="AE275" s="337"/>
      <c r="AF275" s="337"/>
      <c r="AG275" s="32"/>
      <c r="AH275" s="80"/>
      <c r="AI275" s="80"/>
    </row>
    <row r="276" spans="1:35" ht="16.5" customHeight="1">
      <c r="A276" s="33"/>
      <c r="B276" s="50"/>
      <c r="C276" s="336" t="s">
        <v>135</v>
      </c>
      <c r="D276" s="336"/>
      <c r="E276" s="336"/>
      <c r="F276" s="336"/>
      <c r="G276" s="336"/>
      <c r="H276" s="336"/>
      <c r="I276" s="96"/>
      <c r="J276" s="266" t="s">
        <v>136</v>
      </c>
      <c r="K276" s="266"/>
      <c r="L276" s="266"/>
      <c r="M276" s="33"/>
      <c r="N276" s="265">
        <v>363076</v>
      </c>
      <c r="O276" s="207"/>
      <c r="P276" s="207"/>
      <c r="Q276" s="207"/>
      <c r="R276" s="207"/>
      <c r="S276" s="12"/>
      <c r="T276" s="12"/>
      <c r="U276" s="265">
        <v>334749</v>
      </c>
      <c r="V276" s="207"/>
      <c r="W276" s="207"/>
      <c r="X276" s="207"/>
      <c r="Y276" s="207"/>
      <c r="Z276" s="12"/>
      <c r="AA276" s="12"/>
      <c r="AB276" s="265">
        <v>365785</v>
      </c>
      <c r="AC276" s="207"/>
      <c r="AD276" s="207"/>
      <c r="AE276" s="207"/>
      <c r="AF276" s="207"/>
      <c r="AG276" s="32"/>
      <c r="AH276" s="80"/>
      <c r="AI276" s="80"/>
    </row>
    <row r="277" spans="1:35" ht="16.5" customHeight="1">
      <c r="A277" s="33"/>
      <c r="B277" s="336" t="s">
        <v>137</v>
      </c>
      <c r="C277" s="336"/>
      <c r="D277" s="336"/>
      <c r="E277" s="336"/>
      <c r="F277" s="336"/>
      <c r="G277" s="336"/>
      <c r="H277" s="336"/>
      <c r="I277" s="336"/>
      <c r="J277" s="266" t="s">
        <v>7</v>
      </c>
      <c r="K277" s="266"/>
      <c r="L277" s="266"/>
      <c r="M277" s="33"/>
      <c r="N277" s="265">
        <v>21911765</v>
      </c>
      <c r="O277" s="207"/>
      <c r="P277" s="207"/>
      <c r="Q277" s="207"/>
      <c r="R277" s="207"/>
      <c r="S277" s="12"/>
      <c r="T277" s="12"/>
      <c r="U277" s="265">
        <v>20763322</v>
      </c>
      <c r="V277" s="207"/>
      <c r="W277" s="207"/>
      <c r="X277" s="207"/>
      <c r="Y277" s="207"/>
      <c r="Z277" s="12"/>
      <c r="AA277" s="12"/>
      <c r="AB277" s="265">
        <v>21583822</v>
      </c>
      <c r="AC277" s="207"/>
      <c r="AD277" s="207"/>
      <c r="AE277" s="207"/>
      <c r="AF277" s="207"/>
      <c r="AG277" s="32"/>
      <c r="AH277" s="80"/>
      <c r="AI277" s="80"/>
    </row>
    <row r="278" spans="1:35" ht="16.5" customHeight="1">
      <c r="A278" s="33"/>
      <c r="B278" s="50"/>
      <c r="C278" s="184" t="s">
        <v>409</v>
      </c>
      <c r="D278" s="184"/>
      <c r="E278" s="184"/>
      <c r="F278" s="184"/>
      <c r="G278" s="184"/>
      <c r="H278" s="184"/>
      <c r="I278" s="50"/>
      <c r="J278" s="266" t="s">
        <v>134</v>
      </c>
      <c r="K278" s="266"/>
      <c r="L278" s="266"/>
      <c r="M278" s="33"/>
      <c r="N278" s="337">
        <v>93.1</v>
      </c>
      <c r="O278" s="337"/>
      <c r="P278" s="337"/>
      <c r="Q278" s="337"/>
      <c r="R278" s="337"/>
      <c r="S278" s="12"/>
      <c r="T278" s="12"/>
      <c r="U278" s="337">
        <v>94.8</v>
      </c>
      <c r="V278" s="337"/>
      <c r="W278" s="337"/>
      <c r="X278" s="337"/>
      <c r="Y278" s="337"/>
      <c r="Z278" s="12"/>
      <c r="AA278" s="12"/>
      <c r="AB278" s="337">
        <v>104</v>
      </c>
      <c r="AC278" s="337"/>
      <c r="AD278" s="337"/>
      <c r="AE278" s="337"/>
      <c r="AF278" s="337"/>
      <c r="AG278" s="32"/>
      <c r="AH278" s="80"/>
      <c r="AI278" s="80"/>
    </row>
    <row r="279" spans="1:35" ht="16.5" customHeight="1">
      <c r="A279" s="33"/>
      <c r="B279" s="50"/>
      <c r="C279" s="336" t="s">
        <v>135</v>
      </c>
      <c r="D279" s="336"/>
      <c r="E279" s="336"/>
      <c r="F279" s="336"/>
      <c r="G279" s="336"/>
      <c r="H279" s="336"/>
      <c r="I279" s="96"/>
      <c r="J279" s="266" t="s">
        <v>136</v>
      </c>
      <c r="K279" s="266"/>
      <c r="L279" s="266"/>
      <c r="M279" s="33"/>
      <c r="N279" s="265">
        <v>380743</v>
      </c>
      <c r="O279" s="207"/>
      <c r="P279" s="207"/>
      <c r="Q279" s="207"/>
      <c r="R279" s="207"/>
      <c r="S279" s="12"/>
      <c r="T279" s="12"/>
      <c r="U279" s="265">
        <v>357600</v>
      </c>
      <c r="V279" s="207"/>
      <c r="W279" s="207"/>
      <c r="X279" s="207"/>
      <c r="Y279" s="207"/>
      <c r="Z279" s="12"/>
      <c r="AA279" s="12"/>
      <c r="AB279" s="265">
        <v>362881</v>
      </c>
      <c r="AC279" s="207"/>
      <c r="AD279" s="207"/>
      <c r="AE279" s="207"/>
      <c r="AF279" s="207"/>
      <c r="AG279" s="32"/>
      <c r="AH279" s="80"/>
      <c r="AI279" s="80"/>
    </row>
    <row r="280" spans="1:35" ht="16.5" customHeight="1">
      <c r="A280" s="33"/>
      <c r="B280" s="184" t="s">
        <v>138</v>
      </c>
      <c r="C280" s="184"/>
      <c r="D280" s="184"/>
      <c r="E280" s="184"/>
      <c r="F280" s="184"/>
      <c r="G280" s="184"/>
      <c r="H280" s="184"/>
      <c r="I280" s="184"/>
      <c r="J280" s="266" t="s">
        <v>7</v>
      </c>
      <c r="K280" s="266"/>
      <c r="L280" s="266"/>
      <c r="M280" s="33"/>
      <c r="N280" s="265">
        <v>22437391</v>
      </c>
      <c r="O280" s="207"/>
      <c r="P280" s="207"/>
      <c r="Q280" s="207"/>
      <c r="R280" s="207"/>
      <c r="S280" s="12"/>
      <c r="T280" s="12"/>
      <c r="U280" s="265">
        <v>21239917</v>
      </c>
      <c r="V280" s="207"/>
      <c r="W280" s="207"/>
      <c r="X280" s="207"/>
      <c r="Y280" s="207"/>
      <c r="Z280" s="12"/>
      <c r="AA280" s="12"/>
      <c r="AB280" s="265">
        <v>21813221</v>
      </c>
      <c r="AC280" s="207"/>
      <c r="AD280" s="207"/>
      <c r="AE280" s="207"/>
      <c r="AF280" s="207"/>
      <c r="AG280" s="32"/>
      <c r="AH280" s="80"/>
      <c r="AI280" s="80"/>
    </row>
    <row r="281" spans="1:35" ht="16.5" customHeight="1">
      <c r="A281" s="35"/>
      <c r="B281" s="350" t="s">
        <v>139</v>
      </c>
      <c r="C281" s="350"/>
      <c r="D281" s="350"/>
      <c r="E281" s="350"/>
      <c r="F281" s="350"/>
      <c r="G281" s="350"/>
      <c r="H281" s="350"/>
      <c r="I281" s="350"/>
      <c r="J281" s="193" t="s">
        <v>7</v>
      </c>
      <c r="K281" s="193"/>
      <c r="L281" s="193"/>
      <c r="M281" s="35"/>
      <c r="N281" s="267">
        <v>525626</v>
      </c>
      <c r="O281" s="169"/>
      <c r="P281" s="169"/>
      <c r="Q281" s="169"/>
      <c r="R281" s="169"/>
      <c r="S281" s="22"/>
      <c r="T281" s="22"/>
      <c r="U281" s="267">
        <v>476595</v>
      </c>
      <c r="V281" s="169"/>
      <c r="W281" s="169"/>
      <c r="X281" s="169"/>
      <c r="Y281" s="169"/>
      <c r="Z281" s="22"/>
      <c r="AA281" s="22"/>
      <c r="AB281" s="267">
        <v>229399</v>
      </c>
      <c r="AC281" s="169"/>
      <c r="AD281" s="169"/>
      <c r="AE281" s="169"/>
      <c r="AF281" s="169"/>
      <c r="AG281" s="39"/>
      <c r="AH281" s="80"/>
      <c r="AI281" s="80"/>
    </row>
    <row r="282" spans="1:35" ht="16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38"/>
      <c r="Z282" s="38"/>
      <c r="AA282" s="38"/>
      <c r="AB282" s="38"/>
      <c r="AC282" s="272" t="s">
        <v>304</v>
      </c>
      <c r="AD282" s="272"/>
      <c r="AE282" s="272"/>
      <c r="AF282" s="272"/>
      <c r="AG282" s="272"/>
      <c r="AH282" s="80"/>
      <c r="AI282" s="80"/>
    </row>
    <row r="283" spans="1:35" ht="16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38"/>
      <c r="Z283" s="38"/>
      <c r="AA283" s="38"/>
      <c r="AB283" s="38"/>
      <c r="AC283" s="70"/>
      <c r="AD283" s="70"/>
      <c r="AE283" s="70"/>
      <c r="AF283" s="70"/>
      <c r="AG283" s="70"/>
      <c r="AH283" s="80"/>
      <c r="AI283" s="80"/>
    </row>
    <row r="284" spans="1:35" ht="16.5" customHeight="1">
      <c r="A284" s="102" t="s">
        <v>283</v>
      </c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25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38"/>
      <c r="Z284" s="38"/>
      <c r="AA284" s="38"/>
      <c r="AB284" s="38"/>
      <c r="AC284" s="276" t="s">
        <v>387</v>
      </c>
      <c r="AD284" s="276"/>
      <c r="AE284" s="276"/>
      <c r="AF284" s="276"/>
      <c r="AG284" s="276"/>
      <c r="AH284" s="80"/>
      <c r="AI284" s="80"/>
    </row>
    <row r="285" spans="1:35" ht="16.5" customHeight="1">
      <c r="A285" s="199" t="s">
        <v>341</v>
      </c>
      <c r="B285" s="200"/>
      <c r="C285" s="200"/>
      <c r="D285" s="200"/>
      <c r="E285" s="200"/>
      <c r="F285" s="200"/>
      <c r="G285" s="200"/>
      <c r="H285" s="200"/>
      <c r="I285" s="200"/>
      <c r="J285" s="208" t="s">
        <v>17</v>
      </c>
      <c r="K285" s="209"/>
      <c r="L285" s="209"/>
      <c r="M285" s="209"/>
      <c r="N285" s="209"/>
      <c r="O285" s="209"/>
      <c r="P285" s="209"/>
      <c r="Q285" s="210"/>
      <c r="R285" s="208" t="s">
        <v>407</v>
      </c>
      <c r="S285" s="209"/>
      <c r="T285" s="209"/>
      <c r="U285" s="209"/>
      <c r="V285" s="209"/>
      <c r="W285" s="209"/>
      <c r="X285" s="209"/>
      <c r="Y285" s="210"/>
      <c r="Z285" s="379" t="s">
        <v>18</v>
      </c>
      <c r="AA285" s="345"/>
      <c r="AB285" s="345"/>
      <c r="AC285" s="345"/>
      <c r="AD285" s="345"/>
      <c r="AE285" s="345"/>
      <c r="AF285" s="345"/>
      <c r="AG285" s="346"/>
      <c r="AH285" s="80"/>
      <c r="AI285" s="80"/>
    </row>
    <row r="286" spans="1:33" ht="16.5" customHeight="1">
      <c r="A286" s="41" t="s">
        <v>290</v>
      </c>
      <c r="B286" s="42"/>
      <c r="C286" s="42"/>
      <c r="D286" s="42"/>
      <c r="E286" s="42"/>
      <c r="F286" s="42"/>
      <c r="G286" s="42"/>
      <c r="H286" s="42"/>
      <c r="I286" s="42"/>
      <c r="J286" s="178"/>
      <c r="K286" s="214"/>
      <c r="L286" s="214"/>
      <c r="M286" s="214"/>
      <c r="N286" s="214"/>
      <c r="O286" s="214"/>
      <c r="P286" s="214"/>
      <c r="Q286" s="179"/>
      <c r="R286" s="178"/>
      <c r="S286" s="214"/>
      <c r="T286" s="214"/>
      <c r="U286" s="214"/>
      <c r="V286" s="214"/>
      <c r="W286" s="214"/>
      <c r="X286" s="214"/>
      <c r="Y286" s="179"/>
      <c r="Z286" s="380"/>
      <c r="AA286" s="347"/>
      <c r="AB286" s="347"/>
      <c r="AC286" s="347"/>
      <c r="AD286" s="347"/>
      <c r="AE286" s="347"/>
      <c r="AF286" s="347"/>
      <c r="AG286" s="348"/>
    </row>
    <row r="287" spans="1:33" ht="16.5" customHeight="1">
      <c r="A287" s="222" t="s">
        <v>4</v>
      </c>
      <c r="B287" s="223"/>
      <c r="C287" s="223"/>
      <c r="D287" s="223"/>
      <c r="E287" s="223"/>
      <c r="F287" s="223"/>
      <c r="G287" s="223"/>
      <c r="H287" s="223"/>
      <c r="I287" s="223"/>
      <c r="J287" s="259">
        <f>SUM(J288:N299)</f>
        <v>21911765</v>
      </c>
      <c r="K287" s="185"/>
      <c r="L287" s="185"/>
      <c r="M287" s="185"/>
      <c r="N287" s="185"/>
      <c r="O287" s="164">
        <v>-100</v>
      </c>
      <c r="P287" s="164"/>
      <c r="Q287" s="164"/>
      <c r="R287" s="377">
        <f>SUM(R288:V299)</f>
        <v>20763322</v>
      </c>
      <c r="S287" s="378"/>
      <c r="T287" s="378"/>
      <c r="U287" s="378"/>
      <c r="V287" s="378"/>
      <c r="W287" s="257">
        <v>-100</v>
      </c>
      <c r="X287" s="257"/>
      <c r="Y287" s="257"/>
      <c r="Z287" s="377">
        <f>SUM(Z288:AD299)</f>
        <v>21583822</v>
      </c>
      <c r="AA287" s="378"/>
      <c r="AB287" s="378"/>
      <c r="AC287" s="378"/>
      <c r="AD287" s="378"/>
      <c r="AE287" s="257">
        <f>-Z287/$Z$287*100</f>
        <v>-100</v>
      </c>
      <c r="AF287" s="257"/>
      <c r="AG287" s="258"/>
    </row>
    <row r="288" spans="1:33" ht="16.5" customHeight="1">
      <c r="A288" s="333" t="s">
        <v>140</v>
      </c>
      <c r="B288" s="197"/>
      <c r="C288" s="197"/>
      <c r="D288" s="197"/>
      <c r="E288" s="197"/>
      <c r="F288" s="197"/>
      <c r="G288" s="197"/>
      <c r="H288" s="197"/>
      <c r="I288" s="197"/>
      <c r="J288" s="254">
        <v>5295793</v>
      </c>
      <c r="K288" s="207"/>
      <c r="L288" s="207"/>
      <c r="M288" s="207"/>
      <c r="N288" s="207"/>
      <c r="O288" s="167">
        <v>-24.2</v>
      </c>
      <c r="P288" s="167"/>
      <c r="Q288" s="167"/>
      <c r="R288" s="260">
        <v>5227888</v>
      </c>
      <c r="S288" s="261"/>
      <c r="T288" s="261"/>
      <c r="U288" s="261"/>
      <c r="V288" s="261"/>
      <c r="W288" s="196">
        <v>-25.2</v>
      </c>
      <c r="X288" s="196"/>
      <c r="Y288" s="196"/>
      <c r="Z288" s="260">
        <v>5298992</v>
      </c>
      <c r="AA288" s="261"/>
      <c r="AB288" s="261"/>
      <c r="AC288" s="261"/>
      <c r="AD288" s="261"/>
      <c r="AE288" s="196">
        <v>-24.6</v>
      </c>
      <c r="AF288" s="196"/>
      <c r="AG288" s="264"/>
    </row>
    <row r="289" spans="1:33" ht="15.75" customHeight="1">
      <c r="A289" s="333" t="s">
        <v>141</v>
      </c>
      <c r="B289" s="197"/>
      <c r="C289" s="197"/>
      <c r="D289" s="197"/>
      <c r="E289" s="197"/>
      <c r="F289" s="197"/>
      <c r="G289" s="197"/>
      <c r="H289" s="197"/>
      <c r="I289" s="197"/>
      <c r="J289" s="254">
        <v>2610545</v>
      </c>
      <c r="K289" s="207"/>
      <c r="L289" s="207"/>
      <c r="M289" s="207"/>
      <c r="N289" s="207"/>
      <c r="O289" s="167">
        <v>-11.9</v>
      </c>
      <c r="P289" s="167"/>
      <c r="Q289" s="167"/>
      <c r="R289" s="260">
        <v>2532258</v>
      </c>
      <c r="S289" s="261"/>
      <c r="T289" s="261"/>
      <c r="U289" s="261"/>
      <c r="V289" s="261"/>
      <c r="W289" s="196">
        <v>-12.2</v>
      </c>
      <c r="X289" s="196"/>
      <c r="Y289" s="196"/>
      <c r="Z289" s="260">
        <v>2551588</v>
      </c>
      <c r="AA289" s="261"/>
      <c r="AB289" s="261"/>
      <c r="AC289" s="261"/>
      <c r="AD289" s="261"/>
      <c r="AE289" s="196">
        <v>-11.5</v>
      </c>
      <c r="AF289" s="196"/>
      <c r="AG289" s="264"/>
    </row>
    <row r="290" spans="1:33" ht="15.75" customHeight="1">
      <c r="A290" s="333" t="s">
        <v>142</v>
      </c>
      <c r="B290" s="197"/>
      <c r="C290" s="197"/>
      <c r="D290" s="197"/>
      <c r="E290" s="197"/>
      <c r="F290" s="197"/>
      <c r="G290" s="197"/>
      <c r="H290" s="197"/>
      <c r="I290" s="197"/>
      <c r="J290" s="254">
        <v>344757</v>
      </c>
      <c r="K290" s="207"/>
      <c r="L290" s="207"/>
      <c r="M290" s="207"/>
      <c r="N290" s="207"/>
      <c r="O290" s="167">
        <v>-1.6</v>
      </c>
      <c r="P290" s="167"/>
      <c r="Q290" s="167"/>
      <c r="R290" s="260">
        <v>364444</v>
      </c>
      <c r="S290" s="261"/>
      <c r="T290" s="261"/>
      <c r="U290" s="261"/>
      <c r="V290" s="261"/>
      <c r="W290" s="196">
        <v>-1.8</v>
      </c>
      <c r="X290" s="196"/>
      <c r="Y290" s="196"/>
      <c r="Z290" s="260">
        <v>2473936</v>
      </c>
      <c r="AA290" s="261"/>
      <c r="AB290" s="261"/>
      <c r="AC290" s="261"/>
      <c r="AD290" s="261"/>
      <c r="AE290" s="196">
        <v>-1.2</v>
      </c>
      <c r="AF290" s="196"/>
      <c r="AG290" s="264"/>
    </row>
    <row r="291" spans="1:33" ht="15.75" customHeight="1">
      <c r="A291" s="333" t="s">
        <v>143</v>
      </c>
      <c r="B291" s="197"/>
      <c r="C291" s="197"/>
      <c r="D291" s="197"/>
      <c r="E291" s="197"/>
      <c r="F291" s="197"/>
      <c r="G291" s="197"/>
      <c r="H291" s="197"/>
      <c r="I291" s="197"/>
      <c r="J291" s="254">
        <v>2080950</v>
      </c>
      <c r="K291" s="207"/>
      <c r="L291" s="207"/>
      <c r="M291" s="207"/>
      <c r="N291" s="207"/>
      <c r="O291" s="167">
        <v>-9.5</v>
      </c>
      <c r="P291" s="167"/>
      <c r="Q291" s="167"/>
      <c r="R291" s="260">
        <v>2358441</v>
      </c>
      <c r="S291" s="261"/>
      <c r="T291" s="261"/>
      <c r="U291" s="261"/>
      <c r="V291" s="261"/>
      <c r="W291" s="196">
        <v>-11.4</v>
      </c>
      <c r="X291" s="196"/>
      <c r="Y291" s="196"/>
      <c r="Z291" s="260">
        <v>260240</v>
      </c>
      <c r="AA291" s="261"/>
      <c r="AB291" s="261"/>
      <c r="AC291" s="261"/>
      <c r="AD291" s="261"/>
      <c r="AE291" s="196">
        <v>-11.8</v>
      </c>
      <c r="AF291" s="196"/>
      <c r="AG291" s="264"/>
    </row>
    <row r="292" spans="1:33" s="49" customFormat="1" ht="15.75" customHeight="1">
      <c r="A292" s="333" t="s">
        <v>144</v>
      </c>
      <c r="B292" s="197"/>
      <c r="C292" s="197"/>
      <c r="D292" s="197"/>
      <c r="E292" s="197"/>
      <c r="F292" s="197"/>
      <c r="G292" s="197"/>
      <c r="H292" s="197"/>
      <c r="I292" s="197"/>
      <c r="J292" s="254">
        <v>693478</v>
      </c>
      <c r="K292" s="207"/>
      <c r="L292" s="207"/>
      <c r="M292" s="207"/>
      <c r="N292" s="207"/>
      <c r="O292" s="167">
        <v>-3.2</v>
      </c>
      <c r="P292" s="167"/>
      <c r="Q292" s="167"/>
      <c r="R292" s="260">
        <v>705941</v>
      </c>
      <c r="S292" s="261"/>
      <c r="T292" s="261"/>
      <c r="U292" s="261"/>
      <c r="V292" s="261"/>
      <c r="W292" s="196">
        <v>-3.4</v>
      </c>
      <c r="X292" s="196"/>
      <c r="Y292" s="196"/>
      <c r="Z292" s="260">
        <v>1010704</v>
      </c>
      <c r="AA292" s="261"/>
      <c r="AB292" s="261"/>
      <c r="AC292" s="261"/>
      <c r="AD292" s="261"/>
      <c r="AE292" s="196">
        <v>-4.7</v>
      </c>
      <c r="AF292" s="196"/>
      <c r="AG292" s="264"/>
    </row>
    <row r="293" spans="1:33" s="49" customFormat="1" ht="15.75" customHeight="1">
      <c r="A293" s="333" t="s">
        <v>145</v>
      </c>
      <c r="B293" s="197"/>
      <c r="C293" s="197"/>
      <c r="D293" s="197"/>
      <c r="E293" s="197"/>
      <c r="F293" s="197"/>
      <c r="G293" s="197"/>
      <c r="H293" s="197"/>
      <c r="I293" s="197"/>
      <c r="J293" s="254">
        <v>414411</v>
      </c>
      <c r="K293" s="207"/>
      <c r="L293" s="207"/>
      <c r="M293" s="207"/>
      <c r="N293" s="207"/>
      <c r="O293" s="167">
        <v>-1.9</v>
      </c>
      <c r="P293" s="167"/>
      <c r="Q293" s="167"/>
      <c r="R293" s="260">
        <v>364114</v>
      </c>
      <c r="S293" s="261"/>
      <c r="T293" s="261"/>
      <c r="U293" s="261"/>
      <c r="V293" s="261"/>
      <c r="W293" s="196">
        <v>-1.8</v>
      </c>
      <c r="X293" s="196"/>
      <c r="Y293" s="196"/>
      <c r="Z293" s="260">
        <v>362608</v>
      </c>
      <c r="AA293" s="261"/>
      <c r="AB293" s="261"/>
      <c r="AC293" s="261"/>
      <c r="AD293" s="261"/>
      <c r="AE293" s="196">
        <v>-1.7</v>
      </c>
      <c r="AF293" s="196"/>
      <c r="AG293" s="264"/>
    </row>
    <row r="294" spans="1:33" s="59" customFormat="1" ht="15.75" customHeight="1">
      <c r="A294" s="333" t="s">
        <v>146</v>
      </c>
      <c r="B294" s="197"/>
      <c r="C294" s="197"/>
      <c r="D294" s="197"/>
      <c r="E294" s="197"/>
      <c r="F294" s="197"/>
      <c r="G294" s="197"/>
      <c r="H294" s="197"/>
      <c r="I294" s="197"/>
      <c r="J294" s="254">
        <v>2800</v>
      </c>
      <c r="K294" s="207"/>
      <c r="L294" s="207"/>
      <c r="M294" s="207"/>
      <c r="N294" s="207"/>
      <c r="O294" s="196" t="s">
        <v>129</v>
      </c>
      <c r="P294" s="196"/>
      <c r="Q294" s="196"/>
      <c r="R294" s="260">
        <v>5200</v>
      </c>
      <c r="S294" s="261"/>
      <c r="T294" s="261"/>
      <c r="U294" s="261"/>
      <c r="V294" s="261"/>
      <c r="W294" s="196" t="s">
        <v>129</v>
      </c>
      <c r="X294" s="196"/>
      <c r="Y294" s="196"/>
      <c r="Z294" s="260">
        <v>7200</v>
      </c>
      <c r="AA294" s="261"/>
      <c r="AB294" s="261"/>
      <c r="AC294" s="261"/>
      <c r="AD294" s="261"/>
      <c r="AE294" s="196" t="s">
        <v>129</v>
      </c>
      <c r="AF294" s="196"/>
      <c r="AG294" s="264"/>
    </row>
    <row r="295" spans="1:33" ht="15.75" customHeight="1">
      <c r="A295" s="333" t="s">
        <v>147</v>
      </c>
      <c r="B295" s="197"/>
      <c r="C295" s="197"/>
      <c r="D295" s="197"/>
      <c r="E295" s="197"/>
      <c r="F295" s="197"/>
      <c r="G295" s="197"/>
      <c r="H295" s="197"/>
      <c r="I295" s="197"/>
      <c r="J295" s="254">
        <v>1786428</v>
      </c>
      <c r="K295" s="207"/>
      <c r="L295" s="207"/>
      <c r="M295" s="207"/>
      <c r="N295" s="207"/>
      <c r="O295" s="167">
        <v>-8.2</v>
      </c>
      <c r="P295" s="167"/>
      <c r="Q295" s="167"/>
      <c r="R295" s="260">
        <v>2003431</v>
      </c>
      <c r="S295" s="261"/>
      <c r="T295" s="261"/>
      <c r="U295" s="261"/>
      <c r="V295" s="261"/>
      <c r="W295" s="196">
        <v>-9.6</v>
      </c>
      <c r="X295" s="196"/>
      <c r="Y295" s="196"/>
      <c r="Z295" s="260">
        <v>1985368</v>
      </c>
      <c r="AA295" s="261"/>
      <c r="AB295" s="261"/>
      <c r="AC295" s="261"/>
      <c r="AD295" s="261"/>
      <c r="AE295" s="196">
        <v>-9.2</v>
      </c>
      <c r="AF295" s="196"/>
      <c r="AG295" s="264"/>
    </row>
    <row r="296" spans="1:33" ht="15.75" customHeight="1">
      <c r="A296" s="333" t="s">
        <v>5</v>
      </c>
      <c r="B296" s="197"/>
      <c r="C296" s="197"/>
      <c r="D296" s="197"/>
      <c r="E296" s="197"/>
      <c r="F296" s="197"/>
      <c r="G296" s="197"/>
      <c r="H296" s="197"/>
      <c r="I296" s="197"/>
      <c r="J296" s="254">
        <v>2189587</v>
      </c>
      <c r="K296" s="207"/>
      <c r="L296" s="207"/>
      <c r="M296" s="207"/>
      <c r="N296" s="207"/>
      <c r="O296" s="167">
        <v>-10</v>
      </c>
      <c r="P296" s="167"/>
      <c r="Q296" s="167"/>
      <c r="R296" s="260">
        <v>2371097</v>
      </c>
      <c r="S296" s="261"/>
      <c r="T296" s="261"/>
      <c r="U296" s="261"/>
      <c r="V296" s="261"/>
      <c r="W296" s="196">
        <v>-11.4</v>
      </c>
      <c r="X296" s="196"/>
      <c r="Y296" s="196"/>
      <c r="Z296" s="260">
        <v>2415895</v>
      </c>
      <c r="AA296" s="261"/>
      <c r="AB296" s="261"/>
      <c r="AC296" s="261"/>
      <c r="AD296" s="261"/>
      <c r="AE296" s="196">
        <v>-11.2</v>
      </c>
      <c r="AF296" s="196"/>
      <c r="AG296" s="264"/>
    </row>
    <row r="297" spans="1:33" ht="15.75" customHeight="1">
      <c r="A297" s="333" t="s">
        <v>148</v>
      </c>
      <c r="B297" s="197"/>
      <c r="C297" s="197"/>
      <c r="D297" s="197"/>
      <c r="E297" s="197"/>
      <c r="F297" s="197"/>
      <c r="G297" s="197"/>
      <c r="H297" s="197"/>
      <c r="I297" s="197"/>
      <c r="J297" s="254">
        <v>2222142</v>
      </c>
      <c r="K297" s="207"/>
      <c r="L297" s="207"/>
      <c r="M297" s="207"/>
      <c r="N297" s="207"/>
      <c r="O297" s="167">
        <v>-10.1</v>
      </c>
      <c r="P297" s="167"/>
      <c r="Q297" s="167"/>
      <c r="R297" s="260">
        <v>2438838</v>
      </c>
      <c r="S297" s="261"/>
      <c r="T297" s="261"/>
      <c r="U297" s="261"/>
      <c r="V297" s="261"/>
      <c r="W297" s="196">
        <v>-11.7</v>
      </c>
      <c r="X297" s="196"/>
      <c r="Y297" s="196"/>
      <c r="Z297" s="260">
        <v>2193945</v>
      </c>
      <c r="AA297" s="261"/>
      <c r="AB297" s="261"/>
      <c r="AC297" s="261"/>
      <c r="AD297" s="261"/>
      <c r="AE297" s="196">
        <v>-10.2</v>
      </c>
      <c r="AF297" s="196"/>
      <c r="AG297" s="264"/>
    </row>
    <row r="298" spans="1:33" ht="15.75" customHeight="1">
      <c r="A298" s="333" t="s">
        <v>149</v>
      </c>
      <c r="B298" s="197"/>
      <c r="C298" s="197"/>
      <c r="D298" s="197"/>
      <c r="E298" s="197"/>
      <c r="F298" s="197"/>
      <c r="G298" s="197"/>
      <c r="H298" s="197"/>
      <c r="I298" s="197"/>
      <c r="J298" s="254">
        <v>4270874</v>
      </c>
      <c r="K298" s="207"/>
      <c r="L298" s="207"/>
      <c r="M298" s="207"/>
      <c r="N298" s="207"/>
      <c r="O298" s="196">
        <v>-19.4</v>
      </c>
      <c r="P298" s="196"/>
      <c r="Q298" s="196"/>
      <c r="R298" s="260">
        <v>2387285</v>
      </c>
      <c r="S298" s="261"/>
      <c r="T298" s="261"/>
      <c r="U298" s="261"/>
      <c r="V298" s="261"/>
      <c r="W298" s="196">
        <v>-11.5</v>
      </c>
      <c r="X298" s="196"/>
      <c r="Y298" s="196"/>
      <c r="Z298" s="260">
        <v>3018022</v>
      </c>
      <c r="AA298" s="261"/>
      <c r="AB298" s="261"/>
      <c r="AC298" s="261"/>
      <c r="AD298" s="261"/>
      <c r="AE298" s="196">
        <v>-13.9</v>
      </c>
      <c r="AF298" s="196"/>
      <c r="AG298" s="264"/>
    </row>
    <row r="299" spans="1:33" ht="15.75" customHeight="1">
      <c r="A299" s="339" t="s">
        <v>150</v>
      </c>
      <c r="B299" s="168"/>
      <c r="C299" s="168"/>
      <c r="D299" s="168"/>
      <c r="E299" s="168"/>
      <c r="F299" s="168"/>
      <c r="G299" s="168"/>
      <c r="H299" s="168"/>
      <c r="I299" s="168"/>
      <c r="J299" s="376" t="s">
        <v>151</v>
      </c>
      <c r="K299" s="375"/>
      <c r="L299" s="375"/>
      <c r="M299" s="375"/>
      <c r="N299" s="375"/>
      <c r="O299" s="375" t="s">
        <v>152</v>
      </c>
      <c r="P299" s="375"/>
      <c r="Q299" s="375"/>
      <c r="R299" s="273">
        <v>4385</v>
      </c>
      <c r="S299" s="273"/>
      <c r="T299" s="273"/>
      <c r="U299" s="273"/>
      <c r="V299" s="273"/>
      <c r="W299" s="270" t="s">
        <v>153</v>
      </c>
      <c r="X299" s="270"/>
      <c r="Y299" s="270"/>
      <c r="Z299" s="273">
        <v>5324</v>
      </c>
      <c r="AA299" s="273"/>
      <c r="AB299" s="273"/>
      <c r="AC299" s="273"/>
      <c r="AD299" s="273"/>
      <c r="AE299" s="270" t="s">
        <v>153</v>
      </c>
      <c r="AF299" s="270"/>
      <c r="AG299" s="271"/>
    </row>
    <row r="300" spans="1:33" ht="15.75" customHeight="1">
      <c r="A300" s="72" t="s">
        <v>275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Y300" s="38"/>
      <c r="Z300" s="38"/>
      <c r="AA300" s="38"/>
      <c r="AB300" s="38"/>
      <c r="AC300" s="272" t="s">
        <v>404</v>
      </c>
      <c r="AD300" s="272"/>
      <c r="AE300" s="272"/>
      <c r="AF300" s="272"/>
      <c r="AG300" s="272"/>
    </row>
    <row r="301" spans="1:33" ht="15.75" customHeight="1">
      <c r="A301" s="7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Y301" s="38"/>
      <c r="Z301" s="38"/>
      <c r="AA301" s="38"/>
      <c r="AB301" s="38"/>
      <c r="AC301" s="70"/>
      <c r="AD301" s="70"/>
      <c r="AE301" s="70"/>
      <c r="AF301" s="70"/>
      <c r="AG301" s="70"/>
    </row>
    <row r="302" spans="1:33" ht="15.75" customHeight="1">
      <c r="A302" s="102" t="s">
        <v>284</v>
      </c>
      <c r="B302" s="125"/>
      <c r="C302" s="125"/>
      <c r="D302" s="125"/>
      <c r="E302" s="125"/>
      <c r="F302" s="125"/>
      <c r="G302" s="125"/>
      <c r="H302" s="125"/>
      <c r="I302" s="125"/>
      <c r="J302" s="125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38"/>
      <c r="Z302" s="38"/>
      <c r="AA302" s="38"/>
      <c r="AB302" s="38"/>
      <c r="AC302" s="38"/>
      <c r="AE302" s="13"/>
      <c r="AF302" s="13"/>
      <c r="AG302" s="13" t="s">
        <v>234</v>
      </c>
    </row>
    <row r="303" spans="1:33" ht="15.75" customHeight="1">
      <c r="A303" s="199" t="s">
        <v>341</v>
      </c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186"/>
      <c r="M303" s="208" t="s">
        <v>17</v>
      </c>
      <c r="N303" s="209"/>
      <c r="O303" s="209"/>
      <c r="P303" s="209"/>
      <c r="Q303" s="209"/>
      <c r="R303" s="209"/>
      <c r="S303" s="210"/>
      <c r="T303" s="208" t="s">
        <v>407</v>
      </c>
      <c r="U303" s="209"/>
      <c r="V303" s="209"/>
      <c r="W303" s="209"/>
      <c r="X303" s="209"/>
      <c r="Y303" s="209"/>
      <c r="Z303" s="210"/>
      <c r="AA303" s="208" t="s">
        <v>18</v>
      </c>
      <c r="AB303" s="209"/>
      <c r="AC303" s="209"/>
      <c r="AD303" s="209"/>
      <c r="AE303" s="209"/>
      <c r="AF303" s="209"/>
      <c r="AG303" s="210"/>
    </row>
    <row r="304" spans="1:33" ht="15.75" customHeight="1">
      <c r="A304" s="172" t="s">
        <v>290</v>
      </c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4"/>
      <c r="M304" s="178"/>
      <c r="N304" s="214"/>
      <c r="O304" s="214"/>
      <c r="P304" s="214"/>
      <c r="Q304" s="214"/>
      <c r="R304" s="214"/>
      <c r="S304" s="179"/>
      <c r="T304" s="178"/>
      <c r="U304" s="214"/>
      <c r="V304" s="214"/>
      <c r="W304" s="214"/>
      <c r="X304" s="214"/>
      <c r="Y304" s="214"/>
      <c r="Z304" s="179"/>
      <c r="AA304" s="178"/>
      <c r="AB304" s="214"/>
      <c r="AC304" s="214"/>
      <c r="AD304" s="214"/>
      <c r="AE304" s="214"/>
      <c r="AF304" s="214"/>
      <c r="AG304" s="179"/>
    </row>
    <row r="305" spans="1:33" ht="15.75" customHeight="1">
      <c r="A305" s="31"/>
      <c r="B305" s="198" t="s">
        <v>154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40"/>
      <c r="M305" s="31"/>
      <c r="N305" s="269">
        <v>22437391</v>
      </c>
      <c r="O305" s="269"/>
      <c r="P305" s="269"/>
      <c r="Q305" s="269"/>
      <c r="R305" s="269"/>
      <c r="S305" s="6"/>
      <c r="T305" s="6"/>
      <c r="U305" s="269">
        <v>21239917</v>
      </c>
      <c r="V305" s="269"/>
      <c r="W305" s="269"/>
      <c r="X305" s="269"/>
      <c r="Y305" s="269"/>
      <c r="Z305" s="6"/>
      <c r="AA305" s="6"/>
      <c r="AB305" s="269">
        <v>21813221</v>
      </c>
      <c r="AC305" s="269"/>
      <c r="AD305" s="269"/>
      <c r="AE305" s="269"/>
      <c r="AF305" s="269"/>
      <c r="AG305" s="30"/>
    </row>
    <row r="306" spans="1:33" ht="15.75" customHeight="1">
      <c r="A306" s="33"/>
      <c r="B306" s="197" t="s">
        <v>155</v>
      </c>
      <c r="C306" s="197"/>
      <c r="D306" s="197"/>
      <c r="E306" s="197"/>
      <c r="F306" s="197"/>
      <c r="G306" s="197"/>
      <c r="H306" s="197"/>
      <c r="I306" s="197"/>
      <c r="J306" s="197"/>
      <c r="K306" s="197"/>
      <c r="L306" s="9"/>
      <c r="M306" s="33"/>
      <c r="N306" s="194">
        <v>21911765</v>
      </c>
      <c r="O306" s="194"/>
      <c r="P306" s="194"/>
      <c r="Q306" s="194"/>
      <c r="R306" s="194"/>
      <c r="S306" s="12"/>
      <c r="T306" s="12"/>
      <c r="U306" s="194">
        <v>20763322</v>
      </c>
      <c r="V306" s="194"/>
      <c r="W306" s="194"/>
      <c r="X306" s="194"/>
      <c r="Y306" s="194"/>
      <c r="Z306" s="12"/>
      <c r="AA306" s="12"/>
      <c r="AB306" s="194">
        <v>21583822</v>
      </c>
      <c r="AC306" s="194"/>
      <c r="AD306" s="194"/>
      <c r="AE306" s="194"/>
      <c r="AF306" s="194"/>
      <c r="AG306" s="32"/>
    </row>
    <row r="307" spans="1:33" ht="15.75" customHeight="1">
      <c r="A307" s="33"/>
      <c r="B307" s="197" t="s">
        <v>311</v>
      </c>
      <c r="C307" s="197"/>
      <c r="D307" s="197"/>
      <c r="E307" s="197"/>
      <c r="F307" s="197"/>
      <c r="G307" s="197"/>
      <c r="H307" s="197"/>
      <c r="I307" s="197"/>
      <c r="J307" s="197"/>
      <c r="K307" s="197"/>
      <c r="L307" s="9"/>
      <c r="M307" s="33"/>
      <c r="N307" s="194">
        <v>525626</v>
      </c>
      <c r="O307" s="194"/>
      <c r="P307" s="194"/>
      <c r="Q307" s="194"/>
      <c r="R307" s="194"/>
      <c r="S307" s="12"/>
      <c r="T307" s="12"/>
      <c r="U307" s="194">
        <v>476595</v>
      </c>
      <c r="V307" s="194"/>
      <c r="W307" s="194"/>
      <c r="X307" s="194"/>
      <c r="Y307" s="194"/>
      <c r="Z307" s="12"/>
      <c r="AA307" s="12"/>
      <c r="AB307" s="194">
        <v>229399</v>
      </c>
      <c r="AC307" s="194"/>
      <c r="AD307" s="194"/>
      <c r="AE307" s="194"/>
      <c r="AF307" s="194"/>
      <c r="AG307" s="32"/>
    </row>
    <row r="308" spans="1:33" ht="15.75" customHeight="1">
      <c r="A308" s="33"/>
      <c r="B308" s="197" t="s">
        <v>156</v>
      </c>
      <c r="C308" s="197"/>
      <c r="D308" s="197"/>
      <c r="E308" s="197"/>
      <c r="F308" s="197"/>
      <c r="G308" s="197"/>
      <c r="H308" s="197"/>
      <c r="I308" s="197"/>
      <c r="J308" s="197"/>
      <c r="K308" s="197"/>
      <c r="L308" s="9"/>
      <c r="M308" s="33"/>
      <c r="N308" s="194">
        <v>424326</v>
      </c>
      <c r="O308" s="194"/>
      <c r="P308" s="194"/>
      <c r="Q308" s="194"/>
      <c r="R308" s="194"/>
      <c r="S308" s="12"/>
      <c r="T308" s="12"/>
      <c r="U308" s="194">
        <v>329654</v>
      </c>
      <c r="V308" s="194"/>
      <c r="W308" s="194"/>
      <c r="X308" s="194"/>
      <c r="Y308" s="194"/>
      <c r="Z308" s="12"/>
      <c r="AA308" s="12"/>
      <c r="AB308" s="194">
        <v>110447</v>
      </c>
      <c r="AC308" s="194"/>
      <c r="AD308" s="194"/>
      <c r="AE308" s="194"/>
      <c r="AF308" s="194"/>
      <c r="AG308" s="32"/>
    </row>
    <row r="309" spans="1:33" ht="15.75" customHeight="1">
      <c r="A309" s="33"/>
      <c r="B309" s="197" t="s">
        <v>157</v>
      </c>
      <c r="C309" s="197"/>
      <c r="D309" s="197"/>
      <c r="E309" s="197"/>
      <c r="F309" s="197"/>
      <c r="G309" s="197"/>
      <c r="H309" s="197"/>
      <c r="I309" s="197"/>
      <c r="J309" s="197"/>
      <c r="K309" s="197"/>
      <c r="L309" s="9"/>
      <c r="M309" s="33"/>
      <c r="N309" s="194">
        <v>101300</v>
      </c>
      <c r="O309" s="194"/>
      <c r="P309" s="194"/>
      <c r="Q309" s="194"/>
      <c r="R309" s="194"/>
      <c r="S309" s="12"/>
      <c r="T309" s="12"/>
      <c r="U309" s="194">
        <v>146941</v>
      </c>
      <c r="V309" s="194"/>
      <c r="W309" s="194"/>
      <c r="X309" s="194"/>
      <c r="Y309" s="194"/>
      <c r="Z309" s="12"/>
      <c r="AA309" s="12"/>
      <c r="AB309" s="194">
        <v>118952</v>
      </c>
      <c r="AC309" s="194"/>
      <c r="AD309" s="194"/>
      <c r="AE309" s="194"/>
      <c r="AF309" s="194"/>
      <c r="AG309" s="32"/>
    </row>
    <row r="310" spans="1:33" ht="15.75" customHeight="1">
      <c r="A310" s="33"/>
      <c r="B310" s="197" t="s">
        <v>158</v>
      </c>
      <c r="C310" s="197"/>
      <c r="D310" s="197"/>
      <c r="E310" s="197"/>
      <c r="F310" s="197"/>
      <c r="G310" s="197"/>
      <c r="H310" s="197"/>
      <c r="I310" s="197"/>
      <c r="J310" s="197"/>
      <c r="K310" s="197"/>
      <c r="L310" s="9"/>
      <c r="M310" s="33"/>
      <c r="N310" s="374" t="s">
        <v>159</v>
      </c>
      <c r="O310" s="374"/>
      <c r="P310" s="374"/>
      <c r="Q310" s="374"/>
      <c r="R310" s="374"/>
      <c r="S310" s="12"/>
      <c r="T310" s="12"/>
      <c r="U310" s="374">
        <v>45641</v>
      </c>
      <c r="V310" s="374"/>
      <c r="W310" s="374"/>
      <c r="X310" s="374"/>
      <c r="Y310" s="374"/>
      <c r="Z310" s="12"/>
      <c r="AA310" s="12"/>
      <c r="AB310" s="349">
        <v>-27989</v>
      </c>
      <c r="AC310" s="349"/>
      <c r="AD310" s="349"/>
      <c r="AE310" s="349"/>
      <c r="AF310" s="349"/>
      <c r="AG310" s="32"/>
    </row>
    <row r="311" spans="1:33" ht="13.5">
      <c r="A311" s="33"/>
      <c r="B311" s="197" t="s">
        <v>160</v>
      </c>
      <c r="C311" s="197"/>
      <c r="D311" s="197"/>
      <c r="E311" s="197"/>
      <c r="F311" s="197"/>
      <c r="G311" s="197"/>
      <c r="H311" s="197"/>
      <c r="I311" s="197"/>
      <c r="J311" s="197"/>
      <c r="K311" s="197"/>
      <c r="L311" s="9"/>
      <c r="M311" s="33"/>
      <c r="N311" s="194">
        <v>118132</v>
      </c>
      <c r="O311" s="194"/>
      <c r="P311" s="194"/>
      <c r="Q311" s="194"/>
      <c r="R311" s="194"/>
      <c r="S311" s="12"/>
      <c r="T311" s="12"/>
      <c r="U311" s="194">
        <v>69505</v>
      </c>
      <c r="V311" s="194"/>
      <c r="W311" s="194"/>
      <c r="X311" s="194"/>
      <c r="Y311" s="194"/>
      <c r="Z311" s="12"/>
      <c r="AA311" s="12"/>
      <c r="AB311" s="194">
        <v>74315</v>
      </c>
      <c r="AC311" s="194"/>
      <c r="AD311" s="194"/>
      <c r="AE311" s="194"/>
      <c r="AF311" s="194"/>
      <c r="AG311" s="32"/>
    </row>
    <row r="312" spans="1:33" ht="12" customHeight="1">
      <c r="A312" s="33"/>
      <c r="B312" s="197" t="s">
        <v>161</v>
      </c>
      <c r="C312" s="197"/>
      <c r="D312" s="197"/>
      <c r="E312" s="197"/>
      <c r="F312" s="197"/>
      <c r="G312" s="197"/>
      <c r="H312" s="197"/>
      <c r="I312" s="197"/>
      <c r="J312" s="197"/>
      <c r="K312" s="197"/>
      <c r="L312" s="9"/>
      <c r="M312" s="33"/>
      <c r="N312" s="194" t="s">
        <v>291</v>
      </c>
      <c r="O312" s="194"/>
      <c r="P312" s="194"/>
      <c r="Q312" s="194"/>
      <c r="R312" s="194"/>
      <c r="S312" s="12"/>
      <c r="T312" s="12"/>
      <c r="U312" s="194" t="s">
        <v>291</v>
      </c>
      <c r="V312" s="194"/>
      <c r="W312" s="194"/>
      <c r="X312" s="194"/>
      <c r="Y312" s="194"/>
      <c r="Z312" s="12"/>
      <c r="AA312" s="12"/>
      <c r="AB312" s="194" t="s">
        <v>291</v>
      </c>
      <c r="AC312" s="194"/>
      <c r="AD312" s="194"/>
      <c r="AE312" s="194"/>
      <c r="AF312" s="194"/>
      <c r="AG312" s="32"/>
    </row>
    <row r="313" spans="1:33" ht="15.75" customHeight="1">
      <c r="A313" s="33"/>
      <c r="B313" s="197" t="s">
        <v>162</v>
      </c>
      <c r="C313" s="197"/>
      <c r="D313" s="197"/>
      <c r="E313" s="197"/>
      <c r="F313" s="197"/>
      <c r="G313" s="197"/>
      <c r="H313" s="197"/>
      <c r="I313" s="197"/>
      <c r="J313" s="197"/>
      <c r="K313" s="197"/>
      <c r="L313" s="9"/>
      <c r="M313" s="33"/>
      <c r="N313" s="194">
        <v>126300</v>
      </c>
      <c r="O313" s="194"/>
      <c r="P313" s="194"/>
      <c r="Q313" s="194"/>
      <c r="R313" s="194"/>
      <c r="S313" s="12"/>
      <c r="T313" s="12"/>
      <c r="U313" s="194">
        <v>71000</v>
      </c>
      <c r="V313" s="194"/>
      <c r="W313" s="194"/>
      <c r="X313" s="194"/>
      <c r="Y313" s="194"/>
      <c r="Z313" s="12"/>
      <c r="AA313" s="12"/>
      <c r="AB313" s="194">
        <v>142900</v>
      </c>
      <c r="AC313" s="194"/>
      <c r="AD313" s="194"/>
      <c r="AE313" s="194"/>
      <c r="AF313" s="194"/>
      <c r="AG313" s="32"/>
    </row>
    <row r="314" spans="1:33" ht="13.5">
      <c r="A314" s="33"/>
      <c r="B314" s="197" t="s">
        <v>163</v>
      </c>
      <c r="C314" s="197"/>
      <c r="D314" s="197"/>
      <c r="E314" s="197"/>
      <c r="F314" s="197"/>
      <c r="G314" s="197"/>
      <c r="H314" s="197"/>
      <c r="I314" s="197"/>
      <c r="J314" s="197"/>
      <c r="K314" s="197"/>
      <c r="L314" s="9"/>
      <c r="M314" s="33"/>
      <c r="N314" s="194" t="s">
        <v>164</v>
      </c>
      <c r="O314" s="194"/>
      <c r="P314" s="194"/>
      <c r="Q314" s="194"/>
      <c r="R314" s="194"/>
      <c r="S314" s="12"/>
      <c r="T314" s="12"/>
      <c r="U314" s="194">
        <v>44146</v>
      </c>
      <c r="V314" s="194"/>
      <c r="W314" s="194"/>
      <c r="X314" s="194"/>
      <c r="Y314" s="194"/>
      <c r="Z314" s="12"/>
      <c r="AA314" s="12"/>
      <c r="AB314" s="194">
        <v>-96574</v>
      </c>
      <c r="AC314" s="194"/>
      <c r="AD314" s="194"/>
      <c r="AE314" s="194"/>
      <c r="AF314" s="194"/>
      <c r="AG314" s="32"/>
    </row>
    <row r="315" spans="1:33" ht="13.5">
      <c r="A315" s="33"/>
      <c r="B315" s="197" t="s">
        <v>165</v>
      </c>
      <c r="C315" s="197"/>
      <c r="D315" s="197"/>
      <c r="E315" s="197"/>
      <c r="F315" s="197"/>
      <c r="G315" s="197"/>
      <c r="H315" s="197"/>
      <c r="I315" s="197"/>
      <c r="J315" s="197"/>
      <c r="K315" s="197"/>
      <c r="L315" s="9"/>
      <c r="M315" s="33"/>
      <c r="N315" s="194">
        <v>9435324</v>
      </c>
      <c r="O315" s="194"/>
      <c r="P315" s="194"/>
      <c r="Q315" s="194"/>
      <c r="R315" s="194"/>
      <c r="S315" s="12"/>
      <c r="T315" s="12"/>
      <c r="U315" s="194">
        <v>8824643</v>
      </c>
      <c r="V315" s="194"/>
      <c r="W315" s="194"/>
      <c r="X315" s="194"/>
      <c r="Y315" s="194"/>
      <c r="Z315" s="12"/>
      <c r="AA315" s="12"/>
      <c r="AB315" s="194">
        <v>8712487</v>
      </c>
      <c r="AC315" s="194"/>
      <c r="AD315" s="194"/>
      <c r="AE315" s="194"/>
      <c r="AF315" s="194"/>
      <c r="AG315" s="32"/>
    </row>
    <row r="316" spans="1:33" ht="15.75" customHeight="1">
      <c r="A316" s="33"/>
      <c r="B316" s="197" t="s">
        <v>166</v>
      </c>
      <c r="C316" s="197"/>
      <c r="D316" s="197"/>
      <c r="E316" s="197"/>
      <c r="F316" s="197"/>
      <c r="G316" s="197"/>
      <c r="H316" s="197"/>
      <c r="I316" s="197"/>
      <c r="J316" s="197"/>
      <c r="K316" s="197"/>
      <c r="L316" s="9"/>
      <c r="M316" s="33"/>
      <c r="N316" s="194">
        <v>7010089</v>
      </c>
      <c r="O316" s="194"/>
      <c r="P316" s="194"/>
      <c r="Q316" s="194"/>
      <c r="R316" s="194"/>
      <c r="S316" s="12"/>
      <c r="T316" s="12"/>
      <c r="U316" s="194">
        <v>6707603</v>
      </c>
      <c r="V316" s="194"/>
      <c r="W316" s="194"/>
      <c r="X316" s="194"/>
      <c r="Y316" s="194"/>
      <c r="Z316" s="12"/>
      <c r="AA316" s="12"/>
      <c r="AB316" s="194">
        <v>6848056</v>
      </c>
      <c r="AC316" s="194"/>
      <c r="AD316" s="194"/>
      <c r="AE316" s="194"/>
      <c r="AF316" s="194"/>
      <c r="AG316" s="32"/>
    </row>
    <row r="317" spans="1:33" ht="15.75" customHeight="1">
      <c r="A317" s="33"/>
      <c r="B317" s="197" t="s">
        <v>167</v>
      </c>
      <c r="C317" s="197"/>
      <c r="D317" s="197"/>
      <c r="E317" s="197"/>
      <c r="F317" s="197"/>
      <c r="G317" s="197"/>
      <c r="H317" s="197"/>
      <c r="I317" s="197"/>
      <c r="J317" s="197"/>
      <c r="K317" s="197"/>
      <c r="L317" s="9"/>
      <c r="M317" s="33"/>
      <c r="N317" s="194">
        <v>11701108</v>
      </c>
      <c r="O317" s="194"/>
      <c r="P317" s="194"/>
      <c r="Q317" s="194"/>
      <c r="R317" s="194"/>
      <c r="S317" s="12"/>
      <c r="T317" s="12"/>
      <c r="U317" s="194">
        <v>10974554</v>
      </c>
      <c r="V317" s="194"/>
      <c r="W317" s="194"/>
      <c r="X317" s="194"/>
      <c r="Y317" s="194"/>
      <c r="Z317" s="12"/>
      <c r="AA317" s="12"/>
      <c r="AB317" s="194">
        <v>10892005</v>
      </c>
      <c r="AC317" s="194"/>
      <c r="AD317" s="194"/>
      <c r="AE317" s="194"/>
      <c r="AF317" s="194"/>
      <c r="AG317" s="32"/>
    </row>
    <row r="318" spans="1:33" ht="15.75" customHeight="1">
      <c r="A318" s="33"/>
      <c r="B318" s="197" t="s">
        <v>168</v>
      </c>
      <c r="C318" s="197"/>
      <c r="D318" s="197"/>
      <c r="E318" s="197"/>
      <c r="F318" s="197"/>
      <c r="G318" s="197"/>
      <c r="H318" s="197"/>
      <c r="I318" s="197"/>
      <c r="J318" s="197"/>
      <c r="K318" s="197"/>
      <c r="L318" s="89"/>
      <c r="M318" s="33"/>
      <c r="N318" s="263">
        <v>0.743</v>
      </c>
      <c r="O318" s="263"/>
      <c r="P318" s="263"/>
      <c r="Q318" s="263"/>
      <c r="R318" s="263"/>
      <c r="S318" s="12"/>
      <c r="T318" s="12"/>
      <c r="U318" s="263">
        <v>0.76</v>
      </c>
      <c r="V318" s="263"/>
      <c r="W318" s="263"/>
      <c r="X318" s="263"/>
      <c r="Y318" s="263"/>
      <c r="Z318" s="12"/>
      <c r="AA318" s="12"/>
      <c r="AB318" s="263">
        <v>0.786</v>
      </c>
      <c r="AC318" s="263"/>
      <c r="AD318" s="263"/>
      <c r="AE318" s="263"/>
      <c r="AF318" s="263"/>
      <c r="AG318" s="32"/>
    </row>
    <row r="319" spans="1:33" ht="15.75" customHeight="1">
      <c r="A319" s="33"/>
      <c r="B319" s="197" t="s">
        <v>169</v>
      </c>
      <c r="C319" s="197"/>
      <c r="D319" s="197"/>
      <c r="E319" s="197"/>
      <c r="F319" s="197"/>
      <c r="G319" s="197"/>
      <c r="H319" s="197"/>
      <c r="I319" s="197"/>
      <c r="J319" s="197"/>
      <c r="K319" s="197"/>
      <c r="L319" s="4"/>
      <c r="M319" s="33"/>
      <c r="N319" s="268">
        <v>0.9</v>
      </c>
      <c r="O319" s="268"/>
      <c r="P319" s="268"/>
      <c r="Q319" s="268"/>
      <c r="R319" s="268"/>
      <c r="S319" s="12"/>
      <c r="T319" s="12"/>
      <c r="U319" s="268">
        <v>1.3</v>
      </c>
      <c r="V319" s="268"/>
      <c r="W319" s="268"/>
      <c r="X319" s="268"/>
      <c r="Y319" s="268"/>
      <c r="Z319" s="12"/>
      <c r="AA319" s="12"/>
      <c r="AB319" s="268">
        <v>1.1</v>
      </c>
      <c r="AC319" s="268"/>
      <c r="AD319" s="268"/>
      <c r="AE319" s="268"/>
      <c r="AF319" s="268"/>
      <c r="AG319" s="32"/>
    </row>
    <row r="320" spans="1:33" ht="15.75" customHeight="1">
      <c r="A320" s="33"/>
      <c r="B320" s="197" t="s">
        <v>170</v>
      </c>
      <c r="C320" s="197"/>
      <c r="D320" s="197"/>
      <c r="E320" s="197"/>
      <c r="F320" s="197"/>
      <c r="G320" s="197"/>
      <c r="H320" s="197"/>
      <c r="I320" s="197"/>
      <c r="J320" s="197"/>
      <c r="K320" s="197"/>
      <c r="L320" s="4"/>
      <c r="M320" s="33"/>
      <c r="N320" s="268">
        <v>14.1</v>
      </c>
      <c r="O320" s="268"/>
      <c r="P320" s="268"/>
      <c r="Q320" s="268"/>
      <c r="R320" s="268"/>
      <c r="S320" s="12"/>
      <c r="T320" s="12"/>
      <c r="U320" s="268">
        <v>15.7</v>
      </c>
      <c r="V320" s="268"/>
      <c r="W320" s="268"/>
      <c r="X320" s="268"/>
      <c r="Y320" s="268"/>
      <c r="Z320" s="12"/>
      <c r="AA320" s="12"/>
      <c r="AB320" s="268">
        <v>16.5</v>
      </c>
      <c r="AC320" s="268"/>
      <c r="AD320" s="268"/>
      <c r="AE320" s="268"/>
      <c r="AF320" s="268"/>
      <c r="AG320" s="32"/>
    </row>
    <row r="321" spans="1:33" ht="15.75" customHeight="1">
      <c r="A321" s="33"/>
      <c r="B321" s="197" t="s">
        <v>171</v>
      </c>
      <c r="C321" s="197"/>
      <c r="D321" s="197"/>
      <c r="E321" s="197"/>
      <c r="F321" s="197"/>
      <c r="G321" s="197"/>
      <c r="H321" s="197"/>
      <c r="I321" s="197"/>
      <c r="J321" s="197"/>
      <c r="K321" s="197"/>
      <c r="L321" s="9"/>
      <c r="M321" s="33"/>
      <c r="N321" s="194">
        <v>7967253</v>
      </c>
      <c r="O321" s="194"/>
      <c r="P321" s="194"/>
      <c r="Q321" s="194"/>
      <c r="R321" s="194"/>
      <c r="S321" s="12"/>
      <c r="T321" s="12"/>
      <c r="U321" s="194">
        <v>7624742</v>
      </c>
      <c r="V321" s="194"/>
      <c r="W321" s="194"/>
      <c r="X321" s="194"/>
      <c r="Y321" s="194"/>
      <c r="Z321" s="12"/>
      <c r="AA321" s="12"/>
      <c r="AB321" s="194">
        <v>7270453</v>
      </c>
      <c r="AC321" s="194"/>
      <c r="AD321" s="194"/>
      <c r="AE321" s="194"/>
      <c r="AF321" s="194"/>
      <c r="AG321" s="32"/>
    </row>
    <row r="322" spans="1:33" ht="15.75" customHeight="1">
      <c r="A322" s="33"/>
      <c r="B322" s="197" t="s">
        <v>172</v>
      </c>
      <c r="C322" s="197"/>
      <c r="D322" s="197"/>
      <c r="E322" s="197"/>
      <c r="F322" s="197"/>
      <c r="G322" s="197"/>
      <c r="H322" s="197"/>
      <c r="I322" s="197"/>
      <c r="J322" s="197"/>
      <c r="K322" s="197"/>
      <c r="L322" s="9"/>
      <c r="M322" s="33"/>
      <c r="N322" s="194">
        <v>19969473</v>
      </c>
      <c r="O322" s="194"/>
      <c r="P322" s="194"/>
      <c r="Q322" s="194"/>
      <c r="R322" s="194"/>
      <c r="S322" s="12"/>
      <c r="T322" s="12"/>
      <c r="U322" s="194">
        <v>21103142</v>
      </c>
      <c r="V322" s="194"/>
      <c r="W322" s="194"/>
      <c r="X322" s="194"/>
      <c r="Y322" s="194"/>
      <c r="Z322" s="12"/>
      <c r="AA322" s="12"/>
      <c r="AB322" s="194">
        <v>22381087</v>
      </c>
      <c r="AC322" s="194"/>
      <c r="AD322" s="194"/>
      <c r="AE322" s="194"/>
      <c r="AF322" s="194"/>
      <c r="AG322" s="32"/>
    </row>
    <row r="323" spans="1:33" ht="15.75" customHeight="1">
      <c r="A323" s="35"/>
      <c r="B323" s="168" t="s">
        <v>173</v>
      </c>
      <c r="C323" s="168"/>
      <c r="D323" s="168"/>
      <c r="E323" s="168"/>
      <c r="F323" s="168"/>
      <c r="G323" s="168"/>
      <c r="H323" s="168"/>
      <c r="I323" s="168"/>
      <c r="J323" s="168"/>
      <c r="K323" s="168"/>
      <c r="L323" s="10"/>
      <c r="M323" s="35"/>
      <c r="N323" s="195">
        <v>5616165</v>
      </c>
      <c r="O323" s="195"/>
      <c r="P323" s="195"/>
      <c r="Q323" s="195"/>
      <c r="R323" s="195"/>
      <c r="S323" s="22"/>
      <c r="T323" s="22"/>
      <c r="U323" s="195">
        <v>2543223</v>
      </c>
      <c r="V323" s="195"/>
      <c r="W323" s="195"/>
      <c r="X323" s="195"/>
      <c r="Y323" s="195"/>
      <c r="Z323" s="22"/>
      <c r="AA323" s="22"/>
      <c r="AB323" s="195">
        <v>1543668</v>
      </c>
      <c r="AC323" s="195"/>
      <c r="AD323" s="195"/>
      <c r="AE323" s="195"/>
      <c r="AF323" s="195"/>
      <c r="AG323" s="39"/>
    </row>
    <row r="324" spans="1:33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38"/>
      <c r="Z324" s="38"/>
      <c r="AA324" s="38"/>
      <c r="AB324" s="38"/>
      <c r="AC324" s="272" t="s">
        <v>380</v>
      </c>
      <c r="AD324" s="272"/>
      <c r="AE324" s="272"/>
      <c r="AF324" s="272"/>
      <c r="AG324" s="272"/>
    </row>
    <row r="325" spans="1:33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38"/>
      <c r="Z325" s="38"/>
      <c r="AA325" s="38"/>
      <c r="AB325" s="38"/>
      <c r="AC325" s="70"/>
      <c r="AD325" s="70"/>
      <c r="AE325" s="70"/>
      <c r="AF325" s="70"/>
      <c r="AG325" s="70"/>
    </row>
    <row r="326" spans="1:33" ht="15.75" customHeight="1">
      <c r="A326" s="102" t="s">
        <v>285</v>
      </c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8"/>
      <c r="S326" s="8"/>
      <c r="T326" s="8"/>
      <c r="U326" s="8"/>
      <c r="V326" s="8"/>
      <c r="W326" s="8"/>
      <c r="X326" s="8"/>
      <c r="Y326" s="38"/>
      <c r="Z326" s="38"/>
      <c r="AA326" s="38"/>
      <c r="AB326" s="38"/>
      <c r="AC326" s="38"/>
      <c r="AD326" s="274" t="s">
        <v>306</v>
      </c>
      <c r="AE326" s="274"/>
      <c r="AF326" s="274"/>
      <c r="AG326" s="274"/>
    </row>
    <row r="327" spans="1:33" ht="15.75" customHeight="1">
      <c r="A327" s="199" t="s">
        <v>341</v>
      </c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186"/>
      <c r="M327" s="208" t="s">
        <v>17</v>
      </c>
      <c r="N327" s="209"/>
      <c r="O327" s="209"/>
      <c r="P327" s="209"/>
      <c r="Q327" s="209"/>
      <c r="R327" s="209"/>
      <c r="S327" s="210"/>
      <c r="T327" s="208" t="s">
        <v>407</v>
      </c>
      <c r="U327" s="209"/>
      <c r="V327" s="209"/>
      <c r="W327" s="209"/>
      <c r="X327" s="209"/>
      <c r="Y327" s="209"/>
      <c r="Z327" s="210"/>
      <c r="AA327" s="208" t="s">
        <v>18</v>
      </c>
      <c r="AB327" s="209"/>
      <c r="AC327" s="209"/>
      <c r="AD327" s="209"/>
      <c r="AE327" s="209"/>
      <c r="AF327" s="209"/>
      <c r="AG327" s="210"/>
    </row>
    <row r="328" spans="1:33" ht="13.5">
      <c r="A328" s="172" t="s">
        <v>290</v>
      </c>
      <c r="B328" s="173"/>
      <c r="C328" s="173"/>
      <c r="D328" s="173"/>
      <c r="E328" s="173"/>
      <c r="F328" s="173"/>
      <c r="G328" s="173"/>
      <c r="H328" s="173"/>
      <c r="I328" s="173"/>
      <c r="J328" s="173"/>
      <c r="K328" s="173"/>
      <c r="L328" s="174"/>
      <c r="M328" s="178"/>
      <c r="N328" s="214"/>
      <c r="O328" s="214"/>
      <c r="P328" s="214"/>
      <c r="Q328" s="214"/>
      <c r="R328" s="214"/>
      <c r="S328" s="179"/>
      <c r="T328" s="211"/>
      <c r="U328" s="212"/>
      <c r="V328" s="212"/>
      <c r="W328" s="212"/>
      <c r="X328" s="212"/>
      <c r="Y328" s="212"/>
      <c r="Z328" s="213"/>
      <c r="AA328" s="211"/>
      <c r="AB328" s="212"/>
      <c r="AC328" s="212"/>
      <c r="AD328" s="212"/>
      <c r="AE328" s="212"/>
      <c r="AF328" s="212"/>
      <c r="AG328" s="213"/>
    </row>
    <row r="329" spans="1:33" ht="15.75" customHeight="1">
      <c r="A329" s="31"/>
      <c r="B329" s="198" t="s">
        <v>174</v>
      </c>
      <c r="C329" s="198"/>
      <c r="D329" s="198"/>
      <c r="E329" s="198"/>
      <c r="F329" s="198"/>
      <c r="G329" s="198"/>
      <c r="H329" s="198"/>
      <c r="I329" s="198"/>
      <c r="J329" s="198"/>
      <c r="K329" s="198"/>
      <c r="L329" s="3"/>
      <c r="M329" s="31"/>
      <c r="N329" s="185">
        <v>1758908</v>
      </c>
      <c r="O329" s="185"/>
      <c r="P329" s="185"/>
      <c r="Q329" s="185"/>
      <c r="R329" s="185"/>
      <c r="S329" s="6"/>
      <c r="T329" s="6"/>
      <c r="U329" s="185">
        <v>1810589</v>
      </c>
      <c r="V329" s="185"/>
      <c r="W329" s="185"/>
      <c r="X329" s="185"/>
      <c r="Y329" s="185"/>
      <c r="Z329" s="6"/>
      <c r="AA329" s="6"/>
      <c r="AB329" s="185">
        <v>2078435</v>
      </c>
      <c r="AC329" s="185"/>
      <c r="AD329" s="185"/>
      <c r="AE329" s="185"/>
      <c r="AF329" s="185"/>
      <c r="AG329" s="30"/>
    </row>
    <row r="330" spans="1:33" ht="15.75" customHeight="1">
      <c r="A330" s="33"/>
      <c r="B330" s="197" t="s">
        <v>175</v>
      </c>
      <c r="C330" s="197"/>
      <c r="D330" s="197"/>
      <c r="E330" s="197"/>
      <c r="F330" s="197"/>
      <c r="G330" s="197"/>
      <c r="H330" s="197"/>
      <c r="I330" s="197"/>
      <c r="J330" s="197"/>
      <c r="K330" s="197"/>
      <c r="L330" s="2"/>
      <c r="M330" s="33"/>
      <c r="N330" s="207">
        <v>9494025</v>
      </c>
      <c r="O330" s="207"/>
      <c r="P330" s="207"/>
      <c r="Q330" s="207"/>
      <c r="R330" s="207"/>
      <c r="S330" s="12"/>
      <c r="T330" s="12"/>
      <c r="U330" s="207">
        <v>9933270</v>
      </c>
      <c r="V330" s="207"/>
      <c r="W330" s="207"/>
      <c r="X330" s="207"/>
      <c r="Y330" s="207"/>
      <c r="Z330" s="12"/>
      <c r="AA330" s="12"/>
      <c r="AB330" s="207">
        <v>10242790</v>
      </c>
      <c r="AC330" s="207"/>
      <c r="AD330" s="207"/>
      <c r="AE330" s="207"/>
      <c r="AF330" s="207"/>
      <c r="AG330" s="32"/>
    </row>
    <row r="331" spans="1:33" ht="15.75" customHeight="1">
      <c r="A331" s="33"/>
      <c r="B331" s="197" t="s">
        <v>176</v>
      </c>
      <c r="C331" s="197"/>
      <c r="D331" s="197"/>
      <c r="E331" s="197"/>
      <c r="F331" s="197"/>
      <c r="G331" s="197"/>
      <c r="H331" s="197"/>
      <c r="I331" s="197"/>
      <c r="J331" s="197"/>
      <c r="K331" s="197"/>
      <c r="L331" s="2"/>
      <c r="M331" s="33"/>
      <c r="N331" s="207">
        <v>1218480</v>
      </c>
      <c r="O331" s="207"/>
      <c r="P331" s="207"/>
      <c r="Q331" s="207"/>
      <c r="R331" s="207"/>
      <c r="S331" s="12"/>
      <c r="T331" s="12"/>
      <c r="U331" s="207">
        <v>1144204</v>
      </c>
      <c r="V331" s="207"/>
      <c r="W331" s="207"/>
      <c r="X331" s="207"/>
      <c r="Y331" s="207"/>
      <c r="Z331" s="12"/>
      <c r="AA331" s="12"/>
      <c r="AB331" s="207">
        <v>1101805</v>
      </c>
      <c r="AC331" s="207"/>
      <c r="AD331" s="207"/>
      <c r="AE331" s="207"/>
      <c r="AF331" s="207"/>
      <c r="AG331" s="32"/>
    </row>
    <row r="332" spans="1:33" ht="15.75" customHeight="1">
      <c r="A332" s="33"/>
      <c r="B332" s="197" t="s">
        <v>177</v>
      </c>
      <c r="C332" s="197"/>
      <c r="D332" s="197"/>
      <c r="E332" s="197"/>
      <c r="F332" s="197"/>
      <c r="G332" s="197"/>
      <c r="H332" s="197"/>
      <c r="I332" s="197"/>
      <c r="J332" s="197"/>
      <c r="K332" s="197"/>
      <c r="L332" s="2"/>
      <c r="M332" s="33"/>
      <c r="N332" s="207">
        <v>1221570</v>
      </c>
      <c r="O332" s="207"/>
      <c r="P332" s="207"/>
      <c r="Q332" s="207"/>
      <c r="R332" s="207"/>
      <c r="S332" s="12"/>
      <c r="T332" s="12"/>
      <c r="U332" s="207">
        <v>960694</v>
      </c>
      <c r="V332" s="207"/>
      <c r="W332" s="207"/>
      <c r="X332" s="207"/>
      <c r="Y332" s="207"/>
      <c r="Z332" s="12"/>
      <c r="AA332" s="12"/>
      <c r="AB332" s="207">
        <v>761513</v>
      </c>
      <c r="AC332" s="207"/>
      <c r="AD332" s="207"/>
      <c r="AE332" s="207"/>
      <c r="AF332" s="207"/>
      <c r="AG332" s="32"/>
    </row>
    <row r="333" spans="1:33" ht="15.75" customHeight="1">
      <c r="A333" s="33"/>
      <c r="B333" s="197" t="s">
        <v>178</v>
      </c>
      <c r="C333" s="197"/>
      <c r="D333" s="197"/>
      <c r="E333" s="197"/>
      <c r="F333" s="197"/>
      <c r="G333" s="197"/>
      <c r="H333" s="197"/>
      <c r="I333" s="197"/>
      <c r="J333" s="197"/>
      <c r="K333" s="197"/>
      <c r="L333" s="2"/>
      <c r="M333" s="33"/>
      <c r="N333" s="207">
        <v>7236</v>
      </c>
      <c r="O333" s="207"/>
      <c r="P333" s="207"/>
      <c r="Q333" s="207"/>
      <c r="R333" s="207"/>
      <c r="S333" s="12"/>
      <c r="T333" s="12"/>
      <c r="U333" s="207">
        <v>3464</v>
      </c>
      <c r="V333" s="207"/>
      <c r="W333" s="207"/>
      <c r="X333" s="207"/>
      <c r="Y333" s="207"/>
      <c r="Z333" s="12"/>
      <c r="AA333" s="12"/>
      <c r="AB333" s="207">
        <v>1706</v>
      </c>
      <c r="AC333" s="207"/>
      <c r="AD333" s="207"/>
      <c r="AE333" s="207"/>
      <c r="AF333" s="207"/>
      <c r="AG333" s="32"/>
    </row>
    <row r="334" spans="1:33" ht="15.75" customHeight="1">
      <c r="A334" s="33"/>
      <c r="B334" s="197" t="s">
        <v>179</v>
      </c>
      <c r="C334" s="197"/>
      <c r="D334" s="197"/>
      <c r="E334" s="197"/>
      <c r="F334" s="197"/>
      <c r="G334" s="197"/>
      <c r="H334" s="197"/>
      <c r="I334" s="197"/>
      <c r="J334" s="197"/>
      <c r="K334" s="197"/>
      <c r="L334" s="2"/>
      <c r="M334" s="33"/>
      <c r="N334" s="207">
        <v>1793116</v>
      </c>
      <c r="O334" s="207"/>
      <c r="P334" s="207"/>
      <c r="Q334" s="207"/>
      <c r="R334" s="207"/>
      <c r="S334" s="12"/>
      <c r="T334" s="12"/>
      <c r="U334" s="207">
        <v>1626434</v>
      </c>
      <c r="V334" s="207"/>
      <c r="W334" s="207"/>
      <c r="X334" s="207"/>
      <c r="Y334" s="207"/>
      <c r="Z334" s="12"/>
      <c r="AA334" s="12"/>
      <c r="AB334" s="207">
        <v>1778732</v>
      </c>
      <c r="AC334" s="207"/>
      <c r="AD334" s="207"/>
      <c r="AE334" s="207"/>
      <c r="AF334" s="207"/>
      <c r="AG334" s="32"/>
    </row>
    <row r="335" spans="1:33" ht="15.75" customHeight="1">
      <c r="A335" s="33"/>
      <c r="B335" s="197" t="s">
        <v>353</v>
      </c>
      <c r="C335" s="197"/>
      <c r="D335" s="197"/>
      <c r="E335" s="197"/>
      <c r="F335" s="197"/>
      <c r="G335" s="197"/>
      <c r="H335" s="197"/>
      <c r="I335" s="197"/>
      <c r="J335" s="197"/>
      <c r="K335" s="197"/>
      <c r="L335" s="2"/>
      <c r="M335" s="33"/>
      <c r="N335" s="207">
        <v>66066</v>
      </c>
      <c r="O335" s="207"/>
      <c r="P335" s="207"/>
      <c r="Q335" s="207"/>
      <c r="R335" s="207"/>
      <c r="S335" s="12"/>
      <c r="T335" s="12"/>
      <c r="U335" s="207">
        <v>61640</v>
      </c>
      <c r="V335" s="207"/>
      <c r="W335" s="207"/>
      <c r="X335" s="207"/>
      <c r="Y335" s="207"/>
      <c r="Z335" s="12"/>
      <c r="AA335" s="12"/>
      <c r="AB335" s="207">
        <v>57043</v>
      </c>
      <c r="AC335" s="207"/>
      <c r="AD335" s="207"/>
      <c r="AE335" s="207"/>
      <c r="AF335" s="207"/>
      <c r="AG335" s="32"/>
    </row>
    <row r="336" spans="1:33" s="49" customFormat="1" ht="13.5">
      <c r="A336" s="33"/>
      <c r="B336" s="197" t="s">
        <v>180</v>
      </c>
      <c r="C336" s="197"/>
      <c r="D336" s="197"/>
      <c r="E336" s="197"/>
      <c r="F336" s="197"/>
      <c r="G336" s="197"/>
      <c r="H336" s="197"/>
      <c r="I336" s="197"/>
      <c r="J336" s="197"/>
      <c r="K336" s="197"/>
      <c r="L336" s="2"/>
      <c r="M336" s="33"/>
      <c r="N336" s="207">
        <v>70381</v>
      </c>
      <c r="O336" s="207"/>
      <c r="P336" s="207"/>
      <c r="Q336" s="207"/>
      <c r="R336" s="207"/>
      <c r="S336" s="12"/>
      <c r="T336" s="12"/>
      <c r="U336" s="207">
        <v>57675</v>
      </c>
      <c r="V336" s="207"/>
      <c r="W336" s="207"/>
      <c r="X336" s="207"/>
      <c r="Y336" s="207"/>
      <c r="Z336" s="12"/>
      <c r="AA336" s="12"/>
      <c r="AB336" s="207">
        <v>44360</v>
      </c>
      <c r="AC336" s="207"/>
      <c r="AD336" s="207"/>
      <c r="AE336" s="207"/>
      <c r="AF336" s="207"/>
      <c r="AG336" s="32"/>
    </row>
    <row r="337" spans="1:33" ht="15.75" customHeight="1">
      <c r="A337" s="33"/>
      <c r="B337" s="197" t="s">
        <v>181</v>
      </c>
      <c r="C337" s="197"/>
      <c r="D337" s="197"/>
      <c r="E337" s="197"/>
      <c r="F337" s="197"/>
      <c r="G337" s="197"/>
      <c r="H337" s="197"/>
      <c r="I337" s="197"/>
      <c r="J337" s="197"/>
      <c r="K337" s="197"/>
      <c r="L337" s="2"/>
      <c r="M337" s="33"/>
      <c r="N337" s="207">
        <v>892879</v>
      </c>
      <c r="O337" s="207"/>
      <c r="P337" s="207"/>
      <c r="Q337" s="207"/>
      <c r="R337" s="207"/>
      <c r="S337" s="12"/>
      <c r="T337" s="12"/>
      <c r="U337" s="207">
        <v>923372</v>
      </c>
      <c r="V337" s="207"/>
      <c r="W337" s="207"/>
      <c r="X337" s="207"/>
      <c r="Y337" s="207"/>
      <c r="Z337" s="12"/>
      <c r="AA337" s="12"/>
      <c r="AB337" s="207">
        <v>952675</v>
      </c>
      <c r="AC337" s="207"/>
      <c r="AD337" s="207"/>
      <c r="AE337" s="207"/>
      <c r="AF337" s="207"/>
      <c r="AG337" s="32"/>
    </row>
    <row r="338" spans="1:33" ht="15.75" customHeight="1">
      <c r="A338" s="33"/>
      <c r="B338" s="197" t="s">
        <v>182</v>
      </c>
      <c r="C338" s="197"/>
      <c r="D338" s="197"/>
      <c r="E338" s="197"/>
      <c r="F338" s="197"/>
      <c r="G338" s="197"/>
      <c r="H338" s="197"/>
      <c r="I338" s="197"/>
      <c r="J338" s="197"/>
      <c r="K338" s="197"/>
      <c r="L338" s="2"/>
      <c r="M338" s="33"/>
      <c r="N338" s="207">
        <v>545392</v>
      </c>
      <c r="O338" s="207"/>
      <c r="P338" s="207"/>
      <c r="Q338" s="207"/>
      <c r="R338" s="207"/>
      <c r="S338" s="12"/>
      <c r="T338" s="12"/>
      <c r="U338" s="207">
        <v>472793</v>
      </c>
      <c r="V338" s="207"/>
      <c r="W338" s="207"/>
      <c r="X338" s="207"/>
      <c r="Y338" s="207"/>
      <c r="Z338" s="12"/>
      <c r="AA338" s="12"/>
      <c r="AB338" s="207">
        <v>396415</v>
      </c>
      <c r="AC338" s="207"/>
      <c r="AD338" s="207"/>
      <c r="AE338" s="207"/>
      <c r="AF338" s="207"/>
      <c r="AG338" s="32"/>
    </row>
    <row r="339" spans="1:33" ht="13.5">
      <c r="A339" s="33"/>
      <c r="B339" s="197" t="s">
        <v>183</v>
      </c>
      <c r="C339" s="197"/>
      <c r="D339" s="197"/>
      <c r="E339" s="197"/>
      <c r="F339" s="197"/>
      <c r="G339" s="197"/>
      <c r="H339" s="197"/>
      <c r="I339" s="197"/>
      <c r="J339" s="197"/>
      <c r="K339" s="197"/>
      <c r="L339" s="2"/>
      <c r="M339" s="33"/>
      <c r="N339" s="207">
        <v>24156</v>
      </c>
      <c r="O339" s="207"/>
      <c r="P339" s="207"/>
      <c r="Q339" s="207"/>
      <c r="R339" s="207"/>
      <c r="S339" s="12"/>
      <c r="T339" s="12"/>
      <c r="U339" s="207">
        <v>8242</v>
      </c>
      <c r="V339" s="207"/>
      <c r="W339" s="207"/>
      <c r="X339" s="207"/>
      <c r="Y339" s="207"/>
      <c r="Z339" s="12"/>
      <c r="AA339" s="12"/>
      <c r="AB339" s="207">
        <v>0</v>
      </c>
      <c r="AC339" s="207"/>
      <c r="AD339" s="207"/>
      <c r="AE339" s="207"/>
      <c r="AF339" s="207"/>
      <c r="AG339" s="32"/>
    </row>
    <row r="340" spans="1:33" ht="13.5">
      <c r="A340" s="33"/>
      <c r="B340" s="197" t="s">
        <v>184</v>
      </c>
      <c r="C340" s="197"/>
      <c r="D340" s="197"/>
      <c r="E340" s="197"/>
      <c r="F340" s="197"/>
      <c r="G340" s="197"/>
      <c r="H340" s="197"/>
      <c r="I340" s="197"/>
      <c r="J340" s="197"/>
      <c r="K340" s="197"/>
      <c r="L340" s="26"/>
      <c r="M340" s="33"/>
      <c r="N340" s="207">
        <v>1723907</v>
      </c>
      <c r="O340" s="207"/>
      <c r="P340" s="207"/>
      <c r="Q340" s="207"/>
      <c r="R340" s="207"/>
      <c r="S340" s="12"/>
      <c r="T340" s="12"/>
      <c r="U340" s="207">
        <v>1740965</v>
      </c>
      <c r="V340" s="207"/>
      <c r="W340" s="207"/>
      <c r="X340" s="207"/>
      <c r="Y340" s="207"/>
      <c r="Z340" s="12"/>
      <c r="AA340" s="12"/>
      <c r="AB340" s="207">
        <v>1759114</v>
      </c>
      <c r="AC340" s="207"/>
      <c r="AD340" s="207"/>
      <c r="AE340" s="207"/>
      <c r="AF340" s="207"/>
      <c r="AG340" s="32"/>
    </row>
    <row r="341" spans="1:33" ht="13.5">
      <c r="A341" s="33"/>
      <c r="B341" s="197" t="s">
        <v>185</v>
      </c>
      <c r="C341" s="197"/>
      <c r="D341" s="197"/>
      <c r="E341" s="197"/>
      <c r="F341" s="197"/>
      <c r="G341" s="197"/>
      <c r="H341" s="197"/>
      <c r="I341" s="197"/>
      <c r="J341" s="197"/>
      <c r="K341" s="197"/>
      <c r="L341" s="26"/>
      <c r="M341" s="33"/>
      <c r="N341" s="207">
        <v>232903</v>
      </c>
      <c r="O341" s="207"/>
      <c r="P341" s="207"/>
      <c r="Q341" s="207"/>
      <c r="R341" s="207"/>
      <c r="S341" s="12"/>
      <c r="T341" s="12"/>
      <c r="U341" s="207">
        <v>219543</v>
      </c>
      <c r="V341" s="207"/>
      <c r="W341" s="207"/>
      <c r="X341" s="207"/>
      <c r="Y341" s="207"/>
      <c r="Z341" s="12"/>
      <c r="AA341" s="12"/>
      <c r="AB341" s="207">
        <v>205901</v>
      </c>
      <c r="AC341" s="207"/>
      <c r="AD341" s="207"/>
      <c r="AE341" s="207"/>
      <c r="AF341" s="207"/>
      <c r="AG341" s="32"/>
    </row>
    <row r="342" spans="1:33" ht="13.5">
      <c r="A342" s="33"/>
      <c r="B342" s="197" t="s">
        <v>15</v>
      </c>
      <c r="C342" s="197"/>
      <c r="D342" s="197"/>
      <c r="E342" s="197"/>
      <c r="F342" s="197"/>
      <c r="G342" s="197"/>
      <c r="H342" s="197"/>
      <c r="I342" s="197"/>
      <c r="J342" s="197"/>
      <c r="K342" s="197"/>
      <c r="L342" s="26"/>
      <c r="M342" s="33"/>
      <c r="N342" s="207">
        <v>851400</v>
      </c>
      <c r="O342" s="207"/>
      <c r="P342" s="207"/>
      <c r="Q342" s="207"/>
      <c r="R342" s="207"/>
      <c r="S342" s="12"/>
      <c r="T342" s="12"/>
      <c r="U342" s="207">
        <v>2078000</v>
      </c>
      <c r="V342" s="207"/>
      <c r="W342" s="207"/>
      <c r="X342" s="207"/>
      <c r="Y342" s="207"/>
      <c r="Z342" s="12"/>
      <c r="AA342" s="12"/>
      <c r="AB342" s="207">
        <v>2904500</v>
      </c>
      <c r="AC342" s="207"/>
      <c r="AD342" s="207"/>
      <c r="AE342" s="207"/>
      <c r="AF342" s="207"/>
      <c r="AG342" s="32"/>
    </row>
    <row r="343" spans="1:33" ht="13.5">
      <c r="A343" s="33"/>
      <c r="B343" s="197" t="s">
        <v>186</v>
      </c>
      <c r="C343" s="197"/>
      <c r="D343" s="197"/>
      <c r="E343" s="197"/>
      <c r="F343" s="197"/>
      <c r="G343" s="197"/>
      <c r="H343" s="197"/>
      <c r="I343" s="197"/>
      <c r="J343" s="197"/>
      <c r="K343" s="197"/>
      <c r="L343" s="2"/>
      <c r="M343" s="33"/>
      <c r="N343" s="207">
        <v>31355</v>
      </c>
      <c r="O343" s="207"/>
      <c r="P343" s="207"/>
      <c r="Q343" s="207"/>
      <c r="R343" s="207"/>
      <c r="S343" s="12"/>
      <c r="T343" s="12"/>
      <c r="U343" s="207">
        <v>26727</v>
      </c>
      <c r="V343" s="207"/>
      <c r="W343" s="207"/>
      <c r="X343" s="207"/>
      <c r="Y343" s="207"/>
      <c r="Z343" s="12"/>
      <c r="AA343" s="12"/>
      <c r="AB343" s="207">
        <v>21834</v>
      </c>
      <c r="AC343" s="207"/>
      <c r="AD343" s="207"/>
      <c r="AE343" s="207"/>
      <c r="AF343" s="207"/>
      <c r="AG343" s="32"/>
    </row>
    <row r="344" spans="1:33" s="49" customFormat="1" ht="13.5">
      <c r="A344" s="33"/>
      <c r="B344" s="197" t="s">
        <v>352</v>
      </c>
      <c r="C344" s="197"/>
      <c r="D344" s="197"/>
      <c r="E344" s="197"/>
      <c r="F344" s="197"/>
      <c r="G344" s="197"/>
      <c r="H344" s="197"/>
      <c r="I344" s="197"/>
      <c r="J344" s="197"/>
      <c r="K344" s="197"/>
      <c r="L344" s="2"/>
      <c r="M344" s="33"/>
      <c r="N344" s="255" t="s">
        <v>187</v>
      </c>
      <c r="O344" s="255"/>
      <c r="P344" s="255"/>
      <c r="Q344" s="255"/>
      <c r="R344" s="255"/>
      <c r="S344" s="12"/>
      <c r="T344" s="12"/>
      <c r="U344" s="207" t="s">
        <v>292</v>
      </c>
      <c r="V344" s="207"/>
      <c r="W344" s="207"/>
      <c r="X344" s="207"/>
      <c r="Y344" s="207"/>
      <c r="Z344" s="12"/>
      <c r="AA344" s="12"/>
      <c r="AB344" s="207">
        <v>41000</v>
      </c>
      <c r="AC344" s="207"/>
      <c r="AD344" s="207"/>
      <c r="AE344" s="207"/>
      <c r="AF344" s="207"/>
      <c r="AG344" s="32"/>
    </row>
    <row r="345" spans="1:33" ht="13.5">
      <c r="A345" s="33"/>
      <c r="B345" s="197" t="s">
        <v>188</v>
      </c>
      <c r="C345" s="197"/>
      <c r="D345" s="197"/>
      <c r="E345" s="197"/>
      <c r="F345" s="197"/>
      <c r="G345" s="197"/>
      <c r="H345" s="197"/>
      <c r="I345" s="197"/>
      <c r="J345" s="197"/>
      <c r="K345" s="197"/>
      <c r="L345" s="2"/>
      <c r="M345" s="33"/>
      <c r="N345" s="207">
        <v>25900</v>
      </c>
      <c r="O345" s="207"/>
      <c r="P345" s="207"/>
      <c r="Q345" s="207"/>
      <c r="R345" s="207"/>
      <c r="S345" s="12"/>
      <c r="T345" s="12"/>
      <c r="U345" s="207">
        <v>24855</v>
      </c>
      <c r="V345" s="207"/>
      <c r="W345" s="207"/>
      <c r="X345" s="207"/>
      <c r="Y345" s="207"/>
      <c r="Z345" s="12"/>
      <c r="AA345" s="12"/>
      <c r="AB345" s="207">
        <v>23798</v>
      </c>
      <c r="AC345" s="207"/>
      <c r="AD345" s="207"/>
      <c r="AE345" s="207"/>
      <c r="AF345" s="207"/>
      <c r="AG345" s="32"/>
    </row>
    <row r="346" spans="1:33" ht="13.5">
      <c r="A346" s="33"/>
      <c r="B346" s="197" t="s">
        <v>189</v>
      </c>
      <c r="C346" s="197"/>
      <c r="D346" s="197"/>
      <c r="E346" s="197"/>
      <c r="F346" s="197"/>
      <c r="G346" s="197"/>
      <c r="H346" s="197"/>
      <c r="I346" s="197"/>
      <c r="J346" s="197"/>
      <c r="K346" s="197"/>
      <c r="L346" s="2"/>
      <c r="M346" s="33"/>
      <c r="N346" s="275">
        <v>11799</v>
      </c>
      <c r="O346" s="275"/>
      <c r="P346" s="275"/>
      <c r="Q346" s="275"/>
      <c r="R346" s="275"/>
      <c r="S346" s="12"/>
      <c r="T346" s="12"/>
      <c r="U346" s="275">
        <v>10675</v>
      </c>
      <c r="V346" s="275"/>
      <c r="W346" s="275"/>
      <c r="X346" s="275"/>
      <c r="Y346" s="275"/>
      <c r="Z346" s="12"/>
      <c r="AA346" s="12"/>
      <c r="AB346" s="275">
        <v>9466</v>
      </c>
      <c r="AC346" s="275"/>
      <c r="AD346" s="275"/>
      <c r="AE346" s="275"/>
      <c r="AF346" s="275"/>
      <c r="AG346" s="32"/>
    </row>
    <row r="347" spans="1:33" ht="15" customHeight="1">
      <c r="A347" s="33"/>
      <c r="B347" s="197" t="s">
        <v>190</v>
      </c>
      <c r="C347" s="197"/>
      <c r="D347" s="197"/>
      <c r="E347" s="197"/>
      <c r="F347" s="197"/>
      <c r="G347" s="197"/>
      <c r="H347" s="197"/>
      <c r="I347" s="197"/>
      <c r="J347" s="197"/>
      <c r="K347" s="197"/>
      <c r="L347" s="2"/>
      <c r="M347" s="33"/>
      <c r="N347" s="207">
        <v>12892634</v>
      </c>
      <c r="O347" s="207"/>
      <c r="P347" s="207"/>
      <c r="Q347" s="207"/>
      <c r="R347" s="207"/>
      <c r="S347" s="12"/>
      <c r="T347" s="12"/>
      <c r="U347" s="207">
        <v>13153332</v>
      </c>
      <c r="V347" s="207"/>
      <c r="W347" s="207"/>
      <c r="X347" s="207"/>
      <c r="Y347" s="207"/>
      <c r="Z347" s="12"/>
      <c r="AA347" s="12"/>
      <c r="AB347" s="207">
        <v>13571030</v>
      </c>
      <c r="AC347" s="207"/>
      <c r="AD347" s="207"/>
      <c r="AE347" s="207"/>
      <c r="AF347" s="207"/>
      <c r="AG347" s="32"/>
    </row>
    <row r="348" spans="1:33" ht="15" customHeight="1">
      <c r="A348" s="33"/>
      <c r="B348" s="197" t="s">
        <v>233</v>
      </c>
      <c r="C348" s="197"/>
      <c r="D348" s="197"/>
      <c r="E348" s="197"/>
      <c r="F348" s="197"/>
      <c r="G348" s="197"/>
      <c r="H348" s="197"/>
      <c r="I348" s="197"/>
      <c r="J348" s="197"/>
      <c r="K348" s="197"/>
      <c r="L348" s="2"/>
      <c r="M348" s="33"/>
      <c r="N348" s="207">
        <v>3289800</v>
      </c>
      <c r="O348" s="207"/>
      <c r="P348" s="207"/>
      <c r="Q348" s="207"/>
      <c r="R348" s="207"/>
      <c r="S348" s="20"/>
      <c r="T348" s="12"/>
      <c r="U348" s="207">
        <v>3632300</v>
      </c>
      <c r="V348" s="207"/>
      <c r="W348" s="207"/>
      <c r="X348" s="207"/>
      <c r="Y348" s="207"/>
      <c r="Z348" s="12"/>
      <c r="AA348" s="12"/>
      <c r="AB348" s="207">
        <v>4328300</v>
      </c>
      <c r="AC348" s="207"/>
      <c r="AD348" s="207"/>
      <c r="AE348" s="207"/>
      <c r="AF348" s="207"/>
      <c r="AG348" s="32"/>
    </row>
    <row r="349" spans="1:33" ht="15" customHeight="1">
      <c r="A349" s="92"/>
      <c r="B349" s="181" t="s">
        <v>191</v>
      </c>
      <c r="C349" s="181"/>
      <c r="D349" s="181"/>
      <c r="E349" s="181"/>
      <c r="F349" s="181"/>
      <c r="G349" s="181"/>
      <c r="H349" s="181"/>
      <c r="I349" s="181"/>
      <c r="J349" s="181"/>
      <c r="K349" s="181"/>
      <c r="L349" s="95"/>
      <c r="M349" s="92"/>
      <c r="N349" s="288">
        <v>750000</v>
      </c>
      <c r="O349" s="288"/>
      <c r="P349" s="288"/>
      <c r="Q349" s="288"/>
      <c r="R349" s="288"/>
      <c r="S349" s="93"/>
      <c r="T349" s="93"/>
      <c r="U349" s="288">
        <v>750000</v>
      </c>
      <c r="V349" s="288"/>
      <c r="W349" s="288"/>
      <c r="X349" s="288"/>
      <c r="Y349" s="288"/>
      <c r="Z349" s="93"/>
      <c r="AA349" s="93"/>
      <c r="AB349" s="288">
        <v>0</v>
      </c>
      <c r="AC349" s="288"/>
      <c r="AD349" s="288"/>
      <c r="AE349" s="288"/>
      <c r="AF349" s="288"/>
      <c r="AG349" s="94"/>
    </row>
    <row r="350" spans="1:33" ht="15" customHeight="1">
      <c r="A350" s="33"/>
      <c r="B350" s="197" t="s">
        <v>192</v>
      </c>
      <c r="C350" s="197"/>
      <c r="D350" s="197"/>
      <c r="E350" s="197"/>
      <c r="F350" s="197"/>
      <c r="G350" s="197"/>
      <c r="H350" s="197"/>
      <c r="I350" s="197"/>
      <c r="J350" s="197"/>
      <c r="K350" s="197"/>
      <c r="L350" s="2"/>
      <c r="M350" s="33"/>
      <c r="N350" s="256">
        <f>SUM(N329:R349)</f>
        <v>36901907</v>
      </c>
      <c r="O350" s="256"/>
      <c r="P350" s="256"/>
      <c r="Q350" s="256"/>
      <c r="R350" s="256"/>
      <c r="S350" s="12"/>
      <c r="T350" s="12"/>
      <c r="U350" s="207">
        <f>SUM(U329:Y349)</f>
        <v>38638774</v>
      </c>
      <c r="V350" s="207"/>
      <c r="W350" s="207"/>
      <c r="X350" s="207"/>
      <c r="Y350" s="207"/>
      <c r="Z350" s="12"/>
      <c r="AA350" s="12"/>
      <c r="AB350" s="207">
        <f>SUM(AB329:AF349)</f>
        <v>40280417</v>
      </c>
      <c r="AC350" s="207"/>
      <c r="AD350" s="207"/>
      <c r="AE350" s="207"/>
      <c r="AF350" s="207"/>
      <c r="AG350" s="32"/>
    </row>
    <row r="351" spans="1:33" ht="15" customHeight="1">
      <c r="A351" s="33"/>
      <c r="B351" s="197" t="s">
        <v>193</v>
      </c>
      <c r="C351" s="197"/>
      <c r="D351" s="197"/>
      <c r="E351" s="197"/>
      <c r="F351" s="197"/>
      <c r="G351" s="197"/>
      <c r="H351" s="197"/>
      <c r="I351" s="197"/>
      <c r="J351" s="197"/>
      <c r="K351" s="197"/>
      <c r="L351" s="2"/>
      <c r="M351" s="33"/>
      <c r="N351" s="207">
        <v>8266400</v>
      </c>
      <c r="O351" s="207"/>
      <c r="P351" s="207"/>
      <c r="Q351" s="207"/>
      <c r="R351" s="207"/>
      <c r="S351" s="12"/>
      <c r="T351" s="12"/>
      <c r="U351" s="207">
        <v>4111500</v>
      </c>
      <c r="V351" s="207"/>
      <c r="W351" s="207"/>
      <c r="X351" s="207"/>
      <c r="Y351" s="207"/>
      <c r="Z351" s="12"/>
      <c r="AA351" s="12"/>
      <c r="AB351" s="207">
        <v>5799900</v>
      </c>
      <c r="AC351" s="207"/>
      <c r="AD351" s="207"/>
      <c r="AE351" s="207"/>
      <c r="AF351" s="207"/>
      <c r="AG351" s="32"/>
    </row>
    <row r="352" spans="1:33" ht="15" customHeight="1">
      <c r="A352" s="35"/>
      <c r="B352" s="168" t="s">
        <v>194</v>
      </c>
      <c r="C352" s="168"/>
      <c r="D352" s="168"/>
      <c r="E352" s="168"/>
      <c r="F352" s="168"/>
      <c r="G352" s="168"/>
      <c r="H352" s="168"/>
      <c r="I352" s="168"/>
      <c r="J352" s="168"/>
      <c r="K352" s="168"/>
      <c r="L352" s="5"/>
      <c r="M352" s="35"/>
      <c r="N352" s="169">
        <v>2135201</v>
      </c>
      <c r="O352" s="169"/>
      <c r="P352" s="169"/>
      <c r="Q352" s="169"/>
      <c r="R352" s="169"/>
      <c r="S352" s="22"/>
      <c r="T352" s="22"/>
      <c r="U352" s="169">
        <v>1896731</v>
      </c>
      <c r="V352" s="169"/>
      <c r="W352" s="169"/>
      <c r="X352" s="169"/>
      <c r="Y352" s="169"/>
      <c r="Z352" s="22"/>
      <c r="AA352" s="22"/>
      <c r="AB352" s="169">
        <v>4158257</v>
      </c>
      <c r="AC352" s="169"/>
      <c r="AD352" s="169"/>
      <c r="AE352" s="169"/>
      <c r="AF352" s="169"/>
      <c r="AG352" s="39"/>
    </row>
    <row r="353" spans="1:33" ht="1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276"/>
      <c r="Y353" s="276"/>
      <c r="Z353" s="276"/>
      <c r="AA353" s="276"/>
      <c r="AB353" s="276"/>
      <c r="AC353" s="272" t="s">
        <v>20</v>
      </c>
      <c r="AD353" s="272"/>
      <c r="AE353" s="272"/>
      <c r="AF353" s="272"/>
      <c r="AG353" s="272"/>
    </row>
    <row r="354" spans="1:33" ht="15" customHeight="1">
      <c r="A354" s="102" t="s">
        <v>286</v>
      </c>
      <c r="B354" s="125"/>
      <c r="C354" s="125"/>
      <c r="D354" s="125"/>
      <c r="E354" s="125"/>
      <c r="F354" s="125"/>
      <c r="G354" s="125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38"/>
      <c r="Z354" s="38"/>
      <c r="AA354" s="38"/>
      <c r="AB354" s="38"/>
      <c r="AC354" s="38"/>
      <c r="AD354" s="38"/>
      <c r="AE354" s="38"/>
      <c r="AF354" s="38"/>
      <c r="AG354" s="38"/>
    </row>
    <row r="355" spans="1:33" ht="15" customHeight="1">
      <c r="A355" s="127" t="s">
        <v>400</v>
      </c>
      <c r="B355" s="125"/>
      <c r="C355" s="125"/>
      <c r="D355" s="125"/>
      <c r="E355" s="125"/>
      <c r="F355" s="125"/>
      <c r="G355" s="125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38"/>
      <c r="Z355" s="38"/>
      <c r="AA355" s="38"/>
      <c r="AB355" s="38"/>
      <c r="AC355" s="38"/>
      <c r="AD355" s="274" t="s">
        <v>306</v>
      </c>
      <c r="AE355" s="274"/>
      <c r="AF355" s="274"/>
      <c r="AG355" s="274"/>
    </row>
    <row r="356" spans="1:33" ht="15" customHeight="1">
      <c r="A356" s="199" t="s">
        <v>341</v>
      </c>
      <c r="B356" s="200"/>
      <c r="C356" s="200"/>
      <c r="D356" s="200"/>
      <c r="E356" s="200"/>
      <c r="F356" s="200"/>
      <c r="G356" s="200"/>
      <c r="H356" s="200"/>
      <c r="I356" s="200"/>
      <c r="J356" s="200"/>
      <c r="K356" s="200"/>
      <c r="L356" s="186"/>
      <c r="M356" s="208" t="s">
        <v>17</v>
      </c>
      <c r="N356" s="209"/>
      <c r="O356" s="209"/>
      <c r="P356" s="209"/>
      <c r="Q356" s="209"/>
      <c r="R356" s="209"/>
      <c r="S356" s="210"/>
      <c r="T356" s="208" t="s">
        <v>407</v>
      </c>
      <c r="U356" s="209"/>
      <c r="V356" s="209"/>
      <c r="W356" s="209"/>
      <c r="X356" s="209"/>
      <c r="Y356" s="209"/>
      <c r="Z356" s="210"/>
      <c r="AA356" s="208" t="s">
        <v>18</v>
      </c>
      <c r="AB356" s="209"/>
      <c r="AC356" s="209"/>
      <c r="AD356" s="209"/>
      <c r="AE356" s="209"/>
      <c r="AF356" s="209"/>
      <c r="AG356" s="210"/>
    </row>
    <row r="357" spans="1:33" ht="15" customHeight="1">
      <c r="A357" s="187" t="s">
        <v>290</v>
      </c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9"/>
      <c r="M357" s="178"/>
      <c r="N357" s="214"/>
      <c r="O357" s="214"/>
      <c r="P357" s="214"/>
      <c r="Q357" s="214"/>
      <c r="R357" s="214"/>
      <c r="S357" s="179"/>
      <c r="T357" s="178"/>
      <c r="U357" s="214"/>
      <c r="V357" s="214"/>
      <c r="W357" s="214"/>
      <c r="X357" s="214"/>
      <c r="Y357" s="214"/>
      <c r="Z357" s="179"/>
      <c r="AA357" s="178"/>
      <c r="AB357" s="214"/>
      <c r="AC357" s="214"/>
      <c r="AD357" s="214"/>
      <c r="AE357" s="214"/>
      <c r="AF357" s="214"/>
      <c r="AG357" s="179"/>
    </row>
    <row r="358" spans="1:33" ht="15" customHeight="1">
      <c r="A358" s="175" t="s">
        <v>195</v>
      </c>
      <c r="B358" s="176"/>
      <c r="C358" s="176"/>
      <c r="D358" s="176"/>
      <c r="E358" s="176"/>
      <c r="F358" s="176"/>
      <c r="G358" s="176"/>
      <c r="H358" s="176"/>
      <c r="I358" s="176"/>
      <c r="J358" s="176"/>
      <c r="K358" s="176"/>
      <c r="L358" s="177"/>
      <c r="M358" s="6"/>
      <c r="N358" s="185">
        <f>SUM(N359:R375)</f>
        <v>8748865</v>
      </c>
      <c r="O358" s="185"/>
      <c r="P358" s="185"/>
      <c r="Q358" s="185"/>
      <c r="R358" s="185"/>
      <c r="S358" s="6"/>
      <c r="T358" s="6"/>
      <c r="U358" s="185">
        <f>SUM(U359:Y375)</f>
        <v>8379609</v>
      </c>
      <c r="V358" s="185"/>
      <c r="W358" s="185"/>
      <c r="X358" s="185"/>
      <c r="Y358" s="185"/>
      <c r="Z358" s="6"/>
      <c r="AA358" s="6"/>
      <c r="AB358" s="185">
        <f>SUM(AB359:AF375)</f>
        <v>8053677</v>
      </c>
      <c r="AC358" s="185"/>
      <c r="AD358" s="185"/>
      <c r="AE358" s="185"/>
      <c r="AF358" s="185"/>
      <c r="AG358" s="30"/>
    </row>
    <row r="359" spans="1:33" ht="15" customHeight="1">
      <c r="A359" s="175" t="s">
        <v>196</v>
      </c>
      <c r="B359" s="176"/>
      <c r="C359" s="176"/>
      <c r="D359" s="176"/>
      <c r="E359" s="176"/>
      <c r="F359" s="176"/>
      <c r="G359" s="176"/>
      <c r="H359" s="176"/>
      <c r="I359" s="176"/>
      <c r="J359" s="176"/>
      <c r="K359" s="176"/>
      <c r="L359" s="177"/>
      <c r="M359" s="12"/>
      <c r="N359" s="207">
        <v>1903589</v>
      </c>
      <c r="O359" s="207"/>
      <c r="P359" s="207"/>
      <c r="Q359" s="207"/>
      <c r="R359" s="207"/>
      <c r="S359" s="12"/>
      <c r="T359" s="12"/>
      <c r="U359" s="207">
        <v>1902094</v>
      </c>
      <c r="V359" s="207"/>
      <c r="W359" s="207"/>
      <c r="X359" s="207"/>
      <c r="Y359" s="207"/>
      <c r="Z359" s="12"/>
      <c r="AA359" s="12"/>
      <c r="AB359" s="207">
        <v>1833509</v>
      </c>
      <c r="AC359" s="207"/>
      <c r="AD359" s="207"/>
      <c r="AE359" s="207"/>
      <c r="AF359" s="207"/>
      <c r="AG359" s="32"/>
    </row>
    <row r="360" spans="1:33" ht="15" customHeight="1">
      <c r="A360" s="175" t="s">
        <v>197</v>
      </c>
      <c r="B360" s="176"/>
      <c r="C360" s="176"/>
      <c r="D360" s="176"/>
      <c r="E360" s="176"/>
      <c r="F360" s="176"/>
      <c r="G360" s="176"/>
      <c r="H360" s="176"/>
      <c r="I360" s="176"/>
      <c r="J360" s="176"/>
      <c r="K360" s="176"/>
      <c r="L360" s="177"/>
      <c r="M360" s="12"/>
      <c r="N360" s="207">
        <v>453014</v>
      </c>
      <c r="O360" s="207"/>
      <c r="P360" s="207"/>
      <c r="Q360" s="207"/>
      <c r="R360" s="207"/>
      <c r="S360" s="12"/>
      <c r="T360" s="12"/>
      <c r="U360" s="207">
        <v>444516</v>
      </c>
      <c r="V360" s="207"/>
      <c r="W360" s="207"/>
      <c r="X360" s="207"/>
      <c r="Y360" s="207"/>
      <c r="Z360" s="12"/>
      <c r="AA360" s="12"/>
      <c r="AB360" s="207">
        <v>443349</v>
      </c>
      <c r="AC360" s="207"/>
      <c r="AD360" s="207"/>
      <c r="AE360" s="207"/>
      <c r="AF360" s="207"/>
      <c r="AG360" s="32"/>
    </row>
    <row r="361" spans="1:33" ht="15" customHeight="1">
      <c r="A361" s="175" t="s">
        <v>198</v>
      </c>
      <c r="B361" s="176"/>
      <c r="C361" s="176"/>
      <c r="D361" s="176"/>
      <c r="E361" s="176"/>
      <c r="F361" s="176"/>
      <c r="G361" s="176"/>
      <c r="H361" s="176"/>
      <c r="I361" s="176"/>
      <c r="J361" s="176"/>
      <c r="K361" s="176"/>
      <c r="L361" s="177"/>
      <c r="M361" s="12"/>
      <c r="N361" s="207">
        <v>3041025</v>
      </c>
      <c r="O361" s="207"/>
      <c r="P361" s="207"/>
      <c r="Q361" s="207"/>
      <c r="R361" s="207"/>
      <c r="S361" s="12"/>
      <c r="T361" s="12"/>
      <c r="U361" s="207">
        <v>2895329</v>
      </c>
      <c r="V361" s="207"/>
      <c r="W361" s="207"/>
      <c r="X361" s="207"/>
      <c r="Y361" s="207"/>
      <c r="Z361" s="12"/>
      <c r="AA361" s="12"/>
      <c r="AB361" s="207">
        <v>2666018</v>
      </c>
      <c r="AC361" s="207"/>
      <c r="AD361" s="207"/>
      <c r="AE361" s="207"/>
      <c r="AF361" s="207"/>
      <c r="AG361" s="32"/>
    </row>
    <row r="362" spans="1:33" ht="15" customHeight="1">
      <c r="A362" s="175" t="s">
        <v>199</v>
      </c>
      <c r="B362" s="176"/>
      <c r="C362" s="176"/>
      <c r="D362" s="176"/>
      <c r="E362" s="176"/>
      <c r="F362" s="176"/>
      <c r="G362" s="176"/>
      <c r="H362" s="176"/>
      <c r="I362" s="176"/>
      <c r="J362" s="176"/>
      <c r="K362" s="176"/>
      <c r="L362" s="177"/>
      <c r="M362" s="12"/>
      <c r="N362" s="207">
        <v>350255</v>
      </c>
      <c r="O362" s="207"/>
      <c r="P362" s="207"/>
      <c r="Q362" s="207"/>
      <c r="R362" s="207"/>
      <c r="S362" s="12"/>
      <c r="T362" s="12"/>
      <c r="U362" s="207">
        <v>232658</v>
      </c>
      <c r="V362" s="207"/>
      <c r="W362" s="207"/>
      <c r="X362" s="207"/>
      <c r="Y362" s="207"/>
      <c r="Z362" s="12"/>
      <c r="AA362" s="12"/>
      <c r="AB362" s="207">
        <v>232784</v>
      </c>
      <c r="AC362" s="207"/>
      <c r="AD362" s="207"/>
      <c r="AE362" s="207"/>
      <c r="AF362" s="207"/>
      <c r="AG362" s="32"/>
    </row>
    <row r="363" spans="1:33" ht="15" customHeight="1">
      <c r="A363" s="175" t="s">
        <v>200</v>
      </c>
      <c r="B363" s="176"/>
      <c r="C363" s="176"/>
      <c r="D363" s="176"/>
      <c r="E363" s="176"/>
      <c r="F363" s="176"/>
      <c r="G363" s="176"/>
      <c r="H363" s="176"/>
      <c r="I363" s="176"/>
      <c r="J363" s="176"/>
      <c r="K363" s="176"/>
      <c r="L363" s="177"/>
      <c r="M363" s="12"/>
      <c r="N363" s="207">
        <v>40722</v>
      </c>
      <c r="O363" s="207"/>
      <c r="P363" s="207"/>
      <c r="Q363" s="207"/>
      <c r="R363" s="207"/>
      <c r="S363" s="12"/>
      <c r="T363" s="12"/>
      <c r="U363" s="207">
        <v>90735</v>
      </c>
      <c r="V363" s="207"/>
      <c r="W363" s="207"/>
      <c r="X363" s="207"/>
      <c r="Y363" s="207"/>
      <c r="Z363" s="12"/>
      <c r="AA363" s="12"/>
      <c r="AB363" s="207">
        <v>190765</v>
      </c>
      <c r="AC363" s="207"/>
      <c r="AD363" s="207"/>
      <c r="AE363" s="207"/>
      <c r="AF363" s="207"/>
      <c r="AG363" s="32"/>
    </row>
    <row r="364" spans="1:33" ht="13.5">
      <c r="A364" s="175" t="s">
        <v>201</v>
      </c>
      <c r="B364" s="176"/>
      <c r="C364" s="176"/>
      <c r="D364" s="176"/>
      <c r="E364" s="176"/>
      <c r="F364" s="176"/>
      <c r="G364" s="176"/>
      <c r="H364" s="176"/>
      <c r="I364" s="176"/>
      <c r="J364" s="176"/>
      <c r="K364" s="176"/>
      <c r="L364" s="177"/>
      <c r="M364" s="12"/>
      <c r="N364" s="207">
        <v>159575</v>
      </c>
      <c r="O364" s="207"/>
      <c r="P364" s="207"/>
      <c r="Q364" s="207"/>
      <c r="R364" s="207"/>
      <c r="S364" s="12"/>
      <c r="T364" s="12"/>
      <c r="U364" s="207">
        <v>145491</v>
      </c>
      <c r="V364" s="207"/>
      <c r="W364" s="207"/>
      <c r="X364" s="207"/>
      <c r="Y364" s="207"/>
      <c r="Z364" s="12"/>
      <c r="AA364" s="12"/>
      <c r="AB364" s="207">
        <v>128819</v>
      </c>
      <c r="AC364" s="207"/>
      <c r="AD364" s="207"/>
      <c r="AE364" s="207"/>
      <c r="AF364" s="207"/>
      <c r="AG364" s="32"/>
    </row>
    <row r="365" spans="1:33" ht="13.5">
      <c r="A365" s="175" t="s">
        <v>202</v>
      </c>
      <c r="B365" s="176"/>
      <c r="C365" s="176"/>
      <c r="D365" s="176"/>
      <c r="E365" s="176"/>
      <c r="F365" s="176"/>
      <c r="G365" s="176"/>
      <c r="H365" s="176"/>
      <c r="I365" s="176"/>
      <c r="J365" s="176"/>
      <c r="K365" s="176"/>
      <c r="L365" s="177"/>
      <c r="M365" s="12"/>
      <c r="N365" s="207">
        <v>127961</v>
      </c>
      <c r="O365" s="207"/>
      <c r="P365" s="207"/>
      <c r="Q365" s="207"/>
      <c r="R365" s="207"/>
      <c r="S365" s="12"/>
      <c r="T365" s="12"/>
      <c r="U365" s="207">
        <v>86945</v>
      </c>
      <c r="V365" s="207"/>
      <c r="W365" s="207"/>
      <c r="X365" s="207"/>
      <c r="Y365" s="207"/>
      <c r="Z365" s="12"/>
      <c r="AA365" s="12"/>
      <c r="AB365" s="207">
        <v>87035</v>
      </c>
      <c r="AC365" s="207"/>
      <c r="AD365" s="207"/>
      <c r="AE365" s="207"/>
      <c r="AF365" s="207"/>
      <c r="AG365" s="32"/>
    </row>
    <row r="366" spans="1:33" ht="15" customHeight="1">
      <c r="A366" s="175" t="s">
        <v>203</v>
      </c>
      <c r="B366" s="176"/>
      <c r="C366" s="176"/>
      <c r="D366" s="176"/>
      <c r="E366" s="176"/>
      <c r="F366" s="176"/>
      <c r="G366" s="176"/>
      <c r="H366" s="176"/>
      <c r="I366" s="176"/>
      <c r="J366" s="176"/>
      <c r="K366" s="176"/>
      <c r="L366" s="177"/>
      <c r="M366" s="12"/>
      <c r="N366" s="207">
        <v>91123</v>
      </c>
      <c r="O366" s="207"/>
      <c r="P366" s="207"/>
      <c r="Q366" s="207"/>
      <c r="R366" s="207"/>
      <c r="S366" s="12"/>
      <c r="T366" s="12"/>
      <c r="U366" s="207">
        <v>93396</v>
      </c>
      <c r="V366" s="207"/>
      <c r="W366" s="207"/>
      <c r="X366" s="207"/>
      <c r="Y366" s="207"/>
      <c r="Z366" s="12"/>
      <c r="AA366" s="12"/>
      <c r="AB366" s="207">
        <v>96513</v>
      </c>
      <c r="AC366" s="207"/>
      <c r="AD366" s="207"/>
      <c r="AE366" s="207"/>
      <c r="AF366" s="207"/>
      <c r="AG366" s="32"/>
    </row>
    <row r="367" spans="1:33" ht="13.5">
      <c r="A367" s="175" t="s">
        <v>204</v>
      </c>
      <c r="B367" s="176"/>
      <c r="C367" s="176"/>
      <c r="D367" s="176"/>
      <c r="E367" s="176"/>
      <c r="F367" s="176"/>
      <c r="G367" s="176"/>
      <c r="H367" s="176"/>
      <c r="I367" s="176"/>
      <c r="J367" s="176"/>
      <c r="K367" s="176"/>
      <c r="L367" s="177"/>
      <c r="M367" s="12"/>
      <c r="N367" s="207">
        <v>7453</v>
      </c>
      <c r="O367" s="207"/>
      <c r="P367" s="207"/>
      <c r="Q367" s="207"/>
      <c r="R367" s="207"/>
      <c r="S367" s="12"/>
      <c r="T367" s="12"/>
      <c r="U367" s="207">
        <v>6377</v>
      </c>
      <c r="V367" s="207"/>
      <c r="W367" s="207"/>
      <c r="X367" s="207"/>
      <c r="Y367" s="207"/>
      <c r="Z367" s="12"/>
      <c r="AA367" s="12"/>
      <c r="AB367" s="207">
        <v>5335</v>
      </c>
      <c r="AC367" s="207"/>
      <c r="AD367" s="207"/>
      <c r="AE367" s="207"/>
      <c r="AF367" s="207"/>
      <c r="AG367" s="32"/>
    </row>
    <row r="368" spans="1:33" ht="13.5">
      <c r="A368" s="175" t="s">
        <v>205</v>
      </c>
      <c r="B368" s="176"/>
      <c r="C368" s="176"/>
      <c r="D368" s="176"/>
      <c r="E368" s="176"/>
      <c r="F368" s="176"/>
      <c r="G368" s="176"/>
      <c r="H368" s="176"/>
      <c r="I368" s="176"/>
      <c r="J368" s="176"/>
      <c r="K368" s="176"/>
      <c r="L368" s="177"/>
      <c r="M368" s="12"/>
      <c r="N368" s="207">
        <v>25815</v>
      </c>
      <c r="O368" s="207"/>
      <c r="P368" s="207"/>
      <c r="Q368" s="207"/>
      <c r="R368" s="207"/>
      <c r="S368" s="12"/>
      <c r="T368" s="12"/>
      <c r="U368" s="207">
        <v>22818</v>
      </c>
      <c r="V368" s="207"/>
      <c r="W368" s="207"/>
      <c r="X368" s="207"/>
      <c r="Y368" s="207"/>
      <c r="Z368" s="12"/>
      <c r="AA368" s="12"/>
      <c r="AB368" s="207">
        <v>18339</v>
      </c>
      <c r="AC368" s="207"/>
      <c r="AD368" s="207"/>
      <c r="AE368" s="207"/>
      <c r="AF368" s="207"/>
      <c r="AG368" s="32"/>
    </row>
    <row r="369" spans="1:33" s="49" customFormat="1" ht="13.5">
      <c r="A369" s="175" t="s">
        <v>206</v>
      </c>
      <c r="B369" s="176"/>
      <c r="C369" s="176"/>
      <c r="D369" s="176"/>
      <c r="E369" s="176"/>
      <c r="F369" s="176"/>
      <c r="G369" s="176"/>
      <c r="H369" s="176"/>
      <c r="I369" s="176"/>
      <c r="J369" s="176"/>
      <c r="K369" s="176"/>
      <c r="L369" s="177"/>
      <c r="M369" s="12"/>
      <c r="N369" s="207">
        <v>1089674</v>
      </c>
      <c r="O369" s="207"/>
      <c r="P369" s="207"/>
      <c r="Q369" s="207"/>
      <c r="R369" s="207"/>
      <c r="S369" s="12"/>
      <c r="T369" s="12"/>
      <c r="U369" s="207">
        <v>1189915</v>
      </c>
      <c r="V369" s="207"/>
      <c r="W369" s="207"/>
      <c r="X369" s="207"/>
      <c r="Y369" s="207"/>
      <c r="Z369" s="12"/>
      <c r="AA369" s="12"/>
      <c r="AB369" s="207">
        <v>1191009</v>
      </c>
      <c r="AC369" s="207"/>
      <c r="AD369" s="207"/>
      <c r="AE369" s="207"/>
      <c r="AF369" s="207"/>
      <c r="AG369" s="32"/>
    </row>
    <row r="370" spans="1:33" ht="13.5">
      <c r="A370" s="175" t="s">
        <v>207</v>
      </c>
      <c r="B370" s="176"/>
      <c r="C370" s="176"/>
      <c r="D370" s="176"/>
      <c r="E370" s="176"/>
      <c r="F370" s="176"/>
      <c r="G370" s="176"/>
      <c r="H370" s="176"/>
      <c r="I370" s="176"/>
      <c r="J370" s="176"/>
      <c r="K370" s="176"/>
      <c r="L370" s="177"/>
      <c r="M370" s="12"/>
      <c r="N370" s="207">
        <v>111483</v>
      </c>
      <c r="O370" s="207"/>
      <c r="P370" s="207"/>
      <c r="Q370" s="207"/>
      <c r="R370" s="207"/>
      <c r="S370" s="12"/>
      <c r="T370" s="12"/>
      <c r="U370" s="207">
        <v>110436</v>
      </c>
      <c r="V370" s="207"/>
      <c r="W370" s="207"/>
      <c r="X370" s="207"/>
      <c r="Y370" s="207"/>
      <c r="Z370" s="12"/>
      <c r="AA370" s="12"/>
      <c r="AB370" s="207">
        <v>109686</v>
      </c>
      <c r="AC370" s="207"/>
      <c r="AD370" s="207"/>
      <c r="AE370" s="207"/>
      <c r="AF370" s="207"/>
      <c r="AG370" s="32"/>
    </row>
    <row r="371" spans="1:33" ht="13.5">
      <c r="A371" s="175" t="s">
        <v>208</v>
      </c>
      <c r="B371" s="176"/>
      <c r="C371" s="176"/>
      <c r="D371" s="176"/>
      <c r="E371" s="176"/>
      <c r="F371" s="176"/>
      <c r="G371" s="176"/>
      <c r="H371" s="176"/>
      <c r="I371" s="176"/>
      <c r="J371" s="176"/>
      <c r="K371" s="176"/>
      <c r="L371" s="177"/>
      <c r="M371" s="12"/>
      <c r="N371" s="207">
        <v>795580</v>
      </c>
      <c r="O371" s="207"/>
      <c r="P371" s="207"/>
      <c r="Q371" s="207"/>
      <c r="R371" s="207"/>
      <c r="S371" s="12"/>
      <c r="T371" s="12"/>
      <c r="U371" s="207">
        <v>710205</v>
      </c>
      <c r="V371" s="207"/>
      <c r="W371" s="207"/>
      <c r="X371" s="207"/>
      <c r="Y371" s="207"/>
      <c r="Z371" s="12"/>
      <c r="AA371" s="12"/>
      <c r="AB371" s="207">
        <v>596869</v>
      </c>
      <c r="AC371" s="207"/>
      <c r="AD371" s="207"/>
      <c r="AE371" s="207"/>
      <c r="AF371" s="207"/>
      <c r="AG371" s="32"/>
    </row>
    <row r="372" spans="1:33" ht="13.5">
      <c r="A372" s="175" t="s">
        <v>209</v>
      </c>
      <c r="B372" s="176"/>
      <c r="C372" s="176"/>
      <c r="D372" s="176"/>
      <c r="E372" s="176"/>
      <c r="F372" s="176"/>
      <c r="G372" s="176"/>
      <c r="H372" s="176"/>
      <c r="I372" s="176"/>
      <c r="J372" s="176"/>
      <c r="K372" s="176"/>
      <c r="L372" s="177"/>
      <c r="M372" s="12"/>
      <c r="N372" s="207">
        <v>19223</v>
      </c>
      <c r="O372" s="207"/>
      <c r="P372" s="207"/>
      <c r="Q372" s="207"/>
      <c r="R372" s="207"/>
      <c r="S372" s="12"/>
      <c r="T372" s="12"/>
      <c r="U372" s="207">
        <v>14562</v>
      </c>
      <c r="V372" s="207"/>
      <c r="W372" s="207"/>
      <c r="X372" s="207"/>
      <c r="Y372" s="207"/>
      <c r="Z372" s="12"/>
      <c r="AA372" s="12"/>
      <c r="AB372" s="207">
        <v>9827</v>
      </c>
      <c r="AC372" s="207"/>
      <c r="AD372" s="207"/>
      <c r="AE372" s="207"/>
      <c r="AF372" s="207"/>
      <c r="AG372" s="32"/>
    </row>
    <row r="373" spans="1:33" ht="13.5">
      <c r="A373" s="175" t="s">
        <v>210</v>
      </c>
      <c r="B373" s="176"/>
      <c r="C373" s="176"/>
      <c r="D373" s="176"/>
      <c r="E373" s="176"/>
      <c r="F373" s="176"/>
      <c r="G373" s="176"/>
      <c r="H373" s="176"/>
      <c r="I373" s="176"/>
      <c r="J373" s="176"/>
      <c r="K373" s="176"/>
      <c r="L373" s="177"/>
      <c r="M373" s="12"/>
      <c r="N373" s="207">
        <v>203774</v>
      </c>
      <c r="O373" s="207"/>
      <c r="P373" s="207"/>
      <c r="Q373" s="207"/>
      <c r="R373" s="207"/>
      <c r="S373" s="12"/>
      <c r="T373" s="12"/>
      <c r="U373" s="207">
        <v>123781</v>
      </c>
      <c r="V373" s="207"/>
      <c r="W373" s="207"/>
      <c r="X373" s="207"/>
      <c r="Y373" s="207"/>
      <c r="Z373" s="12"/>
      <c r="AA373" s="12"/>
      <c r="AB373" s="207">
        <v>103945</v>
      </c>
      <c r="AC373" s="207"/>
      <c r="AD373" s="207"/>
      <c r="AE373" s="207"/>
      <c r="AF373" s="207"/>
      <c r="AG373" s="32"/>
    </row>
    <row r="374" spans="1:33" s="49" customFormat="1" ht="13.5">
      <c r="A374" s="175" t="s">
        <v>211</v>
      </c>
      <c r="B374" s="176"/>
      <c r="C374" s="176"/>
      <c r="D374" s="176"/>
      <c r="E374" s="176"/>
      <c r="F374" s="176"/>
      <c r="G374" s="176"/>
      <c r="H374" s="176"/>
      <c r="I374" s="176"/>
      <c r="J374" s="176"/>
      <c r="K374" s="176"/>
      <c r="L374" s="177"/>
      <c r="M374" s="12"/>
      <c r="N374" s="207">
        <v>255112</v>
      </c>
      <c r="O374" s="207"/>
      <c r="P374" s="207"/>
      <c r="Q374" s="207"/>
      <c r="R374" s="207"/>
      <c r="S374" s="12"/>
      <c r="T374" s="12"/>
      <c r="U374" s="207">
        <v>256859</v>
      </c>
      <c r="V374" s="207"/>
      <c r="W374" s="207"/>
      <c r="X374" s="207"/>
      <c r="Y374" s="207"/>
      <c r="Z374" s="12"/>
      <c r="AA374" s="12"/>
      <c r="AB374" s="207">
        <v>266324</v>
      </c>
      <c r="AC374" s="207"/>
      <c r="AD374" s="207"/>
      <c r="AE374" s="207"/>
      <c r="AF374" s="207"/>
      <c r="AG374" s="32"/>
    </row>
    <row r="375" spans="1:33" ht="15" customHeight="1">
      <c r="A375" s="382" t="s">
        <v>319</v>
      </c>
      <c r="B375" s="383"/>
      <c r="C375" s="383"/>
      <c r="D375" s="383"/>
      <c r="E375" s="383"/>
      <c r="F375" s="383"/>
      <c r="G375" s="383"/>
      <c r="H375" s="383"/>
      <c r="I375" s="383"/>
      <c r="J375" s="383"/>
      <c r="K375" s="383"/>
      <c r="L375" s="384"/>
      <c r="M375" s="22"/>
      <c r="N375" s="169">
        <v>73487</v>
      </c>
      <c r="O375" s="169"/>
      <c r="P375" s="169"/>
      <c r="Q375" s="169"/>
      <c r="R375" s="169"/>
      <c r="S375" s="22"/>
      <c r="T375" s="22"/>
      <c r="U375" s="169">
        <v>53492</v>
      </c>
      <c r="V375" s="169"/>
      <c r="W375" s="169"/>
      <c r="X375" s="169"/>
      <c r="Y375" s="169"/>
      <c r="Z375" s="22"/>
      <c r="AA375" s="22"/>
      <c r="AB375" s="169">
        <v>73551</v>
      </c>
      <c r="AC375" s="169"/>
      <c r="AD375" s="169"/>
      <c r="AE375" s="169"/>
      <c r="AF375" s="169"/>
      <c r="AG375" s="39"/>
    </row>
    <row r="376" spans="1:33" ht="1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Y376" s="38"/>
      <c r="Z376" s="38"/>
      <c r="AA376" s="38"/>
      <c r="AB376" s="38"/>
      <c r="AC376" s="272" t="s">
        <v>20</v>
      </c>
      <c r="AD376" s="272"/>
      <c r="AE376" s="272"/>
      <c r="AF376" s="272"/>
      <c r="AG376" s="272"/>
    </row>
    <row r="377" spans="1:33" s="49" customFormat="1" ht="15" customHeight="1">
      <c r="A377" s="127" t="s">
        <v>384</v>
      </c>
      <c r="B377" s="101"/>
      <c r="C377" s="125"/>
      <c r="D377" s="125"/>
      <c r="E377" s="125"/>
      <c r="F377" s="125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38"/>
      <c r="Z377" s="38"/>
      <c r="AA377" s="38"/>
      <c r="AB377" s="38"/>
      <c r="AC377" s="277" t="s">
        <v>342</v>
      </c>
      <c r="AD377" s="277"/>
      <c r="AE377" s="277"/>
      <c r="AF377" s="277"/>
      <c r="AG377" s="277"/>
    </row>
    <row r="378" spans="1:33" ht="15" customHeight="1">
      <c r="A378" s="199" t="s">
        <v>341</v>
      </c>
      <c r="B378" s="200"/>
      <c r="C378" s="200"/>
      <c r="D378" s="200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  <c r="O378" s="186"/>
      <c r="P378" s="208" t="s">
        <v>17</v>
      </c>
      <c r="Q378" s="209"/>
      <c r="R378" s="209"/>
      <c r="S378" s="209"/>
      <c r="T378" s="209"/>
      <c r="U378" s="210"/>
      <c r="V378" s="208" t="s">
        <v>407</v>
      </c>
      <c r="W378" s="209"/>
      <c r="X378" s="209"/>
      <c r="Y378" s="209"/>
      <c r="Z378" s="209"/>
      <c r="AA378" s="210"/>
      <c r="AB378" s="208" t="s">
        <v>18</v>
      </c>
      <c r="AC378" s="209"/>
      <c r="AD378" s="209"/>
      <c r="AE378" s="209"/>
      <c r="AF378" s="209"/>
      <c r="AG378" s="210"/>
    </row>
    <row r="379" spans="1:33" ht="15" customHeight="1">
      <c r="A379" s="172" t="s">
        <v>290</v>
      </c>
      <c r="B379" s="173"/>
      <c r="C379" s="173"/>
      <c r="D379" s="173"/>
      <c r="E379" s="173"/>
      <c r="F379" s="173"/>
      <c r="G379" s="173"/>
      <c r="H379" s="173"/>
      <c r="I379" s="173"/>
      <c r="J379" s="173"/>
      <c r="K379" s="173"/>
      <c r="L379" s="173"/>
      <c r="M379" s="173"/>
      <c r="N379" s="173"/>
      <c r="O379" s="174"/>
      <c r="P379" s="178"/>
      <c r="Q379" s="214"/>
      <c r="R379" s="214"/>
      <c r="S379" s="214"/>
      <c r="T379" s="214"/>
      <c r="U379" s="179"/>
      <c r="V379" s="178"/>
      <c r="W379" s="214"/>
      <c r="X379" s="214"/>
      <c r="Y379" s="214"/>
      <c r="Z379" s="214"/>
      <c r="AA379" s="179"/>
      <c r="AB379" s="178"/>
      <c r="AC379" s="214"/>
      <c r="AD379" s="214"/>
      <c r="AE379" s="214"/>
      <c r="AF379" s="214"/>
      <c r="AG379" s="179"/>
    </row>
    <row r="380" spans="1:33" ht="15" customHeight="1">
      <c r="A380" s="386" t="s">
        <v>212</v>
      </c>
      <c r="B380" s="198"/>
      <c r="C380" s="198"/>
      <c r="D380" s="198"/>
      <c r="E380" s="198"/>
      <c r="F380" s="198"/>
      <c r="G380" s="198"/>
      <c r="H380" s="198"/>
      <c r="I380" s="381" t="s">
        <v>192</v>
      </c>
      <c r="J380" s="381"/>
      <c r="K380" s="381"/>
      <c r="L380" s="381"/>
      <c r="M380" s="381"/>
      <c r="N380" s="6"/>
      <c r="O380" s="6"/>
      <c r="P380" s="31"/>
      <c r="Q380" s="282">
        <f>SUM(Q381:U384)</f>
        <v>9607.05</v>
      </c>
      <c r="R380" s="282"/>
      <c r="S380" s="282"/>
      <c r="T380" s="282"/>
      <c r="U380" s="282"/>
      <c r="V380" s="6"/>
      <c r="W380" s="282">
        <f>SUM(W381:AA384)</f>
        <v>9545.91</v>
      </c>
      <c r="X380" s="282"/>
      <c r="Y380" s="282"/>
      <c r="Z380" s="282"/>
      <c r="AA380" s="282"/>
      <c r="AB380" s="6"/>
      <c r="AC380" s="282">
        <f>SUM(AC381:AG384)</f>
        <v>9445.8</v>
      </c>
      <c r="AD380" s="282"/>
      <c r="AE380" s="282"/>
      <c r="AF380" s="282"/>
      <c r="AG380" s="283"/>
    </row>
    <row r="381" spans="1:33" ht="15" customHeight="1">
      <c r="A381" s="33"/>
      <c r="B381" s="12"/>
      <c r="C381" s="11"/>
      <c r="D381" s="12"/>
      <c r="E381" s="12"/>
      <c r="F381" s="12"/>
      <c r="G381" s="12"/>
      <c r="H381" s="12"/>
      <c r="I381" s="197" t="s">
        <v>213</v>
      </c>
      <c r="J381" s="197"/>
      <c r="K381" s="197"/>
      <c r="L381" s="197"/>
      <c r="M381" s="197"/>
      <c r="N381" s="197"/>
      <c r="O381" s="12"/>
      <c r="P381" s="33"/>
      <c r="Q381" s="278">
        <v>2414.85</v>
      </c>
      <c r="R381" s="278"/>
      <c r="S381" s="278"/>
      <c r="T381" s="278"/>
      <c r="U381" s="278"/>
      <c r="V381" s="12"/>
      <c r="W381" s="278">
        <v>2400.63</v>
      </c>
      <c r="X381" s="278"/>
      <c r="Y381" s="278"/>
      <c r="Z381" s="278"/>
      <c r="AA381" s="278"/>
      <c r="AB381" s="12"/>
      <c r="AC381" s="278">
        <v>2400.63</v>
      </c>
      <c r="AD381" s="278"/>
      <c r="AE381" s="278"/>
      <c r="AF381" s="278"/>
      <c r="AG381" s="279"/>
    </row>
    <row r="382" spans="1:33" ht="15" customHeight="1">
      <c r="A382" s="33"/>
      <c r="B382" s="12"/>
      <c r="C382" s="11"/>
      <c r="D382" s="12"/>
      <c r="E382" s="12"/>
      <c r="F382" s="12"/>
      <c r="G382" s="12"/>
      <c r="H382" s="12"/>
      <c r="I382" s="197" t="s">
        <v>214</v>
      </c>
      <c r="J382" s="197"/>
      <c r="K382" s="197"/>
      <c r="L382" s="197"/>
      <c r="M382" s="197"/>
      <c r="N382" s="197"/>
      <c r="O382" s="12"/>
      <c r="P382" s="33"/>
      <c r="Q382" s="278">
        <v>921.05</v>
      </c>
      <c r="R382" s="278"/>
      <c r="S382" s="278"/>
      <c r="T382" s="278"/>
      <c r="U382" s="278"/>
      <c r="V382" s="12"/>
      <c r="W382" s="278">
        <v>921.05</v>
      </c>
      <c r="X382" s="278"/>
      <c r="Y382" s="278"/>
      <c r="Z382" s="278"/>
      <c r="AA382" s="278"/>
      <c r="AB382" s="12"/>
      <c r="AC382" s="278">
        <v>820.94</v>
      </c>
      <c r="AD382" s="278"/>
      <c r="AE382" s="278"/>
      <c r="AF382" s="278"/>
      <c r="AG382" s="279"/>
    </row>
    <row r="383" spans="1:33" ht="15" customHeight="1">
      <c r="A383" s="33"/>
      <c r="B383" s="12"/>
      <c r="C383" s="11"/>
      <c r="D383" s="12"/>
      <c r="E383" s="12"/>
      <c r="F383" s="12"/>
      <c r="G383" s="12"/>
      <c r="H383" s="12"/>
      <c r="I383" s="197" t="s">
        <v>215</v>
      </c>
      <c r="J383" s="197"/>
      <c r="K383" s="197"/>
      <c r="L383" s="197"/>
      <c r="M383" s="197"/>
      <c r="N383" s="197"/>
      <c r="O383" s="12"/>
      <c r="P383" s="33"/>
      <c r="Q383" s="278">
        <v>4533.92</v>
      </c>
      <c r="R383" s="278"/>
      <c r="S383" s="278"/>
      <c r="T383" s="278"/>
      <c r="U383" s="278"/>
      <c r="V383" s="12"/>
      <c r="W383" s="278">
        <v>4533.92</v>
      </c>
      <c r="X383" s="278"/>
      <c r="Y383" s="278"/>
      <c r="Z383" s="278"/>
      <c r="AA383" s="278"/>
      <c r="AB383" s="12"/>
      <c r="AC383" s="278">
        <v>4533.92</v>
      </c>
      <c r="AD383" s="278"/>
      <c r="AE383" s="278"/>
      <c r="AF383" s="278"/>
      <c r="AG383" s="279"/>
    </row>
    <row r="384" spans="1:33" ht="15" customHeight="1">
      <c r="A384" s="33"/>
      <c r="B384" s="12"/>
      <c r="C384" s="11"/>
      <c r="D384" s="12"/>
      <c r="E384" s="12"/>
      <c r="F384" s="12"/>
      <c r="G384" s="12"/>
      <c r="H384" s="12"/>
      <c r="I384" s="197" t="s">
        <v>216</v>
      </c>
      <c r="J384" s="197"/>
      <c r="K384" s="197"/>
      <c r="L384" s="197"/>
      <c r="M384" s="197"/>
      <c r="N384" s="197"/>
      <c r="O384" s="12"/>
      <c r="P384" s="33"/>
      <c r="Q384" s="278">
        <v>1737.23</v>
      </c>
      <c r="R384" s="278"/>
      <c r="S384" s="278"/>
      <c r="T384" s="278"/>
      <c r="U384" s="278"/>
      <c r="V384" s="12"/>
      <c r="W384" s="278">
        <v>1690.31</v>
      </c>
      <c r="X384" s="278"/>
      <c r="Y384" s="278"/>
      <c r="Z384" s="278"/>
      <c r="AA384" s="278"/>
      <c r="AB384" s="12"/>
      <c r="AC384" s="278">
        <v>1690.31</v>
      </c>
      <c r="AD384" s="278"/>
      <c r="AE384" s="278"/>
      <c r="AF384" s="278"/>
      <c r="AG384" s="279"/>
    </row>
    <row r="385" spans="1:33" ht="15" customHeight="1">
      <c r="A385" s="387" t="s">
        <v>217</v>
      </c>
      <c r="B385" s="168"/>
      <c r="C385" s="168"/>
      <c r="D385" s="168"/>
      <c r="E385" s="168"/>
      <c r="F385" s="168"/>
      <c r="G385" s="168"/>
      <c r="H385" s="168"/>
      <c r="I385" s="22"/>
      <c r="J385" s="22"/>
      <c r="K385" s="139"/>
      <c r="L385" s="139"/>
      <c r="M385" s="139"/>
      <c r="N385" s="22"/>
      <c r="O385" s="22"/>
      <c r="P385" s="419">
        <v>216662533</v>
      </c>
      <c r="Q385" s="280"/>
      <c r="R385" s="280"/>
      <c r="S385" s="280"/>
      <c r="T385" s="280"/>
      <c r="U385" s="280"/>
      <c r="V385" s="280">
        <v>130497220</v>
      </c>
      <c r="W385" s="280"/>
      <c r="X385" s="280"/>
      <c r="Y385" s="280"/>
      <c r="Z385" s="280"/>
      <c r="AA385" s="280"/>
      <c r="AB385" s="280">
        <v>150460155</v>
      </c>
      <c r="AC385" s="280"/>
      <c r="AD385" s="280"/>
      <c r="AE385" s="280"/>
      <c r="AF385" s="280"/>
      <c r="AG385" s="281"/>
    </row>
    <row r="386" spans="3:33" ht="15" customHeight="1">
      <c r="C386" s="1"/>
      <c r="D386" s="1"/>
      <c r="E386" s="1"/>
      <c r="F386" s="1"/>
      <c r="G386" s="1"/>
      <c r="H386" s="1"/>
      <c r="I386" s="1"/>
      <c r="Y386" s="38"/>
      <c r="Z386" s="38"/>
      <c r="AA386" s="38"/>
      <c r="AB386" s="38"/>
      <c r="AD386" s="70"/>
      <c r="AE386" s="70"/>
      <c r="AF386" s="70"/>
      <c r="AG386" s="70" t="s">
        <v>406</v>
      </c>
    </row>
    <row r="387" spans="1:33" ht="15" customHeight="1">
      <c r="A387" s="127" t="s">
        <v>399</v>
      </c>
      <c r="B387" s="101"/>
      <c r="C387" s="125"/>
      <c r="D387" s="125"/>
      <c r="E387" s="125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V387" s="8"/>
      <c r="W387" s="8"/>
      <c r="X387" s="8"/>
      <c r="Y387" s="38"/>
      <c r="Z387" s="38"/>
      <c r="AA387" s="38"/>
      <c r="AB387" s="38"/>
      <c r="AC387" s="276" t="s">
        <v>419</v>
      </c>
      <c r="AD387" s="276"/>
      <c r="AE387" s="276"/>
      <c r="AF387" s="276"/>
      <c r="AG387" s="276"/>
    </row>
    <row r="388" spans="1:33" ht="15" customHeight="1">
      <c r="A388" s="199" t="s">
        <v>341</v>
      </c>
      <c r="B388" s="200"/>
      <c r="C388" s="200"/>
      <c r="D388" s="200"/>
      <c r="E388" s="200"/>
      <c r="F388" s="200"/>
      <c r="G388" s="200"/>
      <c r="H388" s="200"/>
      <c r="I388" s="200"/>
      <c r="J388" s="200"/>
      <c r="K388" s="200"/>
      <c r="L388" s="200"/>
      <c r="M388" s="200"/>
      <c r="N388" s="200"/>
      <c r="O388" s="186"/>
      <c r="P388" s="208" t="s">
        <v>17</v>
      </c>
      <c r="Q388" s="209"/>
      <c r="R388" s="209"/>
      <c r="S388" s="209"/>
      <c r="T388" s="209"/>
      <c r="U388" s="210"/>
      <c r="V388" s="208" t="s">
        <v>407</v>
      </c>
      <c r="W388" s="209"/>
      <c r="X388" s="209"/>
      <c r="Y388" s="209"/>
      <c r="Z388" s="209"/>
      <c r="AA388" s="210"/>
      <c r="AB388" s="208" t="s">
        <v>18</v>
      </c>
      <c r="AC388" s="209"/>
      <c r="AD388" s="209"/>
      <c r="AE388" s="209"/>
      <c r="AF388" s="209"/>
      <c r="AG388" s="210"/>
    </row>
    <row r="389" spans="1:33" ht="15" customHeight="1">
      <c r="A389" s="187" t="s">
        <v>290</v>
      </c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9"/>
      <c r="P389" s="178"/>
      <c r="Q389" s="214"/>
      <c r="R389" s="214"/>
      <c r="S389" s="214"/>
      <c r="T389" s="214"/>
      <c r="U389" s="179"/>
      <c r="V389" s="178"/>
      <c r="W389" s="214"/>
      <c r="X389" s="214"/>
      <c r="Y389" s="214"/>
      <c r="Z389" s="214"/>
      <c r="AA389" s="179"/>
      <c r="AB389" s="178"/>
      <c r="AC389" s="214"/>
      <c r="AD389" s="214"/>
      <c r="AE389" s="214"/>
      <c r="AF389" s="214"/>
      <c r="AG389" s="179"/>
    </row>
    <row r="390" spans="1:33" ht="15" customHeight="1">
      <c r="A390" s="386" t="s">
        <v>218</v>
      </c>
      <c r="B390" s="198"/>
      <c r="C390" s="198"/>
      <c r="D390" s="198"/>
      <c r="E390" s="198"/>
      <c r="F390" s="198"/>
      <c r="G390" s="198"/>
      <c r="H390" s="198"/>
      <c r="I390" s="198"/>
      <c r="J390" s="198"/>
      <c r="K390" s="198"/>
      <c r="L390" s="198"/>
      <c r="M390" s="198"/>
      <c r="N390" s="198"/>
      <c r="O390" s="198"/>
      <c r="P390" s="146"/>
      <c r="Q390" s="185">
        <f>SUM(Q391:T402)</f>
        <v>43703</v>
      </c>
      <c r="R390" s="185"/>
      <c r="S390" s="185"/>
      <c r="T390" s="185"/>
      <c r="U390" s="24"/>
      <c r="V390" s="142"/>
      <c r="W390" s="185">
        <f>SUM(W391:Z402)</f>
        <v>43703</v>
      </c>
      <c r="X390" s="185"/>
      <c r="Y390" s="185"/>
      <c r="Z390" s="185"/>
      <c r="AA390" s="24"/>
      <c r="AB390" s="142"/>
      <c r="AC390" s="185">
        <f>SUM(AC391:AF402)</f>
        <v>48903</v>
      </c>
      <c r="AD390" s="185"/>
      <c r="AE390" s="185"/>
      <c r="AF390" s="185"/>
      <c r="AG390" s="103"/>
    </row>
    <row r="391" spans="1:33" ht="15.75" customHeight="1">
      <c r="A391" s="385" t="s">
        <v>219</v>
      </c>
      <c r="B391" s="197"/>
      <c r="C391" s="197"/>
      <c r="D391" s="197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41"/>
      <c r="Q391" s="207">
        <v>14140</v>
      </c>
      <c r="R391" s="207"/>
      <c r="S391" s="207"/>
      <c r="T391" s="207"/>
      <c r="U391" s="16"/>
      <c r="V391" s="42"/>
      <c r="W391" s="207">
        <v>14140</v>
      </c>
      <c r="X391" s="207"/>
      <c r="Y391" s="207"/>
      <c r="Z391" s="207"/>
      <c r="AA391" s="16"/>
      <c r="AB391" s="42"/>
      <c r="AC391" s="207">
        <v>14140</v>
      </c>
      <c r="AD391" s="207"/>
      <c r="AE391" s="207"/>
      <c r="AF391" s="207"/>
      <c r="AG391" s="17"/>
    </row>
    <row r="392" spans="1:33" ht="15.75" customHeight="1">
      <c r="A392" s="385" t="s">
        <v>220</v>
      </c>
      <c r="B392" s="197"/>
      <c r="C392" s="197"/>
      <c r="D392" s="197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  <c r="O392" s="197"/>
      <c r="P392" s="41"/>
      <c r="Q392" s="207">
        <v>2340</v>
      </c>
      <c r="R392" s="207"/>
      <c r="S392" s="207"/>
      <c r="T392" s="207"/>
      <c r="U392" s="16"/>
      <c r="V392" s="42"/>
      <c r="W392" s="207">
        <v>2340</v>
      </c>
      <c r="X392" s="207"/>
      <c r="Y392" s="207"/>
      <c r="Z392" s="207"/>
      <c r="AA392" s="16"/>
      <c r="AB392" s="42"/>
      <c r="AC392" s="207">
        <v>2340</v>
      </c>
      <c r="AD392" s="207"/>
      <c r="AE392" s="207"/>
      <c r="AF392" s="207"/>
      <c r="AG392" s="17"/>
    </row>
    <row r="393" spans="1:33" ht="15.75" customHeight="1">
      <c r="A393" s="385" t="s">
        <v>221</v>
      </c>
      <c r="B393" s="197"/>
      <c r="C393" s="197"/>
      <c r="D393" s="197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41"/>
      <c r="Q393" s="207">
        <v>70</v>
      </c>
      <c r="R393" s="207"/>
      <c r="S393" s="207"/>
      <c r="T393" s="207"/>
      <c r="U393" s="16"/>
      <c r="V393" s="42"/>
      <c r="W393" s="207">
        <v>70</v>
      </c>
      <c r="X393" s="207"/>
      <c r="Y393" s="207"/>
      <c r="Z393" s="207"/>
      <c r="AA393" s="16"/>
      <c r="AB393" s="42"/>
      <c r="AC393" s="207">
        <v>70</v>
      </c>
      <c r="AD393" s="207"/>
      <c r="AE393" s="207"/>
      <c r="AF393" s="207"/>
      <c r="AG393" s="17"/>
    </row>
    <row r="394" spans="1:33" s="49" customFormat="1" ht="15.75" customHeight="1">
      <c r="A394" s="385" t="s">
        <v>289</v>
      </c>
      <c r="B394" s="197"/>
      <c r="C394" s="197"/>
      <c r="D394" s="197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  <c r="O394" s="197"/>
      <c r="P394" s="41"/>
      <c r="Q394" s="207">
        <v>20500</v>
      </c>
      <c r="R394" s="207"/>
      <c r="S394" s="207"/>
      <c r="T394" s="207"/>
      <c r="U394" s="16"/>
      <c r="V394" s="42"/>
      <c r="W394" s="207">
        <v>20500</v>
      </c>
      <c r="X394" s="207"/>
      <c r="Y394" s="207"/>
      <c r="Z394" s="207"/>
      <c r="AA394" s="16"/>
      <c r="AB394" s="42"/>
      <c r="AC394" s="207">
        <v>20500</v>
      </c>
      <c r="AD394" s="207"/>
      <c r="AE394" s="207"/>
      <c r="AF394" s="207"/>
      <c r="AG394" s="17"/>
    </row>
    <row r="395" spans="1:33" ht="15.75" customHeight="1">
      <c r="A395" s="385" t="s">
        <v>16</v>
      </c>
      <c r="B395" s="197"/>
      <c r="C395" s="197"/>
      <c r="D395" s="197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41"/>
      <c r="Q395" s="207">
        <v>1040</v>
      </c>
      <c r="R395" s="207"/>
      <c r="S395" s="207"/>
      <c r="T395" s="207"/>
      <c r="U395" s="16"/>
      <c r="V395" s="42"/>
      <c r="W395" s="207">
        <v>1040</v>
      </c>
      <c r="X395" s="207"/>
      <c r="Y395" s="207"/>
      <c r="Z395" s="207"/>
      <c r="AA395" s="16"/>
      <c r="AB395" s="42"/>
      <c r="AC395" s="207">
        <v>1040</v>
      </c>
      <c r="AD395" s="207"/>
      <c r="AE395" s="207"/>
      <c r="AF395" s="207"/>
      <c r="AG395" s="17"/>
    </row>
    <row r="396" spans="1:33" ht="15.75" customHeight="1">
      <c r="A396" s="385" t="s">
        <v>222</v>
      </c>
      <c r="B396" s="197"/>
      <c r="C396" s="197"/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41"/>
      <c r="Q396" s="207">
        <v>1000</v>
      </c>
      <c r="R396" s="207"/>
      <c r="S396" s="207"/>
      <c r="T396" s="207"/>
      <c r="U396" s="16"/>
      <c r="V396" s="42"/>
      <c r="W396" s="207">
        <v>1000</v>
      </c>
      <c r="X396" s="207"/>
      <c r="Y396" s="207"/>
      <c r="Z396" s="207"/>
      <c r="AA396" s="16"/>
      <c r="AB396" s="42"/>
      <c r="AC396" s="207">
        <v>1000</v>
      </c>
      <c r="AD396" s="207"/>
      <c r="AE396" s="207"/>
      <c r="AF396" s="207"/>
      <c r="AG396" s="17"/>
    </row>
    <row r="397" spans="1:33" ht="15.75" customHeight="1">
      <c r="A397" s="385" t="s">
        <v>223</v>
      </c>
      <c r="B397" s="197"/>
      <c r="C397" s="197"/>
      <c r="D397" s="197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  <c r="O397" s="197"/>
      <c r="P397" s="41"/>
      <c r="Q397" s="207">
        <v>3000</v>
      </c>
      <c r="R397" s="207"/>
      <c r="S397" s="207"/>
      <c r="T397" s="207"/>
      <c r="U397" s="16"/>
      <c r="V397" s="42"/>
      <c r="W397" s="207">
        <v>3000</v>
      </c>
      <c r="X397" s="207"/>
      <c r="Y397" s="207"/>
      <c r="Z397" s="207"/>
      <c r="AA397" s="16"/>
      <c r="AB397" s="42"/>
      <c r="AC397" s="207">
        <v>3000</v>
      </c>
      <c r="AD397" s="207"/>
      <c r="AE397" s="207"/>
      <c r="AF397" s="207"/>
      <c r="AG397" s="17"/>
    </row>
    <row r="398" spans="1:33" ht="15.75" customHeight="1">
      <c r="A398" s="385" t="s">
        <v>224</v>
      </c>
      <c r="B398" s="197"/>
      <c r="C398" s="197"/>
      <c r="D398" s="197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41"/>
      <c r="Q398" s="207">
        <v>1313</v>
      </c>
      <c r="R398" s="207"/>
      <c r="S398" s="207"/>
      <c r="T398" s="207"/>
      <c r="U398" s="16"/>
      <c r="V398" s="42"/>
      <c r="W398" s="207">
        <v>1313</v>
      </c>
      <c r="X398" s="207"/>
      <c r="Y398" s="207"/>
      <c r="Z398" s="207"/>
      <c r="AA398" s="16"/>
      <c r="AB398" s="42"/>
      <c r="AC398" s="207">
        <v>1313</v>
      </c>
      <c r="AD398" s="207"/>
      <c r="AE398" s="207"/>
      <c r="AF398" s="207"/>
      <c r="AG398" s="17"/>
    </row>
    <row r="399" spans="1:33" ht="15.75" customHeight="1">
      <c r="A399" s="385" t="s">
        <v>225</v>
      </c>
      <c r="B399" s="197"/>
      <c r="C399" s="197"/>
      <c r="D399" s="197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41"/>
      <c r="Q399" s="207">
        <v>200</v>
      </c>
      <c r="R399" s="207"/>
      <c r="S399" s="207"/>
      <c r="T399" s="207"/>
      <c r="U399" s="16"/>
      <c r="V399" s="42"/>
      <c r="W399" s="207">
        <v>200</v>
      </c>
      <c r="X399" s="207"/>
      <c r="Y399" s="207"/>
      <c r="Z399" s="207"/>
      <c r="AA399" s="16"/>
      <c r="AB399" s="42"/>
      <c r="AC399" s="207">
        <v>200</v>
      </c>
      <c r="AD399" s="207"/>
      <c r="AE399" s="207"/>
      <c r="AF399" s="207"/>
      <c r="AG399" s="17"/>
    </row>
    <row r="400" spans="1:33" ht="15.75" customHeight="1">
      <c r="A400" s="385" t="s">
        <v>236</v>
      </c>
      <c r="B400" s="197"/>
      <c r="C400" s="197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41"/>
      <c r="Q400" s="255" t="s">
        <v>237</v>
      </c>
      <c r="R400" s="255"/>
      <c r="S400" s="255"/>
      <c r="T400" s="255"/>
      <c r="U400" s="16"/>
      <c r="V400" s="42"/>
      <c r="W400" s="207" t="s">
        <v>297</v>
      </c>
      <c r="X400" s="207"/>
      <c r="Y400" s="207"/>
      <c r="Z400" s="207"/>
      <c r="AA400" s="16"/>
      <c r="AB400" s="42"/>
      <c r="AC400" s="207" t="s">
        <v>297</v>
      </c>
      <c r="AD400" s="207"/>
      <c r="AE400" s="207"/>
      <c r="AF400" s="207"/>
      <c r="AG400" s="17"/>
    </row>
    <row r="401" spans="1:33" ht="15.75" customHeight="1">
      <c r="A401" s="385" t="s">
        <v>238</v>
      </c>
      <c r="B401" s="197"/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41"/>
      <c r="Q401" s="207">
        <v>100</v>
      </c>
      <c r="R401" s="207"/>
      <c r="S401" s="207"/>
      <c r="T401" s="207"/>
      <c r="U401" s="16"/>
      <c r="V401" s="42"/>
      <c r="W401" s="207">
        <v>100</v>
      </c>
      <c r="X401" s="207"/>
      <c r="Y401" s="207"/>
      <c r="Z401" s="207"/>
      <c r="AA401" s="16"/>
      <c r="AB401" s="42"/>
      <c r="AC401" s="207">
        <v>100</v>
      </c>
      <c r="AD401" s="207"/>
      <c r="AE401" s="207"/>
      <c r="AF401" s="207"/>
      <c r="AG401" s="17"/>
    </row>
    <row r="402" spans="1:33" ht="15.75" customHeight="1">
      <c r="A402" s="387" t="s">
        <v>354</v>
      </c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47"/>
      <c r="Q402" s="169" t="s">
        <v>297</v>
      </c>
      <c r="R402" s="169"/>
      <c r="S402" s="169"/>
      <c r="T402" s="169"/>
      <c r="U402" s="23"/>
      <c r="V402" s="48"/>
      <c r="W402" s="169" t="s">
        <v>297</v>
      </c>
      <c r="X402" s="169"/>
      <c r="Y402" s="169"/>
      <c r="Z402" s="169"/>
      <c r="AA402" s="23"/>
      <c r="AB402" s="48"/>
      <c r="AC402" s="169">
        <v>5200</v>
      </c>
      <c r="AD402" s="169"/>
      <c r="AE402" s="169"/>
      <c r="AF402" s="169"/>
      <c r="AG402" s="18"/>
    </row>
    <row r="403" spans="1:3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Z403" s="38"/>
      <c r="AA403" s="38"/>
      <c r="AB403" s="38"/>
      <c r="AC403" s="272" t="s">
        <v>21</v>
      </c>
      <c r="AD403" s="272"/>
      <c r="AE403" s="272"/>
      <c r="AF403" s="272"/>
      <c r="AG403" s="272"/>
    </row>
    <row r="404" spans="1:33" ht="15.75" customHeight="1">
      <c r="A404" s="127" t="s">
        <v>401</v>
      </c>
      <c r="B404" s="101"/>
      <c r="C404" s="125"/>
      <c r="D404" s="125"/>
      <c r="E404" s="125"/>
      <c r="F404" s="125"/>
      <c r="G404" s="125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V404" s="8"/>
      <c r="W404" s="8"/>
      <c r="X404" s="8"/>
      <c r="Y404" s="38"/>
      <c r="Z404" s="38"/>
      <c r="AA404" s="38"/>
      <c r="AB404" s="38"/>
      <c r="AC404" s="277" t="s">
        <v>368</v>
      </c>
      <c r="AD404" s="277"/>
      <c r="AE404" s="277"/>
      <c r="AF404" s="277"/>
      <c r="AG404" s="277"/>
    </row>
    <row r="405" spans="1:33" ht="15.75" customHeight="1">
      <c r="A405" s="199" t="s">
        <v>341</v>
      </c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186"/>
      <c r="P405" s="208" t="s">
        <v>17</v>
      </c>
      <c r="Q405" s="209"/>
      <c r="R405" s="209"/>
      <c r="S405" s="209"/>
      <c r="T405" s="209"/>
      <c r="U405" s="210"/>
      <c r="V405" s="208" t="s">
        <v>407</v>
      </c>
      <c r="W405" s="209"/>
      <c r="X405" s="209"/>
      <c r="Y405" s="209"/>
      <c r="Z405" s="209"/>
      <c r="AA405" s="210"/>
      <c r="AB405" s="209" t="s">
        <v>18</v>
      </c>
      <c r="AC405" s="209"/>
      <c r="AD405" s="209"/>
      <c r="AE405" s="209"/>
      <c r="AF405" s="209"/>
      <c r="AG405" s="210"/>
    </row>
    <row r="406" spans="1:33" ht="15.75" customHeight="1">
      <c r="A406" s="172" t="s">
        <v>290</v>
      </c>
      <c r="B406" s="173"/>
      <c r="C406" s="173"/>
      <c r="D406" s="173"/>
      <c r="E406" s="173"/>
      <c r="F406" s="173"/>
      <c r="G406" s="173"/>
      <c r="H406" s="173"/>
      <c r="I406" s="173"/>
      <c r="J406" s="173"/>
      <c r="K406" s="173"/>
      <c r="L406" s="173"/>
      <c r="M406" s="173"/>
      <c r="N406" s="173"/>
      <c r="O406" s="174"/>
      <c r="P406" s="178"/>
      <c r="Q406" s="214"/>
      <c r="R406" s="214"/>
      <c r="S406" s="214"/>
      <c r="T406" s="214"/>
      <c r="U406" s="179"/>
      <c r="V406" s="211"/>
      <c r="W406" s="212"/>
      <c r="X406" s="212"/>
      <c r="Y406" s="212"/>
      <c r="Z406" s="212"/>
      <c r="AA406" s="213"/>
      <c r="AB406" s="214"/>
      <c r="AC406" s="214"/>
      <c r="AD406" s="214"/>
      <c r="AE406" s="214"/>
      <c r="AF406" s="214"/>
      <c r="AG406" s="179"/>
    </row>
    <row r="407" spans="1:33" ht="15.75" customHeight="1">
      <c r="A407" s="31"/>
      <c r="B407" s="198" t="s">
        <v>229</v>
      </c>
      <c r="C407" s="198"/>
      <c r="D407" s="198"/>
      <c r="E407" s="198"/>
      <c r="F407" s="198"/>
      <c r="G407" s="198"/>
      <c r="H407" s="198"/>
      <c r="I407" s="198"/>
      <c r="J407" s="198"/>
      <c r="K407" s="198"/>
      <c r="L407" s="147"/>
      <c r="M407" s="198" t="s">
        <v>239</v>
      </c>
      <c r="N407" s="198"/>
      <c r="O407" s="198"/>
      <c r="P407" s="31"/>
      <c r="Q407" s="185">
        <f>SUM(Q409+Q411+Q413+Q415+Q417+Q419+Q421+Q423)</f>
        <v>751132</v>
      </c>
      <c r="R407" s="351"/>
      <c r="S407" s="351"/>
      <c r="T407" s="351"/>
      <c r="U407" s="351"/>
      <c r="V407" s="6"/>
      <c r="W407" s="185">
        <f>SUM(W409+W411+W413+W415+W417+W419+W421+W423)</f>
        <v>754478</v>
      </c>
      <c r="X407" s="351"/>
      <c r="Y407" s="351"/>
      <c r="Z407" s="351"/>
      <c r="AA407" s="351"/>
      <c r="AB407" s="6"/>
      <c r="AC407" s="185">
        <f>SUM(AC409+AC411+AC413+AC415+AC417+AC419+AC421+AC423)</f>
        <v>748616</v>
      </c>
      <c r="AD407" s="351"/>
      <c r="AE407" s="351"/>
      <c r="AF407" s="351"/>
      <c r="AG407" s="353"/>
    </row>
    <row r="408" spans="1:33" ht="15.75" customHeight="1">
      <c r="A408" s="33"/>
      <c r="B408" s="197"/>
      <c r="C408" s="197"/>
      <c r="D408" s="197"/>
      <c r="E408" s="197"/>
      <c r="F408" s="197"/>
      <c r="G408" s="197"/>
      <c r="H408" s="197"/>
      <c r="I408" s="197"/>
      <c r="J408" s="197"/>
      <c r="K408" s="197"/>
      <c r="L408" s="148"/>
      <c r="M408" s="197" t="s">
        <v>293</v>
      </c>
      <c r="N408" s="197"/>
      <c r="O408" s="197"/>
      <c r="P408" s="33"/>
      <c r="Q408" s="207">
        <f>SUM(Q410+Q412+Q414+Q416+Q418+Q420+Q422+Q424)</f>
        <v>130999</v>
      </c>
      <c r="R408" s="276"/>
      <c r="S408" s="276"/>
      <c r="T408" s="276"/>
      <c r="U408" s="276"/>
      <c r="V408" s="12"/>
      <c r="W408" s="207">
        <f>SUM(W410+W412+W414+W416+W418+W420+W422+W424)</f>
        <v>131450</v>
      </c>
      <c r="X408" s="276"/>
      <c r="Y408" s="276"/>
      <c r="Z408" s="276"/>
      <c r="AA408" s="276"/>
      <c r="AB408" s="12"/>
      <c r="AC408" s="207">
        <f>SUM(AC410+AC412+AC414+AC416+AC418+AC420+AC422+AC424)</f>
        <v>134625</v>
      </c>
      <c r="AD408" s="276"/>
      <c r="AE408" s="276"/>
      <c r="AF408" s="276"/>
      <c r="AG408" s="352"/>
    </row>
    <row r="409" spans="1:33" ht="15.75" customHeight="1">
      <c r="A409" s="109"/>
      <c r="B409" s="287" t="s">
        <v>240</v>
      </c>
      <c r="C409" s="287"/>
      <c r="D409" s="287"/>
      <c r="E409" s="287"/>
      <c r="F409" s="287"/>
      <c r="G409" s="287"/>
      <c r="H409" s="287"/>
      <c r="I409" s="287"/>
      <c r="J409" s="287"/>
      <c r="K409" s="287"/>
      <c r="L409" s="111"/>
      <c r="M409" s="287" t="s">
        <v>239</v>
      </c>
      <c r="N409" s="287"/>
      <c r="O409" s="287"/>
      <c r="P409" s="33"/>
      <c r="Q409" s="207">
        <v>11185</v>
      </c>
      <c r="R409" s="207"/>
      <c r="S409" s="207"/>
      <c r="T409" s="207"/>
      <c r="U409" s="207"/>
      <c r="V409" s="12"/>
      <c r="W409" s="207">
        <v>11185</v>
      </c>
      <c r="X409" s="207"/>
      <c r="Y409" s="207"/>
      <c r="Z409" s="207"/>
      <c r="AA409" s="207"/>
      <c r="AB409" s="12"/>
      <c r="AC409" s="207">
        <v>11185</v>
      </c>
      <c r="AD409" s="207"/>
      <c r="AE409" s="207"/>
      <c r="AF409" s="207"/>
      <c r="AG409" s="251"/>
    </row>
    <row r="410" spans="1:33" ht="15.75" customHeight="1">
      <c r="A410" s="92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15"/>
      <c r="M410" s="181" t="s">
        <v>293</v>
      </c>
      <c r="N410" s="181"/>
      <c r="O410" s="181"/>
      <c r="P410" s="33"/>
      <c r="Q410" s="207">
        <v>11187</v>
      </c>
      <c r="R410" s="207"/>
      <c r="S410" s="207"/>
      <c r="T410" s="207"/>
      <c r="U410" s="207"/>
      <c r="V410" s="12"/>
      <c r="W410" s="207">
        <v>11187</v>
      </c>
      <c r="X410" s="207"/>
      <c r="Y410" s="207"/>
      <c r="Z410" s="207"/>
      <c r="AA410" s="207"/>
      <c r="AB410" s="12"/>
      <c r="AC410" s="207">
        <v>11187</v>
      </c>
      <c r="AD410" s="207"/>
      <c r="AE410" s="207"/>
      <c r="AF410" s="207"/>
      <c r="AG410" s="251"/>
    </row>
    <row r="411" spans="1:33" ht="15.75" customHeight="1">
      <c r="A411" s="33"/>
      <c r="B411" s="197" t="s">
        <v>241</v>
      </c>
      <c r="C411" s="197"/>
      <c r="D411" s="197"/>
      <c r="E411" s="197"/>
      <c r="F411" s="197"/>
      <c r="G411" s="197"/>
      <c r="H411" s="197"/>
      <c r="I411" s="197"/>
      <c r="J411" s="197"/>
      <c r="K411" s="197"/>
      <c r="L411" s="113"/>
      <c r="M411" s="197" t="s">
        <v>239</v>
      </c>
      <c r="N411" s="197"/>
      <c r="O411" s="197"/>
      <c r="P411" s="33"/>
      <c r="Q411" s="207">
        <v>5464</v>
      </c>
      <c r="R411" s="207"/>
      <c r="S411" s="207"/>
      <c r="T411" s="207"/>
      <c r="U411" s="207"/>
      <c r="V411" s="12"/>
      <c r="W411" s="207">
        <v>5464</v>
      </c>
      <c r="X411" s="207"/>
      <c r="Y411" s="207"/>
      <c r="Z411" s="207"/>
      <c r="AA411" s="207"/>
      <c r="AB411" s="12"/>
      <c r="AC411" s="207">
        <v>5464</v>
      </c>
      <c r="AD411" s="207"/>
      <c r="AE411" s="207"/>
      <c r="AF411" s="207"/>
      <c r="AG411" s="251"/>
    </row>
    <row r="412" spans="1:33" ht="15.75" customHeight="1">
      <c r="A412" s="33"/>
      <c r="B412" s="197"/>
      <c r="C412" s="197"/>
      <c r="D412" s="197"/>
      <c r="E412" s="197"/>
      <c r="F412" s="197"/>
      <c r="G412" s="197"/>
      <c r="H412" s="197"/>
      <c r="I412" s="197"/>
      <c r="J412" s="197"/>
      <c r="K412" s="197"/>
      <c r="L412" s="113"/>
      <c r="M412" s="197" t="s">
        <v>293</v>
      </c>
      <c r="N412" s="197"/>
      <c r="O412" s="197"/>
      <c r="P412" s="33"/>
      <c r="Q412" s="207">
        <v>1915</v>
      </c>
      <c r="R412" s="207"/>
      <c r="S412" s="207"/>
      <c r="T412" s="207"/>
      <c r="U412" s="207"/>
      <c r="V412" s="12"/>
      <c r="W412" s="207">
        <v>1915</v>
      </c>
      <c r="X412" s="207"/>
      <c r="Y412" s="207"/>
      <c r="Z412" s="207"/>
      <c r="AA412" s="207"/>
      <c r="AB412" s="12"/>
      <c r="AC412" s="207">
        <v>2136</v>
      </c>
      <c r="AD412" s="207"/>
      <c r="AE412" s="207"/>
      <c r="AF412" s="207"/>
      <c r="AG412" s="251"/>
    </row>
    <row r="413" spans="1:33" ht="15.75" customHeight="1">
      <c r="A413" s="109"/>
      <c r="B413" s="287" t="s">
        <v>242</v>
      </c>
      <c r="C413" s="287"/>
      <c r="D413" s="287"/>
      <c r="E413" s="287"/>
      <c r="F413" s="287"/>
      <c r="G413" s="287"/>
      <c r="H413" s="287"/>
      <c r="I413" s="287"/>
      <c r="J413" s="287"/>
      <c r="K413" s="287"/>
      <c r="L413" s="111"/>
      <c r="M413" s="287" t="s">
        <v>239</v>
      </c>
      <c r="N413" s="287"/>
      <c r="O413" s="287"/>
      <c r="P413" s="33"/>
      <c r="Q413" s="207">
        <v>66102</v>
      </c>
      <c r="R413" s="207"/>
      <c r="S413" s="207"/>
      <c r="T413" s="207"/>
      <c r="U413" s="207"/>
      <c r="V413" s="12"/>
      <c r="W413" s="207">
        <v>66102</v>
      </c>
      <c r="X413" s="207"/>
      <c r="Y413" s="207"/>
      <c r="Z413" s="207"/>
      <c r="AA413" s="207"/>
      <c r="AB413" s="12"/>
      <c r="AC413" s="207">
        <v>63713</v>
      </c>
      <c r="AD413" s="207"/>
      <c r="AE413" s="207"/>
      <c r="AF413" s="207"/>
      <c r="AG413" s="251"/>
    </row>
    <row r="414" spans="1:33" ht="15.75" customHeight="1">
      <c r="A414" s="92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15"/>
      <c r="M414" s="181" t="s">
        <v>293</v>
      </c>
      <c r="N414" s="181"/>
      <c r="O414" s="181"/>
      <c r="P414" s="33"/>
      <c r="Q414" s="207">
        <v>7046</v>
      </c>
      <c r="R414" s="207"/>
      <c r="S414" s="207"/>
      <c r="T414" s="207"/>
      <c r="U414" s="207"/>
      <c r="V414" s="12"/>
      <c r="W414" s="207">
        <v>7051</v>
      </c>
      <c r="X414" s="207"/>
      <c r="Y414" s="207"/>
      <c r="Z414" s="207"/>
      <c r="AA414" s="207"/>
      <c r="AB414" s="12"/>
      <c r="AC414" s="207">
        <v>7538</v>
      </c>
      <c r="AD414" s="207"/>
      <c r="AE414" s="207"/>
      <c r="AF414" s="207"/>
      <c r="AG414" s="251"/>
    </row>
    <row r="415" spans="1:33" ht="15.75" customHeight="1">
      <c r="A415" s="354" t="s">
        <v>243</v>
      </c>
      <c r="B415" s="355"/>
      <c r="C415" s="355"/>
      <c r="D415" s="110"/>
      <c r="E415" s="287" t="s">
        <v>244</v>
      </c>
      <c r="F415" s="287"/>
      <c r="G415" s="287"/>
      <c r="H415" s="287"/>
      <c r="I415" s="287"/>
      <c r="J415" s="287"/>
      <c r="K415" s="287"/>
      <c r="L415" s="111"/>
      <c r="M415" s="197" t="s">
        <v>239</v>
      </c>
      <c r="N415" s="197"/>
      <c r="O415" s="197"/>
      <c r="P415" s="33"/>
      <c r="Q415" s="207">
        <v>225736</v>
      </c>
      <c r="R415" s="207"/>
      <c r="S415" s="207"/>
      <c r="T415" s="207"/>
      <c r="U415" s="207"/>
      <c r="V415" s="12"/>
      <c r="W415" s="207">
        <v>225736</v>
      </c>
      <c r="X415" s="207"/>
      <c r="Y415" s="207"/>
      <c r="Z415" s="207"/>
      <c r="AA415" s="207"/>
      <c r="AB415" s="12"/>
      <c r="AC415" s="207">
        <v>225736</v>
      </c>
      <c r="AD415" s="207"/>
      <c r="AE415" s="207"/>
      <c r="AF415" s="207"/>
      <c r="AG415" s="251"/>
    </row>
    <row r="416" spans="1:33" ht="15.75" customHeight="1">
      <c r="A416" s="356"/>
      <c r="B416" s="355"/>
      <c r="C416" s="355"/>
      <c r="D416" s="112"/>
      <c r="E416" s="197"/>
      <c r="F416" s="197"/>
      <c r="G416" s="197"/>
      <c r="H416" s="197"/>
      <c r="I416" s="197"/>
      <c r="J416" s="197"/>
      <c r="K416" s="197"/>
      <c r="L416" s="113"/>
      <c r="M416" s="197" t="s">
        <v>293</v>
      </c>
      <c r="N416" s="197"/>
      <c r="O416" s="197"/>
      <c r="P416" s="33"/>
      <c r="Q416" s="207">
        <v>61086</v>
      </c>
      <c r="R416" s="207"/>
      <c r="S416" s="207"/>
      <c r="T416" s="207"/>
      <c r="U416" s="207"/>
      <c r="V416" s="12"/>
      <c r="W416" s="207">
        <v>61136</v>
      </c>
      <c r="X416" s="207"/>
      <c r="Y416" s="207"/>
      <c r="Z416" s="207"/>
      <c r="AA416" s="207"/>
      <c r="AB416" s="12"/>
      <c r="AC416" s="207">
        <v>61187</v>
      </c>
      <c r="AD416" s="207"/>
      <c r="AE416" s="207"/>
      <c r="AF416" s="207"/>
      <c r="AG416" s="251"/>
    </row>
    <row r="417" spans="1:33" ht="15.75" customHeight="1">
      <c r="A417" s="356"/>
      <c r="B417" s="355"/>
      <c r="C417" s="355"/>
      <c r="D417" s="110"/>
      <c r="E417" s="287" t="s">
        <v>245</v>
      </c>
      <c r="F417" s="287"/>
      <c r="G417" s="287"/>
      <c r="H417" s="287"/>
      <c r="I417" s="287"/>
      <c r="J417" s="287"/>
      <c r="K417" s="287"/>
      <c r="L417" s="111"/>
      <c r="M417" s="287" t="s">
        <v>239</v>
      </c>
      <c r="N417" s="287"/>
      <c r="O417" s="287"/>
      <c r="P417" s="33"/>
      <c r="Q417" s="207">
        <v>19141</v>
      </c>
      <c r="R417" s="207"/>
      <c r="S417" s="207"/>
      <c r="T417" s="207"/>
      <c r="U417" s="207"/>
      <c r="V417" s="12"/>
      <c r="W417" s="207">
        <v>19141</v>
      </c>
      <c r="X417" s="207"/>
      <c r="Y417" s="207"/>
      <c r="Z417" s="207"/>
      <c r="AA417" s="207"/>
      <c r="AB417" s="12"/>
      <c r="AC417" s="207">
        <v>19141</v>
      </c>
      <c r="AD417" s="207"/>
      <c r="AE417" s="207"/>
      <c r="AF417" s="207"/>
      <c r="AG417" s="251"/>
    </row>
    <row r="418" spans="1:33" s="49" customFormat="1" ht="15.75" customHeight="1">
      <c r="A418" s="356"/>
      <c r="B418" s="355"/>
      <c r="C418" s="355"/>
      <c r="D418" s="114"/>
      <c r="E418" s="181"/>
      <c r="F418" s="181"/>
      <c r="G418" s="181"/>
      <c r="H418" s="181"/>
      <c r="I418" s="181"/>
      <c r="J418" s="181"/>
      <c r="K418" s="181"/>
      <c r="L418" s="115"/>
      <c r="M418" s="181" t="s">
        <v>293</v>
      </c>
      <c r="N418" s="181"/>
      <c r="O418" s="181"/>
      <c r="P418" s="33"/>
      <c r="Q418" s="207">
        <v>8554</v>
      </c>
      <c r="R418" s="207"/>
      <c r="S418" s="207"/>
      <c r="T418" s="207"/>
      <c r="U418" s="207"/>
      <c r="V418" s="12"/>
      <c r="W418" s="207">
        <v>8554</v>
      </c>
      <c r="X418" s="207"/>
      <c r="Y418" s="207"/>
      <c r="Z418" s="207"/>
      <c r="AA418" s="207"/>
      <c r="AB418" s="12"/>
      <c r="AC418" s="207">
        <v>9021</v>
      </c>
      <c r="AD418" s="207"/>
      <c r="AE418" s="207"/>
      <c r="AF418" s="207"/>
      <c r="AG418" s="251"/>
    </row>
    <row r="419" spans="1:33" ht="15.75" customHeight="1">
      <c r="A419" s="356"/>
      <c r="B419" s="355"/>
      <c r="C419" s="355"/>
      <c r="D419" s="112"/>
      <c r="E419" s="197" t="s">
        <v>246</v>
      </c>
      <c r="F419" s="197"/>
      <c r="G419" s="197"/>
      <c r="H419" s="197"/>
      <c r="I419" s="197"/>
      <c r="J419" s="197"/>
      <c r="K419" s="197"/>
      <c r="L419" s="113"/>
      <c r="M419" s="197" t="s">
        <v>239</v>
      </c>
      <c r="N419" s="197"/>
      <c r="O419" s="197"/>
      <c r="P419" s="33"/>
      <c r="Q419" s="207">
        <v>62595</v>
      </c>
      <c r="R419" s="207"/>
      <c r="S419" s="207"/>
      <c r="T419" s="207"/>
      <c r="U419" s="207"/>
      <c r="V419" s="12"/>
      <c r="W419" s="207">
        <v>62595</v>
      </c>
      <c r="X419" s="207"/>
      <c r="Y419" s="207"/>
      <c r="Z419" s="207"/>
      <c r="AA419" s="207"/>
      <c r="AB419" s="12"/>
      <c r="AC419" s="207">
        <v>55797</v>
      </c>
      <c r="AD419" s="207"/>
      <c r="AE419" s="207"/>
      <c r="AF419" s="207"/>
      <c r="AG419" s="251"/>
    </row>
    <row r="420" spans="1:33" ht="15.75" customHeight="1">
      <c r="A420" s="356"/>
      <c r="B420" s="355"/>
      <c r="C420" s="355"/>
      <c r="D420" s="112"/>
      <c r="E420" s="197"/>
      <c r="F420" s="197"/>
      <c r="G420" s="197"/>
      <c r="H420" s="197"/>
      <c r="I420" s="197"/>
      <c r="J420" s="197"/>
      <c r="K420" s="197"/>
      <c r="L420" s="113"/>
      <c r="M420" s="197" t="s">
        <v>293</v>
      </c>
      <c r="N420" s="197"/>
      <c r="O420" s="197"/>
      <c r="P420" s="33"/>
      <c r="Q420" s="207">
        <v>16817</v>
      </c>
      <c r="R420" s="207"/>
      <c r="S420" s="207"/>
      <c r="T420" s="207"/>
      <c r="U420" s="207"/>
      <c r="V420" s="12"/>
      <c r="W420" s="207">
        <v>16817</v>
      </c>
      <c r="X420" s="207"/>
      <c r="Y420" s="207"/>
      <c r="Z420" s="207"/>
      <c r="AA420" s="207"/>
      <c r="AB420" s="12"/>
      <c r="AC420" s="207">
        <v>16817</v>
      </c>
      <c r="AD420" s="207"/>
      <c r="AE420" s="207"/>
      <c r="AF420" s="207"/>
      <c r="AG420" s="251"/>
    </row>
    <row r="421" spans="1:33" ht="15.75" customHeight="1">
      <c r="A421" s="356"/>
      <c r="B421" s="355"/>
      <c r="C421" s="355"/>
      <c r="D421" s="110"/>
      <c r="E421" s="287" t="s">
        <v>247</v>
      </c>
      <c r="F421" s="287"/>
      <c r="G421" s="287"/>
      <c r="H421" s="287"/>
      <c r="I421" s="287"/>
      <c r="J421" s="287"/>
      <c r="K421" s="287"/>
      <c r="L421" s="111"/>
      <c r="M421" s="287" t="s">
        <v>239</v>
      </c>
      <c r="N421" s="287"/>
      <c r="O421" s="287"/>
      <c r="P421" s="33"/>
      <c r="Q421" s="207">
        <v>292434</v>
      </c>
      <c r="R421" s="207"/>
      <c r="S421" s="207"/>
      <c r="T421" s="207"/>
      <c r="U421" s="207"/>
      <c r="V421" s="12"/>
      <c r="W421" s="207">
        <v>293882</v>
      </c>
      <c r="X421" s="207"/>
      <c r="Y421" s="207"/>
      <c r="Z421" s="207"/>
      <c r="AA421" s="207"/>
      <c r="AB421" s="12"/>
      <c r="AC421" s="207">
        <v>295481</v>
      </c>
      <c r="AD421" s="207"/>
      <c r="AE421" s="207"/>
      <c r="AF421" s="207"/>
      <c r="AG421" s="251"/>
    </row>
    <row r="422" spans="1:33" ht="15.75" customHeight="1">
      <c r="A422" s="356"/>
      <c r="B422" s="355"/>
      <c r="C422" s="355"/>
      <c r="D422" s="114"/>
      <c r="E422" s="181"/>
      <c r="F422" s="181"/>
      <c r="G422" s="181"/>
      <c r="H422" s="181"/>
      <c r="I422" s="181"/>
      <c r="J422" s="181"/>
      <c r="K422" s="181"/>
      <c r="L422" s="115"/>
      <c r="M422" s="181" t="s">
        <v>293</v>
      </c>
      <c r="N422" s="181"/>
      <c r="O422" s="181"/>
      <c r="P422" s="33"/>
      <c r="Q422" s="207">
        <v>6595</v>
      </c>
      <c r="R422" s="207"/>
      <c r="S422" s="207"/>
      <c r="T422" s="207"/>
      <c r="U422" s="207"/>
      <c r="V422" s="12"/>
      <c r="W422" s="207">
        <v>6647</v>
      </c>
      <c r="X422" s="207"/>
      <c r="Y422" s="207"/>
      <c r="Z422" s="207"/>
      <c r="AA422" s="207"/>
      <c r="AB422" s="12"/>
      <c r="AC422" s="207">
        <v>6647</v>
      </c>
      <c r="AD422" s="207"/>
      <c r="AE422" s="207"/>
      <c r="AF422" s="207"/>
      <c r="AG422" s="251"/>
    </row>
    <row r="423" spans="1:33" ht="15.75" customHeight="1">
      <c r="A423" s="356"/>
      <c r="B423" s="355"/>
      <c r="C423" s="355"/>
      <c r="D423" s="112"/>
      <c r="E423" s="197" t="s">
        <v>242</v>
      </c>
      <c r="F423" s="197"/>
      <c r="G423" s="197"/>
      <c r="H423" s="197"/>
      <c r="I423" s="197"/>
      <c r="J423" s="197"/>
      <c r="K423" s="197"/>
      <c r="L423" s="113"/>
      <c r="M423" s="197" t="s">
        <v>239</v>
      </c>
      <c r="N423" s="197"/>
      <c r="O423" s="197"/>
      <c r="P423" s="33"/>
      <c r="Q423" s="207">
        <v>68475</v>
      </c>
      <c r="R423" s="207"/>
      <c r="S423" s="207"/>
      <c r="T423" s="207"/>
      <c r="U423" s="207"/>
      <c r="V423" s="12"/>
      <c r="W423" s="207">
        <v>70373</v>
      </c>
      <c r="X423" s="207"/>
      <c r="Y423" s="207"/>
      <c r="Z423" s="207"/>
      <c r="AA423" s="207"/>
      <c r="AB423" s="12"/>
      <c r="AC423" s="207">
        <v>72099</v>
      </c>
      <c r="AD423" s="207"/>
      <c r="AE423" s="207"/>
      <c r="AF423" s="207"/>
      <c r="AG423" s="251"/>
    </row>
    <row r="424" spans="1:33" s="49" customFormat="1" ht="15.75" customHeight="1">
      <c r="A424" s="357"/>
      <c r="B424" s="358"/>
      <c r="C424" s="358"/>
      <c r="D424" s="116"/>
      <c r="E424" s="168"/>
      <c r="F424" s="168"/>
      <c r="G424" s="168"/>
      <c r="H424" s="168"/>
      <c r="I424" s="168"/>
      <c r="J424" s="168"/>
      <c r="K424" s="168"/>
      <c r="L424" s="117"/>
      <c r="M424" s="168" t="s">
        <v>293</v>
      </c>
      <c r="N424" s="168"/>
      <c r="O424" s="168"/>
      <c r="P424" s="35"/>
      <c r="Q424" s="169">
        <v>17799</v>
      </c>
      <c r="R424" s="169"/>
      <c r="S424" s="169"/>
      <c r="T424" s="169"/>
      <c r="U424" s="169"/>
      <c r="V424" s="22"/>
      <c r="W424" s="169">
        <v>18143</v>
      </c>
      <c r="X424" s="169"/>
      <c r="Y424" s="169"/>
      <c r="Z424" s="169"/>
      <c r="AA424" s="169"/>
      <c r="AB424" s="22"/>
      <c r="AC424" s="169">
        <v>20092</v>
      </c>
      <c r="AD424" s="169"/>
      <c r="AE424" s="169"/>
      <c r="AF424" s="169"/>
      <c r="AG424" s="359"/>
    </row>
    <row r="425" spans="1:33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272" t="s">
        <v>405</v>
      </c>
      <c r="V425" s="272"/>
      <c r="W425" s="272"/>
      <c r="X425" s="272"/>
      <c r="Y425" s="272"/>
      <c r="Z425" s="272"/>
      <c r="AA425" s="272"/>
      <c r="AB425" s="272"/>
      <c r="AC425" s="272"/>
      <c r="AD425" s="272"/>
      <c r="AE425" s="272"/>
      <c r="AF425" s="272"/>
      <c r="AG425" s="272"/>
    </row>
    <row r="426" spans="1:33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</row>
    <row r="427" spans="1:33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</row>
    <row r="428" spans="1:33" ht="15.75" customHeight="1">
      <c r="A428" s="102" t="s">
        <v>287</v>
      </c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8"/>
      <c r="N428" s="8"/>
      <c r="O428" s="8"/>
      <c r="P428" s="8"/>
      <c r="Q428" s="8"/>
      <c r="R428" s="8"/>
      <c r="S428" s="8"/>
      <c r="T428" s="8"/>
      <c r="V428" s="8"/>
      <c r="W428" s="8"/>
      <c r="X428" s="8"/>
      <c r="Y428" s="38"/>
      <c r="Z428" s="38"/>
      <c r="AA428" s="38"/>
      <c r="AB428" s="38"/>
      <c r="AC428" s="38"/>
      <c r="AD428" s="38"/>
      <c r="AE428" s="38"/>
      <c r="AF428" s="38"/>
      <c r="AG428" s="38"/>
    </row>
    <row r="429" spans="1:33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38"/>
      <c r="Z429" s="38"/>
      <c r="AA429" s="38"/>
      <c r="AB429" s="38"/>
      <c r="AC429" s="38"/>
      <c r="AD429" s="274" t="s">
        <v>306</v>
      </c>
      <c r="AE429" s="274"/>
      <c r="AF429" s="274"/>
      <c r="AG429" s="274"/>
    </row>
    <row r="430" spans="1:33" ht="15.75" customHeight="1">
      <c r="A430" s="199" t="s">
        <v>341</v>
      </c>
      <c r="B430" s="200"/>
      <c r="C430" s="200"/>
      <c r="D430" s="200"/>
      <c r="E430" s="200"/>
      <c r="F430" s="200"/>
      <c r="G430" s="200"/>
      <c r="H430" s="200"/>
      <c r="I430" s="200"/>
      <c r="J430" s="200"/>
      <c r="K430" s="200"/>
      <c r="L430" s="186"/>
      <c r="M430" s="208" t="s">
        <v>17</v>
      </c>
      <c r="N430" s="209"/>
      <c r="O430" s="209"/>
      <c r="P430" s="209"/>
      <c r="Q430" s="209"/>
      <c r="R430" s="209"/>
      <c r="S430" s="210"/>
      <c r="T430" s="208" t="s">
        <v>407</v>
      </c>
      <c r="U430" s="209"/>
      <c r="V430" s="209"/>
      <c r="W430" s="209"/>
      <c r="X430" s="209"/>
      <c r="Y430" s="209"/>
      <c r="Z430" s="210"/>
      <c r="AA430" s="208" t="s">
        <v>18</v>
      </c>
      <c r="AB430" s="209"/>
      <c r="AC430" s="209"/>
      <c r="AD430" s="209"/>
      <c r="AE430" s="209"/>
      <c r="AF430" s="209"/>
      <c r="AG430" s="210"/>
    </row>
    <row r="431" spans="1:33" ht="15.75" customHeight="1">
      <c r="A431" s="172" t="s">
        <v>290</v>
      </c>
      <c r="B431" s="173"/>
      <c r="C431" s="173"/>
      <c r="D431" s="173"/>
      <c r="E431" s="173"/>
      <c r="F431" s="173"/>
      <c r="G431" s="173"/>
      <c r="H431" s="173"/>
      <c r="I431" s="173"/>
      <c r="J431" s="173"/>
      <c r="K431" s="173"/>
      <c r="L431" s="174"/>
      <c r="M431" s="178"/>
      <c r="N431" s="214"/>
      <c r="O431" s="214"/>
      <c r="P431" s="214"/>
      <c r="Q431" s="214"/>
      <c r="R431" s="214"/>
      <c r="S431" s="179"/>
      <c r="T431" s="178"/>
      <c r="U431" s="214"/>
      <c r="V431" s="214"/>
      <c r="W431" s="214"/>
      <c r="X431" s="214"/>
      <c r="Y431" s="214"/>
      <c r="Z431" s="179"/>
      <c r="AA431" s="178"/>
      <c r="AB431" s="214"/>
      <c r="AC431" s="214"/>
      <c r="AD431" s="214"/>
      <c r="AE431" s="214"/>
      <c r="AF431" s="214"/>
      <c r="AG431" s="179"/>
    </row>
    <row r="432" spans="1:33" ht="15.75" customHeight="1">
      <c r="A432" s="25"/>
      <c r="B432" s="198" t="s">
        <v>3</v>
      </c>
      <c r="C432" s="198"/>
      <c r="D432" s="198"/>
      <c r="E432" s="198"/>
      <c r="F432" s="198"/>
      <c r="G432" s="198"/>
      <c r="H432" s="198"/>
      <c r="I432" s="198"/>
      <c r="J432" s="198"/>
      <c r="K432" s="198"/>
      <c r="L432" s="140"/>
      <c r="M432" s="31"/>
      <c r="N432" s="269">
        <f>SUM(N433:R437)</f>
        <v>8615</v>
      </c>
      <c r="O432" s="269"/>
      <c r="P432" s="269"/>
      <c r="Q432" s="269"/>
      <c r="R432" s="269"/>
      <c r="S432" s="6"/>
      <c r="T432" s="6"/>
      <c r="U432" s="269">
        <f>SUM(U433:Y437)</f>
        <v>10498</v>
      </c>
      <c r="V432" s="269"/>
      <c r="W432" s="269"/>
      <c r="X432" s="269"/>
      <c r="Y432" s="269"/>
      <c r="Z432" s="6"/>
      <c r="AA432" s="6"/>
      <c r="AB432" s="269">
        <f>SUM(AB433:AF437)</f>
        <v>3779</v>
      </c>
      <c r="AC432" s="269"/>
      <c r="AD432" s="269"/>
      <c r="AE432" s="269"/>
      <c r="AF432" s="269"/>
      <c r="AG432" s="30"/>
    </row>
    <row r="433" spans="1:33" ht="15.75" customHeight="1">
      <c r="A433" s="19"/>
      <c r="B433" s="197" t="s">
        <v>248</v>
      </c>
      <c r="C433" s="197"/>
      <c r="D433" s="197"/>
      <c r="E433" s="197"/>
      <c r="F433" s="197"/>
      <c r="G433" s="197"/>
      <c r="H433" s="197"/>
      <c r="I433" s="197"/>
      <c r="J433" s="197"/>
      <c r="K433" s="197"/>
      <c r="L433" s="9"/>
      <c r="M433" s="33"/>
      <c r="N433" s="194">
        <v>6</v>
      </c>
      <c r="O433" s="194"/>
      <c r="P433" s="194"/>
      <c r="Q433" s="194"/>
      <c r="R433" s="194"/>
      <c r="S433" s="12"/>
      <c r="T433" s="12"/>
      <c r="U433" s="194">
        <v>6</v>
      </c>
      <c r="V433" s="194"/>
      <c r="W433" s="194"/>
      <c r="X433" s="194"/>
      <c r="Y433" s="194"/>
      <c r="Z433" s="12"/>
      <c r="AA433" s="12"/>
      <c r="AB433" s="194">
        <v>6</v>
      </c>
      <c r="AC433" s="194"/>
      <c r="AD433" s="194"/>
      <c r="AE433" s="194"/>
      <c r="AF433" s="194"/>
      <c r="AG433" s="32"/>
    </row>
    <row r="434" spans="1:33" ht="15.75" customHeight="1">
      <c r="A434" s="19"/>
      <c r="B434" s="197" t="s">
        <v>249</v>
      </c>
      <c r="C434" s="197"/>
      <c r="D434" s="197"/>
      <c r="E434" s="197"/>
      <c r="F434" s="197"/>
      <c r="G434" s="197"/>
      <c r="H434" s="197"/>
      <c r="I434" s="197"/>
      <c r="J434" s="197"/>
      <c r="K434" s="197"/>
      <c r="L434" s="9"/>
      <c r="M434" s="33"/>
      <c r="N434" s="182">
        <v>1304</v>
      </c>
      <c r="O434" s="182"/>
      <c r="P434" s="182"/>
      <c r="Q434" s="182"/>
      <c r="R434" s="182"/>
      <c r="S434" s="12"/>
      <c r="T434" s="12"/>
      <c r="U434" s="182">
        <v>1903</v>
      </c>
      <c r="V434" s="182"/>
      <c r="W434" s="182"/>
      <c r="X434" s="182"/>
      <c r="Y434" s="182"/>
      <c r="Z434" s="12"/>
      <c r="AA434" s="12"/>
      <c r="AB434" s="182">
        <v>2492</v>
      </c>
      <c r="AC434" s="182"/>
      <c r="AD434" s="182"/>
      <c r="AE434" s="182"/>
      <c r="AF434" s="182"/>
      <c r="AG434" s="32"/>
    </row>
    <row r="435" spans="1:33" ht="15.75" customHeight="1">
      <c r="A435" s="19"/>
      <c r="B435" s="197" t="s">
        <v>250</v>
      </c>
      <c r="C435" s="197"/>
      <c r="D435" s="197"/>
      <c r="E435" s="197"/>
      <c r="F435" s="197"/>
      <c r="G435" s="197"/>
      <c r="H435" s="197"/>
      <c r="I435" s="197"/>
      <c r="J435" s="197"/>
      <c r="K435" s="197"/>
      <c r="L435" s="9"/>
      <c r="M435" s="33"/>
      <c r="N435" s="182">
        <v>29</v>
      </c>
      <c r="O435" s="182"/>
      <c r="P435" s="182"/>
      <c r="Q435" s="182"/>
      <c r="R435" s="182"/>
      <c r="S435" s="12"/>
      <c r="T435" s="12"/>
      <c r="U435" s="182">
        <v>91</v>
      </c>
      <c r="V435" s="182"/>
      <c r="W435" s="182"/>
      <c r="X435" s="182"/>
      <c r="Y435" s="182"/>
      <c r="Z435" s="12"/>
      <c r="AA435" s="12"/>
      <c r="AB435" s="182">
        <v>104</v>
      </c>
      <c r="AC435" s="182"/>
      <c r="AD435" s="182"/>
      <c r="AE435" s="182"/>
      <c r="AF435" s="182"/>
      <c r="AG435" s="32"/>
    </row>
    <row r="436" spans="1:33" ht="15.75" customHeight="1">
      <c r="A436" s="19"/>
      <c r="B436" s="197" t="s">
        <v>251</v>
      </c>
      <c r="C436" s="197"/>
      <c r="D436" s="197"/>
      <c r="E436" s="197"/>
      <c r="F436" s="197"/>
      <c r="G436" s="197"/>
      <c r="H436" s="197"/>
      <c r="I436" s="197"/>
      <c r="J436" s="197"/>
      <c r="K436" s="197"/>
      <c r="L436" s="9"/>
      <c r="M436" s="33"/>
      <c r="N436" s="194" t="s">
        <v>9</v>
      </c>
      <c r="O436" s="194"/>
      <c r="P436" s="194"/>
      <c r="Q436" s="194"/>
      <c r="R436" s="194"/>
      <c r="S436" s="12"/>
      <c r="T436" s="12"/>
      <c r="U436" s="194" t="s">
        <v>9</v>
      </c>
      <c r="V436" s="194"/>
      <c r="W436" s="194"/>
      <c r="X436" s="194"/>
      <c r="Y436" s="194"/>
      <c r="Z436" s="12"/>
      <c r="AA436" s="12"/>
      <c r="AB436" s="194">
        <v>10</v>
      </c>
      <c r="AC436" s="194"/>
      <c r="AD436" s="194"/>
      <c r="AE436" s="194"/>
      <c r="AF436" s="194"/>
      <c r="AG436" s="32"/>
    </row>
    <row r="437" spans="1:33" ht="15.75" customHeight="1">
      <c r="A437" s="19"/>
      <c r="B437" s="197" t="s">
        <v>252</v>
      </c>
      <c r="C437" s="197"/>
      <c r="D437" s="197"/>
      <c r="E437" s="197"/>
      <c r="F437" s="197"/>
      <c r="G437" s="197"/>
      <c r="H437" s="197"/>
      <c r="I437" s="197"/>
      <c r="J437" s="197"/>
      <c r="K437" s="197"/>
      <c r="L437" s="9"/>
      <c r="M437" s="33"/>
      <c r="N437" s="182">
        <v>7276</v>
      </c>
      <c r="O437" s="182"/>
      <c r="P437" s="182"/>
      <c r="Q437" s="182"/>
      <c r="R437" s="182"/>
      <c r="S437" s="12"/>
      <c r="T437" s="12"/>
      <c r="U437" s="182">
        <v>8498</v>
      </c>
      <c r="V437" s="182"/>
      <c r="W437" s="182"/>
      <c r="X437" s="182"/>
      <c r="Y437" s="182"/>
      <c r="Z437" s="12"/>
      <c r="AA437" s="12"/>
      <c r="AB437" s="182">
        <v>1167</v>
      </c>
      <c r="AC437" s="182"/>
      <c r="AD437" s="182"/>
      <c r="AE437" s="182"/>
      <c r="AF437" s="182"/>
      <c r="AG437" s="32"/>
    </row>
    <row r="438" spans="1:33" ht="15.75" customHeight="1">
      <c r="A438" s="19"/>
      <c r="B438" s="197" t="s">
        <v>4</v>
      </c>
      <c r="C438" s="197"/>
      <c r="D438" s="197"/>
      <c r="E438" s="197"/>
      <c r="F438" s="197"/>
      <c r="G438" s="197"/>
      <c r="H438" s="197"/>
      <c r="I438" s="197"/>
      <c r="J438" s="197"/>
      <c r="K438" s="197"/>
      <c r="L438" s="9"/>
      <c r="M438" s="33"/>
      <c r="N438" s="182">
        <f>SUM(N439:R440)</f>
        <v>8524</v>
      </c>
      <c r="O438" s="182"/>
      <c r="P438" s="182"/>
      <c r="Q438" s="182"/>
      <c r="R438" s="182"/>
      <c r="S438" s="12"/>
      <c r="T438" s="12"/>
      <c r="U438" s="182">
        <f>SUM(U439:Y440)</f>
        <v>10395</v>
      </c>
      <c r="V438" s="182"/>
      <c r="W438" s="182"/>
      <c r="X438" s="182"/>
      <c r="Y438" s="182"/>
      <c r="Z438" s="12"/>
      <c r="AA438" s="12"/>
      <c r="AB438" s="182">
        <f>SUM(AB439:AF440)</f>
        <v>3725</v>
      </c>
      <c r="AC438" s="182"/>
      <c r="AD438" s="182"/>
      <c r="AE438" s="182"/>
      <c r="AF438" s="182"/>
      <c r="AG438" s="32"/>
    </row>
    <row r="439" spans="1:33" ht="15.75" customHeight="1">
      <c r="A439" s="19"/>
      <c r="B439" s="197" t="s">
        <v>253</v>
      </c>
      <c r="C439" s="197"/>
      <c r="D439" s="197"/>
      <c r="E439" s="197"/>
      <c r="F439" s="197"/>
      <c r="G439" s="197"/>
      <c r="H439" s="197"/>
      <c r="I439" s="197"/>
      <c r="J439" s="197"/>
      <c r="K439" s="197"/>
      <c r="L439" s="9"/>
      <c r="M439" s="33"/>
      <c r="N439" s="182">
        <v>8524</v>
      </c>
      <c r="O439" s="182"/>
      <c r="P439" s="182"/>
      <c r="Q439" s="182"/>
      <c r="R439" s="182"/>
      <c r="S439" s="12"/>
      <c r="T439" s="12"/>
      <c r="U439" s="182">
        <v>10395</v>
      </c>
      <c r="V439" s="182"/>
      <c r="W439" s="182"/>
      <c r="X439" s="182"/>
      <c r="Y439" s="182"/>
      <c r="Z439" s="12"/>
      <c r="AA439" s="12"/>
      <c r="AB439" s="182">
        <v>3725</v>
      </c>
      <c r="AC439" s="182"/>
      <c r="AD439" s="182"/>
      <c r="AE439" s="182"/>
      <c r="AF439" s="182"/>
      <c r="AG439" s="32"/>
    </row>
    <row r="440" spans="1:33" ht="15.75" customHeight="1">
      <c r="A440" s="21"/>
      <c r="B440" s="168" t="s">
        <v>254</v>
      </c>
      <c r="C440" s="168"/>
      <c r="D440" s="168"/>
      <c r="E440" s="168"/>
      <c r="F440" s="168"/>
      <c r="G440" s="168"/>
      <c r="H440" s="168"/>
      <c r="I440" s="168"/>
      <c r="J440" s="168"/>
      <c r="K440" s="168"/>
      <c r="L440" s="87"/>
      <c r="M440" s="35"/>
      <c r="N440" s="361" t="s">
        <v>418</v>
      </c>
      <c r="O440" s="361"/>
      <c r="P440" s="361"/>
      <c r="Q440" s="361"/>
      <c r="R440" s="361"/>
      <c r="S440" s="22"/>
      <c r="T440" s="22"/>
      <c r="U440" s="361" t="s">
        <v>418</v>
      </c>
      <c r="V440" s="361"/>
      <c r="W440" s="361"/>
      <c r="X440" s="361"/>
      <c r="Y440" s="361"/>
      <c r="Z440" s="22"/>
      <c r="AA440" s="22"/>
      <c r="AB440" s="195" t="s">
        <v>296</v>
      </c>
      <c r="AC440" s="195"/>
      <c r="AD440" s="195"/>
      <c r="AE440" s="195"/>
      <c r="AF440" s="195"/>
      <c r="AG440" s="39"/>
    </row>
    <row r="441" spans="1:33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38"/>
      <c r="Z441" s="38"/>
      <c r="AA441" s="38"/>
      <c r="AB441" s="38"/>
      <c r="AC441" s="272" t="s">
        <v>381</v>
      </c>
      <c r="AD441" s="272"/>
      <c r="AE441" s="272"/>
      <c r="AF441" s="272"/>
      <c r="AG441" s="272"/>
    </row>
    <row r="442" spans="1:33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38"/>
      <c r="Z442" s="38"/>
      <c r="AA442" s="38"/>
      <c r="AB442" s="38"/>
      <c r="AC442" s="70"/>
      <c r="AD442" s="70"/>
      <c r="AE442" s="70"/>
      <c r="AF442" s="70"/>
      <c r="AG442" s="70"/>
    </row>
    <row r="443" spans="1:3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38"/>
      <c r="Z443" s="38"/>
      <c r="AA443" s="38"/>
      <c r="AB443" s="38"/>
      <c r="AC443" s="70"/>
      <c r="AD443" s="70"/>
      <c r="AE443" s="70"/>
      <c r="AF443" s="70"/>
      <c r="AG443" s="70"/>
    </row>
    <row r="444" spans="1:33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38"/>
      <c r="Z444" s="38"/>
      <c r="AA444" s="38"/>
      <c r="AB444" s="38"/>
      <c r="AC444" s="70"/>
      <c r="AD444" s="70"/>
      <c r="AE444" s="70"/>
      <c r="AF444" s="70"/>
      <c r="AG444" s="70"/>
    </row>
    <row r="445" spans="1:33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38"/>
      <c r="Z445" s="38"/>
      <c r="AA445" s="38"/>
      <c r="AB445" s="38"/>
      <c r="AC445" s="70"/>
      <c r="AD445" s="70"/>
      <c r="AE445" s="70"/>
      <c r="AF445" s="70"/>
      <c r="AG445" s="70"/>
    </row>
    <row r="446" spans="1:33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38"/>
      <c r="Z446" s="38"/>
      <c r="AA446" s="38"/>
      <c r="AB446" s="38"/>
      <c r="AC446" s="70"/>
      <c r="AD446" s="70"/>
      <c r="AE446" s="70"/>
      <c r="AF446" s="70"/>
      <c r="AG446" s="70"/>
    </row>
    <row r="447" spans="1:33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38"/>
      <c r="Z447" s="38"/>
      <c r="AA447" s="38"/>
      <c r="AB447" s="38"/>
      <c r="AC447" s="70"/>
      <c r="AD447" s="70"/>
      <c r="AE447" s="70"/>
      <c r="AF447" s="70"/>
      <c r="AG447" s="70"/>
    </row>
    <row r="448" spans="1:33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38"/>
      <c r="Z448" s="38"/>
      <c r="AA448" s="38"/>
      <c r="AB448" s="38"/>
      <c r="AC448" s="70"/>
      <c r="AD448" s="70"/>
      <c r="AE448" s="70"/>
      <c r="AF448" s="70"/>
      <c r="AG448" s="70"/>
    </row>
    <row r="449" spans="1:33" s="49" customFormat="1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38"/>
      <c r="Z449" s="38"/>
      <c r="AA449" s="38"/>
      <c r="AB449" s="38"/>
      <c r="AC449" s="70"/>
      <c r="AD449" s="70"/>
      <c r="AE449" s="70"/>
      <c r="AF449" s="70"/>
      <c r="AG449" s="70"/>
    </row>
    <row r="450" spans="1:33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38"/>
      <c r="Z450" s="38"/>
      <c r="AA450" s="38"/>
      <c r="AB450" s="38"/>
      <c r="AC450" s="70"/>
      <c r="AD450" s="70"/>
      <c r="AE450" s="70"/>
      <c r="AF450" s="70"/>
      <c r="AG450" s="70"/>
    </row>
    <row r="451" spans="1:33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38"/>
      <c r="Z451" s="38"/>
      <c r="AA451" s="38"/>
      <c r="AB451" s="38"/>
      <c r="AC451" s="70"/>
      <c r="AD451" s="70"/>
      <c r="AE451" s="70"/>
      <c r="AF451" s="70"/>
      <c r="AG451" s="70"/>
    </row>
    <row r="452" spans="1:33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38"/>
      <c r="Z452" s="38"/>
      <c r="AA452" s="38"/>
      <c r="AB452" s="38"/>
      <c r="AC452" s="70"/>
      <c r="AD452" s="70"/>
      <c r="AE452" s="70"/>
      <c r="AF452" s="70"/>
      <c r="AG452" s="70"/>
    </row>
    <row r="453" spans="1:3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38"/>
      <c r="Z453" s="38"/>
      <c r="AA453" s="38"/>
      <c r="AB453" s="38"/>
      <c r="AC453" s="70"/>
      <c r="AD453" s="70"/>
      <c r="AE453" s="70"/>
      <c r="AF453" s="70"/>
      <c r="AG453" s="70"/>
    </row>
    <row r="454" spans="1:33" ht="15.75" customHeight="1">
      <c r="A454" s="152" t="s">
        <v>369</v>
      </c>
      <c r="B454" s="152"/>
      <c r="C454" s="152"/>
      <c r="D454" s="152"/>
      <c r="E454" s="152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  <c r="AA454" s="152"/>
      <c r="AB454" s="152"/>
      <c r="AC454" s="152"/>
      <c r="AD454" s="152"/>
      <c r="AE454" s="152"/>
      <c r="AF454" s="152"/>
      <c r="AG454" s="152"/>
    </row>
    <row r="455" spans="1:33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</row>
    <row r="456" spans="1:10" ht="15.75" customHeight="1">
      <c r="A456" s="124" t="s">
        <v>300</v>
      </c>
      <c r="B456" s="101"/>
      <c r="C456" s="101"/>
      <c r="D456" s="101"/>
      <c r="E456" s="101"/>
      <c r="F456" s="101"/>
      <c r="G456" s="101"/>
      <c r="H456" s="101"/>
      <c r="I456" s="101"/>
      <c r="J456" s="101"/>
    </row>
    <row r="457" spans="1:2" ht="15.75" customHeight="1">
      <c r="A457" s="40"/>
      <c r="B457" s="37" t="s">
        <v>365</v>
      </c>
    </row>
    <row r="458" spans="29:33" ht="15.75" customHeight="1">
      <c r="AC458" s="275" t="s">
        <v>330</v>
      </c>
      <c r="AD458" s="275"/>
      <c r="AE458" s="275"/>
      <c r="AF458" s="275"/>
      <c r="AG458" s="275"/>
    </row>
    <row r="459" spans="1:33" s="12" customFormat="1" ht="15.75" customHeight="1">
      <c r="A459" s="199" t="s">
        <v>290</v>
      </c>
      <c r="B459" s="200"/>
      <c r="C459" s="200"/>
      <c r="D459" s="200"/>
      <c r="E459" s="200"/>
      <c r="F459" s="186"/>
      <c r="G459" s="363" t="s">
        <v>255</v>
      </c>
      <c r="H459" s="364"/>
      <c r="I459" s="364"/>
      <c r="J459" s="364"/>
      <c r="K459" s="364"/>
      <c r="L459" s="364"/>
      <c r="M459" s="364"/>
      <c r="N459" s="364"/>
      <c r="O459" s="364"/>
      <c r="P459" s="364"/>
      <c r="Q459" s="364"/>
      <c r="R459" s="364"/>
      <c r="S459" s="364"/>
      <c r="T459" s="364"/>
      <c r="U459" s="364"/>
      <c r="V459" s="364"/>
      <c r="W459" s="364"/>
      <c r="X459" s="364"/>
      <c r="Y459" s="364"/>
      <c r="Z459" s="364"/>
      <c r="AA459" s="364"/>
      <c r="AB459" s="364"/>
      <c r="AC459" s="364"/>
      <c r="AD459" s="364"/>
      <c r="AE459" s="364"/>
      <c r="AF459" s="364"/>
      <c r="AG459" s="365"/>
    </row>
    <row r="460" spans="1:33" ht="15.75" customHeight="1">
      <c r="A460" s="172" t="s">
        <v>420</v>
      </c>
      <c r="B460" s="173"/>
      <c r="C460" s="173"/>
      <c r="D460" s="173"/>
      <c r="E460" s="173"/>
      <c r="F460" s="174"/>
      <c r="G460" s="363" t="s">
        <v>421</v>
      </c>
      <c r="H460" s="364"/>
      <c r="I460" s="364"/>
      <c r="J460" s="364"/>
      <c r="K460" s="364"/>
      <c r="L460" s="364"/>
      <c r="M460" s="364"/>
      <c r="N460" s="364"/>
      <c r="O460" s="364"/>
      <c r="P460" s="363" t="s">
        <v>343</v>
      </c>
      <c r="Q460" s="364"/>
      <c r="R460" s="364"/>
      <c r="S460" s="364"/>
      <c r="T460" s="364"/>
      <c r="U460" s="364"/>
      <c r="V460" s="364"/>
      <c r="W460" s="364"/>
      <c r="X460" s="365"/>
      <c r="Y460" s="364" t="s">
        <v>344</v>
      </c>
      <c r="Z460" s="364"/>
      <c r="AA460" s="364"/>
      <c r="AB460" s="364"/>
      <c r="AC460" s="364"/>
      <c r="AD460" s="364"/>
      <c r="AE460" s="364"/>
      <c r="AF460" s="364"/>
      <c r="AG460" s="365"/>
    </row>
    <row r="461" spans="1:33" ht="15.75" customHeight="1">
      <c r="A461" s="31"/>
      <c r="B461" s="6" t="s">
        <v>331</v>
      </c>
      <c r="C461" s="6"/>
      <c r="D461" s="200" t="s">
        <v>10</v>
      </c>
      <c r="E461" s="200"/>
      <c r="F461" s="30"/>
      <c r="G461" s="12"/>
      <c r="H461" s="12"/>
      <c r="I461" s="12"/>
      <c r="J461" s="192">
        <f>SUM(S461:AD461)</f>
        <v>45808</v>
      </c>
      <c r="K461" s="192"/>
      <c r="L461" s="192"/>
      <c r="M461" s="192"/>
      <c r="N461" s="12"/>
      <c r="O461" s="12"/>
      <c r="P461" s="12"/>
      <c r="Q461" s="12"/>
      <c r="R461" s="12"/>
      <c r="S461" s="192">
        <v>22304</v>
      </c>
      <c r="T461" s="192"/>
      <c r="U461" s="192"/>
      <c r="V461" s="12"/>
      <c r="W461" s="12"/>
      <c r="X461" s="12"/>
      <c r="Y461" s="12"/>
      <c r="Z461" s="12"/>
      <c r="AA461" s="12"/>
      <c r="AB461" s="192">
        <v>23504</v>
      </c>
      <c r="AC461" s="192"/>
      <c r="AD461" s="192"/>
      <c r="AE461" s="12"/>
      <c r="AF461" s="12"/>
      <c r="AG461" s="32"/>
    </row>
    <row r="462" spans="1:33" ht="15.75" customHeight="1">
      <c r="A462" s="33"/>
      <c r="B462" s="12"/>
      <c r="C462" s="12"/>
      <c r="D462" s="192" t="s">
        <v>11</v>
      </c>
      <c r="E462" s="192"/>
      <c r="F462" s="32"/>
      <c r="G462" s="12"/>
      <c r="H462" s="12"/>
      <c r="I462" s="12"/>
      <c r="J462" s="192">
        <f>SUM(S462:AD462)</f>
        <v>46305</v>
      </c>
      <c r="K462" s="192"/>
      <c r="L462" s="192"/>
      <c r="M462" s="192"/>
      <c r="N462" s="12"/>
      <c r="O462" s="12"/>
      <c r="P462" s="12"/>
      <c r="Q462" s="12"/>
      <c r="R462" s="12"/>
      <c r="S462" s="192">
        <v>22514</v>
      </c>
      <c r="T462" s="192"/>
      <c r="U462" s="192"/>
      <c r="V462" s="12"/>
      <c r="W462" s="12"/>
      <c r="X462" s="12"/>
      <c r="Y462" s="12"/>
      <c r="Z462" s="12"/>
      <c r="AA462" s="12"/>
      <c r="AB462" s="192">
        <v>23791</v>
      </c>
      <c r="AC462" s="192"/>
      <c r="AD462" s="192"/>
      <c r="AE462" s="12"/>
      <c r="AF462" s="12"/>
      <c r="AG462" s="32"/>
    </row>
    <row r="463" spans="1:33" ht="15.75" customHeight="1">
      <c r="A463" s="35"/>
      <c r="B463" s="22"/>
      <c r="C463" s="22"/>
      <c r="D463" s="160" t="s">
        <v>12</v>
      </c>
      <c r="E463" s="160"/>
      <c r="F463" s="39"/>
      <c r="G463" s="22"/>
      <c r="H463" s="22"/>
      <c r="I463" s="22"/>
      <c r="J463" s="160">
        <f>SUM(S463:AD463)</f>
        <v>47413</v>
      </c>
      <c r="K463" s="160"/>
      <c r="L463" s="160"/>
      <c r="M463" s="160"/>
      <c r="N463" s="22"/>
      <c r="O463" s="22"/>
      <c r="P463" s="22"/>
      <c r="Q463" s="22"/>
      <c r="R463" s="22"/>
      <c r="S463" s="160">
        <v>22978</v>
      </c>
      <c r="T463" s="160"/>
      <c r="U463" s="160"/>
      <c r="V463" s="22"/>
      <c r="W463" s="22"/>
      <c r="X463" s="22"/>
      <c r="Y463" s="22"/>
      <c r="Z463" s="22"/>
      <c r="AA463" s="22"/>
      <c r="AB463" s="160">
        <v>24435</v>
      </c>
      <c r="AC463" s="160"/>
      <c r="AD463" s="160"/>
      <c r="AE463" s="22"/>
      <c r="AF463" s="22"/>
      <c r="AG463" s="39"/>
    </row>
    <row r="464" spans="4:33" ht="15.75" customHeight="1">
      <c r="D464" s="36"/>
      <c r="E464" s="36"/>
      <c r="Y464" s="301" t="s">
        <v>22</v>
      </c>
      <c r="Z464" s="301"/>
      <c r="AA464" s="301"/>
      <c r="AB464" s="301"/>
      <c r="AC464" s="301"/>
      <c r="AD464" s="301"/>
      <c r="AE464" s="301"/>
      <c r="AF464" s="301"/>
      <c r="AG464" s="301"/>
    </row>
    <row r="465" spans="4:33" ht="15.75" customHeight="1">
      <c r="D465" s="36"/>
      <c r="E465" s="36"/>
      <c r="AA465" s="16"/>
      <c r="AB465" s="16"/>
      <c r="AC465" s="16"/>
      <c r="AD465" s="16"/>
      <c r="AE465" s="16"/>
      <c r="AF465" s="16"/>
      <c r="AG465" s="16"/>
    </row>
    <row r="466" spans="1:33" ht="15.75" customHeight="1">
      <c r="A466" s="124" t="s">
        <v>301</v>
      </c>
      <c r="B466" s="101"/>
      <c r="C466" s="101"/>
      <c r="D466" s="129"/>
      <c r="E466" s="129"/>
      <c r="F466" s="101"/>
      <c r="G466" s="101"/>
      <c r="H466" s="101"/>
      <c r="I466" s="101"/>
      <c r="J466" s="101"/>
      <c r="AA466" s="16"/>
      <c r="AB466" s="16"/>
      <c r="AC466" s="16"/>
      <c r="AD466" s="16"/>
      <c r="AE466" s="16"/>
      <c r="AF466" s="16"/>
      <c r="AG466" s="16"/>
    </row>
    <row r="467" spans="1:33" ht="15.75" customHeight="1">
      <c r="A467" s="56"/>
      <c r="D467" s="36"/>
      <c r="E467" s="36"/>
      <c r="AA467" s="16"/>
      <c r="AB467" s="16"/>
      <c r="AC467" s="192" t="s">
        <v>235</v>
      </c>
      <c r="AD467" s="192"/>
      <c r="AE467" s="192"/>
      <c r="AF467" s="192"/>
      <c r="AG467" s="192"/>
    </row>
    <row r="468" spans="1:33" ht="15.75" customHeight="1">
      <c r="A468" s="208" t="s">
        <v>290</v>
      </c>
      <c r="B468" s="209"/>
      <c r="C468" s="209"/>
      <c r="D468" s="209"/>
      <c r="E468" s="209"/>
      <c r="F468" s="210"/>
      <c r="G468" s="158" t="s">
        <v>256</v>
      </c>
      <c r="H468" s="158"/>
      <c r="I468" s="158"/>
      <c r="J468" s="158"/>
      <c r="K468" s="158"/>
      <c r="L468" s="158"/>
      <c r="M468" s="158"/>
      <c r="N468" s="158"/>
      <c r="O468" s="158"/>
      <c r="P468" s="158" t="s">
        <v>257</v>
      </c>
      <c r="Q468" s="158"/>
      <c r="R468" s="158"/>
      <c r="S468" s="158"/>
      <c r="T468" s="158"/>
      <c r="U468" s="158"/>
      <c r="V468" s="158"/>
      <c r="W468" s="158"/>
      <c r="X468" s="158"/>
      <c r="Y468" s="158" t="s">
        <v>258</v>
      </c>
      <c r="Z468" s="158"/>
      <c r="AA468" s="158"/>
      <c r="AB468" s="158"/>
      <c r="AC468" s="158"/>
      <c r="AD468" s="158"/>
      <c r="AE468" s="158"/>
      <c r="AF468" s="158"/>
      <c r="AG468" s="158"/>
    </row>
    <row r="469" spans="1:33" ht="15.75" customHeight="1">
      <c r="A469" s="211"/>
      <c r="B469" s="212"/>
      <c r="C469" s="212"/>
      <c r="D469" s="212"/>
      <c r="E469" s="212"/>
      <c r="F469" s="213"/>
      <c r="G469" s="158" t="s">
        <v>421</v>
      </c>
      <c r="H469" s="158"/>
      <c r="I469" s="158"/>
      <c r="J469" s="158" t="s">
        <v>343</v>
      </c>
      <c r="K469" s="158"/>
      <c r="L469" s="158"/>
      <c r="M469" s="158" t="s">
        <v>344</v>
      </c>
      <c r="N469" s="158"/>
      <c r="O469" s="158"/>
      <c r="P469" s="158" t="s">
        <v>421</v>
      </c>
      <c r="Q469" s="158"/>
      <c r="R469" s="158"/>
      <c r="S469" s="158" t="s">
        <v>343</v>
      </c>
      <c r="T469" s="158"/>
      <c r="U469" s="158"/>
      <c r="V469" s="158" t="s">
        <v>344</v>
      </c>
      <c r="W469" s="158"/>
      <c r="X469" s="158"/>
      <c r="Y469" s="158" t="s">
        <v>345</v>
      </c>
      <c r="Z469" s="158"/>
      <c r="AA469" s="158"/>
      <c r="AB469" s="158" t="s">
        <v>343</v>
      </c>
      <c r="AC469" s="158"/>
      <c r="AD469" s="158"/>
      <c r="AE469" s="158" t="s">
        <v>344</v>
      </c>
      <c r="AF469" s="158"/>
      <c r="AG469" s="158"/>
    </row>
    <row r="470" spans="1:33" ht="15.75" customHeight="1">
      <c r="A470" s="203">
        <v>36702</v>
      </c>
      <c r="B470" s="204"/>
      <c r="C470" s="204"/>
      <c r="D470" s="204"/>
      <c r="E470" s="204"/>
      <c r="F470" s="190"/>
      <c r="H470" s="55"/>
      <c r="I470" s="55"/>
      <c r="J470" s="82"/>
      <c r="K470" s="82"/>
      <c r="L470" s="82"/>
      <c r="M470" s="184" t="s">
        <v>259</v>
      </c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B470" s="55"/>
      <c r="AC470" s="55"/>
      <c r="AD470" s="55"/>
      <c r="AE470" s="55"/>
      <c r="AF470" s="55"/>
      <c r="AG470" s="84"/>
    </row>
    <row r="471" spans="1:33" ht="15.75" customHeight="1">
      <c r="A471" s="52"/>
      <c r="B471" s="50"/>
      <c r="C471" s="252" t="s">
        <v>260</v>
      </c>
      <c r="D471" s="252"/>
      <c r="E471" s="252"/>
      <c r="F471" s="253"/>
      <c r="G471" s="178">
        <v>44355</v>
      </c>
      <c r="H471" s="214"/>
      <c r="I471" s="214"/>
      <c r="J471" s="214">
        <v>21668</v>
      </c>
      <c r="K471" s="214"/>
      <c r="L471" s="214"/>
      <c r="M471" s="214">
        <v>22667</v>
      </c>
      <c r="N471" s="214"/>
      <c r="O471" s="214"/>
      <c r="P471" s="192">
        <v>27629</v>
      </c>
      <c r="Q471" s="192"/>
      <c r="R471" s="192"/>
      <c r="S471" s="192">
        <v>13562</v>
      </c>
      <c r="T471" s="192"/>
      <c r="U471" s="192"/>
      <c r="V471" s="192">
        <v>14067</v>
      </c>
      <c r="W471" s="192"/>
      <c r="X471" s="192"/>
      <c r="Y471" s="183">
        <v>62.29</v>
      </c>
      <c r="Z471" s="183"/>
      <c r="AA471" s="183"/>
      <c r="AB471" s="183">
        <v>62.53</v>
      </c>
      <c r="AC471" s="183"/>
      <c r="AD471" s="183"/>
      <c r="AE471" s="183">
        <v>62.06</v>
      </c>
      <c r="AF471" s="183"/>
      <c r="AG471" s="246"/>
    </row>
    <row r="472" spans="1:33" ht="15.75" customHeight="1">
      <c r="A472" s="52"/>
      <c r="B472" s="50"/>
      <c r="C472" s="252" t="s">
        <v>261</v>
      </c>
      <c r="D472" s="252"/>
      <c r="E472" s="252"/>
      <c r="F472" s="253"/>
      <c r="G472" s="178">
        <v>44378</v>
      </c>
      <c r="H472" s="214"/>
      <c r="I472" s="214"/>
      <c r="J472" s="214">
        <v>21704</v>
      </c>
      <c r="K472" s="214"/>
      <c r="L472" s="214"/>
      <c r="M472" s="214">
        <v>22674</v>
      </c>
      <c r="N472" s="214"/>
      <c r="O472" s="214"/>
      <c r="P472" s="192">
        <v>27630</v>
      </c>
      <c r="Q472" s="192"/>
      <c r="R472" s="192"/>
      <c r="S472" s="192">
        <v>13563</v>
      </c>
      <c r="T472" s="192"/>
      <c r="U472" s="192"/>
      <c r="V472" s="192">
        <v>14067</v>
      </c>
      <c r="W472" s="192"/>
      <c r="X472" s="192"/>
      <c r="Y472" s="183">
        <v>62.26</v>
      </c>
      <c r="Z472" s="183"/>
      <c r="AA472" s="183"/>
      <c r="AB472" s="183">
        <v>62.49</v>
      </c>
      <c r="AC472" s="183"/>
      <c r="AD472" s="183"/>
      <c r="AE472" s="183">
        <v>62.04</v>
      </c>
      <c r="AF472" s="183"/>
      <c r="AG472" s="246"/>
    </row>
    <row r="473" spans="1:33" ht="15.75" customHeight="1">
      <c r="A473" s="203">
        <v>37934</v>
      </c>
      <c r="B473" s="204"/>
      <c r="C473" s="204"/>
      <c r="D473" s="204"/>
      <c r="E473" s="204"/>
      <c r="F473" s="190"/>
      <c r="G473" s="12"/>
      <c r="H473" s="82"/>
      <c r="I473" s="82"/>
      <c r="J473" s="82"/>
      <c r="K473" s="82"/>
      <c r="L473" s="82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  <c r="AB473" s="82"/>
      <c r="AC473" s="82"/>
      <c r="AD473" s="82"/>
      <c r="AE473" s="82"/>
      <c r="AF473" s="82"/>
      <c r="AG473" s="83"/>
    </row>
    <row r="474" spans="1:33" ht="15.75" customHeight="1">
      <c r="A474" s="52"/>
      <c r="B474" s="50"/>
      <c r="C474" s="252" t="s">
        <v>260</v>
      </c>
      <c r="D474" s="252"/>
      <c r="E474" s="252"/>
      <c r="F474" s="253"/>
      <c r="G474" s="178">
        <v>45851</v>
      </c>
      <c r="H474" s="214"/>
      <c r="I474" s="214"/>
      <c r="J474" s="214">
        <v>22330</v>
      </c>
      <c r="K474" s="214"/>
      <c r="L474" s="214"/>
      <c r="M474" s="214">
        <v>23521</v>
      </c>
      <c r="N474" s="214"/>
      <c r="O474" s="214"/>
      <c r="P474" s="192">
        <v>27532</v>
      </c>
      <c r="Q474" s="192"/>
      <c r="R474" s="192"/>
      <c r="S474" s="192">
        <v>13511</v>
      </c>
      <c r="T474" s="192"/>
      <c r="U474" s="192"/>
      <c r="V474" s="192">
        <v>14021</v>
      </c>
      <c r="W474" s="192"/>
      <c r="X474" s="192"/>
      <c r="Y474" s="183">
        <v>60.05</v>
      </c>
      <c r="Z474" s="183"/>
      <c r="AA474" s="183"/>
      <c r="AB474" s="183">
        <v>60.51</v>
      </c>
      <c r="AC474" s="183"/>
      <c r="AD474" s="183"/>
      <c r="AE474" s="183">
        <v>59.61</v>
      </c>
      <c r="AF474" s="183"/>
      <c r="AG474" s="246"/>
    </row>
    <row r="475" spans="1:33" ht="15.75" customHeight="1">
      <c r="A475" s="52"/>
      <c r="B475" s="50"/>
      <c r="C475" s="252" t="s">
        <v>261</v>
      </c>
      <c r="D475" s="252"/>
      <c r="E475" s="252"/>
      <c r="F475" s="253"/>
      <c r="G475" s="178">
        <v>45891</v>
      </c>
      <c r="H475" s="214"/>
      <c r="I475" s="214"/>
      <c r="J475" s="214">
        <v>22357</v>
      </c>
      <c r="K475" s="214"/>
      <c r="L475" s="214"/>
      <c r="M475" s="214">
        <v>23534</v>
      </c>
      <c r="N475" s="214"/>
      <c r="O475" s="214"/>
      <c r="P475" s="192">
        <v>27530</v>
      </c>
      <c r="Q475" s="192"/>
      <c r="R475" s="192"/>
      <c r="S475" s="192">
        <v>13511</v>
      </c>
      <c r="T475" s="192"/>
      <c r="U475" s="192"/>
      <c r="V475" s="192">
        <v>14019</v>
      </c>
      <c r="W475" s="192"/>
      <c r="X475" s="192"/>
      <c r="Y475" s="183">
        <v>59.99</v>
      </c>
      <c r="Z475" s="183"/>
      <c r="AA475" s="183"/>
      <c r="AB475" s="183">
        <v>60.43</v>
      </c>
      <c r="AC475" s="183"/>
      <c r="AD475" s="183"/>
      <c r="AE475" s="183">
        <v>59.57</v>
      </c>
      <c r="AF475" s="183"/>
      <c r="AG475" s="246"/>
    </row>
    <row r="476" spans="1:33" ht="15.75" customHeight="1">
      <c r="A476" s="203">
        <v>38605</v>
      </c>
      <c r="B476" s="204"/>
      <c r="C476" s="204"/>
      <c r="D476" s="204"/>
      <c r="E476" s="204"/>
      <c r="F476" s="190"/>
      <c r="G476" s="46"/>
      <c r="H476" s="43"/>
      <c r="I476" s="43"/>
      <c r="J476" s="43"/>
      <c r="K476" s="43"/>
      <c r="L476" s="43"/>
      <c r="M476" s="43"/>
      <c r="N476" s="43"/>
      <c r="O476" s="43"/>
      <c r="P476" s="16"/>
      <c r="Q476" s="16"/>
      <c r="R476" s="16"/>
      <c r="S476" s="16"/>
      <c r="T476" s="16"/>
      <c r="U476" s="16"/>
      <c r="V476" s="16"/>
      <c r="W476" s="16"/>
      <c r="X476" s="16"/>
      <c r="Y476" s="60"/>
      <c r="Z476" s="60"/>
      <c r="AA476" s="60"/>
      <c r="AB476" s="60"/>
      <c r="AC476" s="60"/>
      <c r="AD476" s="60"/>
      <c r="AE476" s="60"/>
      <c r="AF476" s="60"/>
      <c r="AG476" s="61"/>
    </row>
    <row r="477" spans="1:33" ht="15.75" customHeight="1">
      <c r="A477" s="52"/>
      <c r="B477" s="50"/>
      <c r="C477" s="252" t="s">
        <v>260</v>
      </c>
      <c r="D477" s="252"/>
      <c r="E477" s="252"/>
      <c r="F477" s="253"/>
      <c r="G477" s="178">
        <f>SUM(J477:O477)</f>
        <v>47316</v>
      </c>
      <c r="H477" s="360"/>
      <c r="I477" s="360"/>
      <c r="J477" s="214">
        <v>22918</v>
      </c>
      <c r="K477" s="360"/>
      <c r="L477" s="360"/>
      <c r="M477" s="214">
        <v>24398</v>
      </c>
      <c r="N477" s="360"/>
      <c r="O477" s="360"/>
      <c r="P477" s="214">
        <f>SUM(S477:X477)</f>
        <v>32851</v>
      </c>
      <c r="Q477" s="360"/>
      <c r="R477" s="360"/>
      <c r="S477" s="214">
        <v>15966</v>
      </c>
      <c r="T477" s="360"/>
      <c r="U477" s="360"/>
      <c r="V477" s="214">
        <v>16885</v>
      </c>
      <c r="W477" s="360"/>
      <c r="X477" s="360"/>
      <c r="Y477" s="362">
        <v>69.43</v>
      </c>
      <c r="Z477" s="362"/>
      <c r="AA477" s="362"/>
      <c r="AB477" s="362">
        <v>69.67</v>
      </c>
      <c r="AC477" s="362"/>
      <c r="AD477" s="362"/>
      <c r="AE477" s="362">
        <v>69.21</v>
      </c>
      <c r="AF477" s="362"/>
      <c r="AG477" s="367"/>
    </row>
    <row r="478" spans="1:33" ht="15.75" customHeight="1">
      <c r="A478" s="52"/>
      <c r="B478" s="50"/>
      <c r="C478" s="252" t="s">
        <v>261</v>
      </c>
      <c r="D478" s="252"/>
      <c r="E478" s="252"/>
      <c r="F478" s="253"/>
      <c r="G478" s="178">
        <f>SUM(J478:O478)</f>
        <v>47341</v>
      </c>
      <c r="H478" s="360"/>
      <c r="I478" s="360"/>
      <c r="J478" s="214">
        <v>22932</v>
      </c>
      <c r="K478" s="360"/>
      <c r="L478" s="360"/>
      <c r="M478" s="214">
        <v>24409</v>
      </c>
      <c r="N478" s="360"/>
      <c r="O478" s="360"/>
      <c r="P478" s="214">
        <f>SUM(S478:X478)</f>
        <v>32855</v>
      </c>
      <c r="Q478" s="360"/>
      <c r="R478" s="360"/>
      <c r="S478" s="214">
        <v>15968</v>
      </c>
      <c r="T478" s="360"/>
      <c r="U478" s="360"/>
      <c r="V478" s="214">
        <v>16887</v>
      </c>
      <c r="W478" s="360"/>
      <c r="X478" s="360"/>
      <c r="Y478" s="362">
        <v>69.4</v>
      </c>
      <c r="Z478" s="362"/>
      <c r="AA478" s="362"/>
      <c r="AB478" s="362">
        <v>69.63</v>
      </c>
      <c r="AC478" s="362"/>
      <c r="AD478" s="362"/>
      <c r="AE478" s="362">
        <v>69.18</v>
      </c>
      <c r="AF478" s="362"/>
      <c r="AG478" s="367"/>
    </row>
    <row r="479" spans="1:33" ht="15.75" customHeight="1">
      <c r="A479" s="52"/>
      <c r="B479" s="50"/>
      <c r="C479" s="67"/>
      <c r="D479" s="67"/>
      <c r="E479" s="67"/>
      <c r="F479" s="68"/>
      <c r="G479" s="46"/>
      <c r="H479" s="43"/>
      <c r="I479" s="43"/>
      <c r="J479" s="43"/>
      <c r="K479" s="43"/>
      <c r="L479" s="43"/>
      <c r="M479" s="43"/>
      <c r="N479" s="43"/>
      <c r="O479" s="43"/>
      <c r="P479" s="16"/>
      <c r="Q479" s="16"/>
      <c r="R479" s="16"/>
      <c r="S479" s="16"/>
      <c r="T479" s="16"/>
      <c r="U479" s="16"/>
      <c r="V479" s="16"/>
      <c r="W479" s="16"/>
      <c r="X479" s="16"/>
      <c r="Y479" s="60"/>
      <c r="Z479" s="60"/>
      <c r="AA479" s="60"/>
      <c r="AB479" s="60"/>
      <c r="AC479" s="60"/>
      <c r="AD479" s="60"/>
      <c r="AE479" s="60"/>
      <c r="AF479" s="60"/>
      <c r="AG479" s="61"/>
    </row>
    <row r="480" spans="1:33" ht="15.75" customHeight="1">
      <c r="A480" s="284">
        <v>37101</v>
      </c>
      <c r="B480" s="285"/>
      <c r="C480" s="285"/>
      <c r="D480" s="285"/>
      <c r="E480" s="285"/>
      <c r="F480" s="286"/>
      <c r="H480" s="82"/>
      <c r="I480" s="82"/>
      <c r="J480" s="82"/>
      <c r="K480" s="82"/>
      <c r="L480" s="82"/>
      <c r="M480" s="184" t="s">
        <v>262</v>
      </c>
      <c r="N480" s="250"/>
      <c r="O480" s="250"/>
      <c r="P480" s="250"/>
      <c r="Q480" s="250"/>
      <c r="R480" s="250"/>
      <c r="S480" s="250"/>
      <c r="T480" s="250"/>
      <c r="U480" s="250"/>
      <c r="V480" s="250"/>
      <c r="W480" s="250"/>
      <c r="X480" s="250"/>
      <c r="Y480" s="250"/>
      <c r="Z480" s="250"/>
      <c r="AA480" s="250"/>
      <c r="AB480" s="82"/>
      <c r="AC480" s="82"/>
      <c r="AD480" s="82"/>
      <c r="AE480" s="82"/>
      <c r="AF480" s="82"/>
      <c r="AG480" s="83"/>
    </row>
    <row r="481" spans="1:33" ht="15.75" customHeight="1">
      <c r="A481" s="52"/>
      <c r="B481" s="50"/>
      <c r="C481" s="252" t="s">
        <v>263</v>
      </c>
      <c r="D481" s="252"/>
      <c r="E481" s="252"/>
      <c r="F481" s="253"/>
      <c r="G481" s="178">
        <v>44984</v>
      </c>
      <c r="H481" s="214"/>
      <c r="I481" s="214"/>
      <c r="J481" s="214">
        <v>21953</v>
      </c>
      <c r="K481" s="214"/>
      <c r="L481" s="214"/>
      <c r="M481" s="214">
        <v>23031</v>
      </c>
      <c r="N481" s="214"/>
      <c r="O481" s="214"/>
      <c r="P481" s="192">
        <v>25966</v>
      </c>
      <c r="Q481" s="192"/>
      <c r="R481" s="192"/>
      <c r="S481" s="192">
        <v>12662</v>
      </c>
      <c r="T481" s="192"/>
      <c r="U481" s="192"/>
      <c r="V481" s="192">
        <v>13304</v>
      </c>
      <c r="W481" s="192"/>
      <c r="X481" s="192"/>
      <c r="Y481" s="183">
        <v>57.72</v>
      </c>
      <c r="Z481" s="183"/>
      <c r="AA481" s="183"/>
      <c r="AB481" s="183">
        <v>57.68</v>
      </c>
      <c r="AC481" s="183"/>
      <c r="AD481" s="183"/>
      <c r="AE481" s="183">
        <v>57.77</v>
      </c>
      <c r="AF481" s="183"/>
      <c r="AG481" s="246"/>
    </row>
    <row r="482" spans="1:33" ht="15.75" customHeight="1">
      <c r="A482" s="366"/>
      <c r="B482" s="184"/>
      <c r="C482" s="252" t="s">
        <v>261</v>
      </c>
      <c r="D482" s="252"/>
      <c r="E482" s="252"/>
      <c r="F482" s="253"/>
      <c r="G482" s="178">
        <v>45014</v>
      </c>
      <c r="H482" s="214"/>
      <c r="I482" s="214"/>
      <c r="J482" s="214">
        <v>21974</v>
      </c>
      <c r="K482" s="214"/>
      <c r="L482" s="214"/>
      <c r="M482" s="214">
        <v>23040</v>
      </c>
      <c r="N482" s="214"/>
      <c r="O482" s="214"/>
      <c r="P482" s="192">
        <v>25968</v>
      </c>
      <c r="Q482" s="192"/>
      <c r="R482" s="192"/>
      <c r="S482" s="192">
        <v>12662</v>
      </c>
      <c r="T482" s="192"/>
      <c r="U482" s="192"/>
      <c r="V482" s="192">
        <v>13306</v>
      </c>
      <c r="W482" s="192"/>
      <c r="X482" s="192"/>
      <c r="Y482" s="183">
        <v>57.69</v>
      </c>
      <c r="Z482" s="183"/>
      <c r="AA482" s="183"/>
      <c r="AB482" s="183">
        <v>57.62</v>
      </c>
      <c r="AC482" s="183"/>
      <c r="AD482" s="183"/>
      <c r="AE482" s="183">
        <v>57.75</v>
      </c>
      <c r="AF482" s="183"/>
      <c r="AG482" s="246"/>
    </row>
    <row r="483" spans="1:33" ht="15.75" customHeight="1">
      <c r="A483" s="284">
        <v>38179</v>
      </c>
      <c r="B483" s="285"/>
      <c r="C483" s="285"/>
      <c r="D483" s="285"/>
      <c r="E483" s="285"/>
      <c r="F483" s="286"/>
      <c r="G483" s="178"/>
      <c r="H483" s="214"/>
      <c r="I483" s="214"/>
      <c r="J483" s="214"/>
      <c r="K483" s="214"/>
      <c r="L483" s="214"/>
      <c r="M483" s="12"/>
      <c r="N483" s="12"/>
      <c r="O483" s="12"/>
      <c r="P483" s="214"/>
      <c r="Q483" s="214"/>
      <c r="R483" s="214"/>
      <c r="S483" s="214"/>
      <c r="T483" s="214"/>
      <c r="U483" s="214"/>
      <c r="V483" s="214"/>
      <c r="W483" s="214"/>
      <c r="X483" s="214"/>
      <c r="Y483" s="183"/>
      <c r="Z483" s="183"/>
      <c r="AA483" s="183"/>
      <c r="AB483" s="183"/>
      <c r="AC483" s="183"/>
      <c r="AD483" s="183"/>
      <c r="AE483" s="183"/>
      <c r="AF483" s="183"/>
      <c r="AG483" s="246"/>
    </row>
    <row r="484" spans="1:33" ht="15.75" customHeight="1">
      <c r="A484" s="46"/>
      <c r="B484" s="43"/>
      <c r="C484" s="252" t="s">
        <v>263</v>
      </c>
      <c r="D484" s="252"/>
      <c r="E484" s="252"/>
      <c r="F484" s="253"/>
      <c r="G484" s="178">
        <v>46281</v>
      </c>
      <c r="H484" s="214"/>
      <c r="I484" s="214"/>
      <c r="J484" s="214">
        <v>22554</v>
      </c>
      <c r="K484" s="214"/>
      <c r="L484" s="214"/>
      <c r="M484" s="214">
        <v>23727</v>
      </c>
      <c r="N484" s="214"/>
      <c r="O484" s="214"/>
      <c r="P484" s="192">
        <v>26191</v>
      </c>
      <c r="Q484" s="192"/>
      <c r="R484" s="192"/>
      <c r="S484" s="192">
        <v>12958</v>
      </c>
      <c r="T484" s="192"/>
      <c r="U484" s="192"/>
      <c r="V484" s="192">
        <v>13233</v>
      </c>
      <c r="W484" s="192"/>
      <c r="X484" s="192"/>
      <c r="Y484" s="183">
        <v>56.59</v>
      </c>
      <c r="Z484" s="183"/>
      <c r="AA484" s="183"/>
      <c r="AB484" s="183">
        <v>57.45</v>
      </c>
      <c r="AC484" s="183"/>
      <c r="AD484" s="183"/>
      <c r="AE484" s="183">
        <v>55.77</v>
      </c>
      <c r="AF484" s="183"/>
      <c r="AG484" s="246"/>
    </row>
    <row r="485" spans="1:33" ht="15.75" customHeight="1">
      <c r="A485" s="46"/>
      <c r="B485" s="43"/>
      <c r="C485" s="252" t="s">
        <v>261</v>
      </c>
      <c r="D485" s="252"/>
      <c r="E485" s="252"/>
      <c r="F485" s="253"/>
      <c r="G485" s="178">
        <v>46322</v>
      </c>
      <c r="H485" s="214"/>
      <c r="I485" s="214"/>
      <c r="J485" s="214">
        <v>22581</v>
      </c>
      <c r="K485" s="214"/>
      <c r="L485" s="214"/>
      <c r="M485" s="214">
        <v>23741</v>
      </c>
      <c r="N485" s="214"/>
      <c r="O485" s="214"/>
      <c r="P485" s="192">
        <v>26194</v>
      </c>
      <c r="Q485" s="192"/>
      <c r="R485" s="192"/>
      <c r="S485" s="192">
        <v>12960</v>
      </c>
      <c r="T485" s="192"/>
      <c r="U485" s="192"/>
      <c r="V485" s="192">
        <v>13234</v>
      </c>
      <c r="W485" s="192"/>
      <c r="X485" s="192"/>
      <c r="Y485" s="183">
        <v>56.55</v>
      </c>
      <c r="Z485" s="183"/>
      <c r="AA485" s="183"/>
      <c r="AB485" s="183">
        <v>57.39</v>
      </c>
      <c r="AC485" s="183"/>
      <c r="AD485" s="183"/>
      <c r="AE485" s="183">
        <v>55.74</v>
      </c>
      <c r="AF485" s="183"/>
      <c r="AG485" s="246"/>
    </row>
    <row r="486" spans="1:33" ht="15.75" customHeight="1">
      <c r="A486" s="46"/>
      <c r="B486" s="43"/>
      <c r="C486" s="28"/>
      <c r="D486" s="28"/>
      <c r="E486" s="28"/>
      <c r="F486" s="65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60"/>
      <c r="Z486" s="60"/>
      <c r="AA486" s="60"/>
      <c r="AB486" s="60"/>
      <c r="AC486" s="60"/>
      <c r="AD486" s="60"/>
      <c r="AE486" s="60"/>
      <c r="AF486" s="60"/>
      <c r="AG486" s="61"/>
    </row>
    <row r="487" spans="1:33" ht="15.75" customHeight="1">
      <c r="A487" s="33"/>
      <c r="B487" s="12"/>
      <c r="C487" s="12"/>
      <c r="D487" s="12"/>
      <c r="E487" s="12"/>
      <c r="F487" s="32"/>
      <c r="H487" s="82"/>
      <c r="I487" s="82"/>
      <c r="J487" s="82"/>
      <c r="K487" s="82"/>
      <c r="L487" s="82"/>
      <c r="M487" s="184" t="s">
        <v>264</v>
      </c>
      <c r="N487" s="250"/>
      <c r="O487" s="250"/>
      <c r="P487" s="250"/>
      <c r="Q487" s="250"/>
      <c r="R487" s="250"/>
      <c r="S487" s="250"/>
      <c r="T487" s="250"/>
      <c r="U487" s="250"/>
      <c r="V487" s="250"/>
      <c r="W487" s="250"/>
      <c r="X487" s="250"/>
      <c r="Y487" s="250"/>
      <c r="Z487" s="250"/>
      <c r="AA487" s="250"/>
      <c r="AB487" s="82"/>
      <c r="AC487" s="82"/>
      <c r="AD487" s="82"/>
      <c r="AE487" s="82"/>
      <c r="AF487" s="82"/>
      <c r="AG487" s="83"/>
    </row>
    <row r="488" spans="1:33" ht="15.75" customHeight="1">
      <c r="A488" s="203">
        <v>35897</v>
      </c>
      <c r="B488" s="204"/>
      <c r="C488" s="204"/>
      <c r="D488" s="204"/>
      <c r="E488" s="204"/>
      <c r="F488" s="190"/>
      <c r="G488" s="191">
        <f>J488+M488</f>
        <v>40049</v>
      </c>
      <c r="H488" s="192"/>
      <c r="I488" s="192"/>
      <c r="J488" s="192">
        <v>19461</v>
      </c>
      <c r="K488" s="192"/>
      <c r="L488" s="192"/>
      <c r="M488" s="192">
        <v>20588</v>
      </c>
      <c r="N488" s="192"/>
      <c r="O488" s="192"/>
      <c r="P488" s="192">
        <f>S488+V488</f>
        <v>17223</v>
      </c>
      <c r="Q488" s="192"/>
      <c r="R488" s="192"/>
      <c r="S488" s="192">
        <v>8330</v>
      </c>
      <c r="T488" s="192"/>
      <c r="U488" s="192"/>
      <c r="V488" s="192">
        <v>8893</v>
      </c>
      <c r="W488" s="192"/>
      <c r="X488" s="192"/>
      <c r="Y488" s="183">
        <v>43</v>
      </c>
      <c r="Z488" s="183"/>
      <c r="AA488" s="183"/>
      <c r="AB488" s="183">
        <v>42.8</v>
      </c>
      <c r="AC488" s="183"/>
      <c r="AD488" s="183"/>
      <c r="AE488" s="183">
        <v>43.2</v>
      </c>
      <c r="AF488" s="183"/>
      <c r="AG488" s="246"/>
    </row>
    <row r="489" spans="1:33" ht="15.75" customHeight="1">
      <c r="A489" s="203">
        <v>37353</v>
      </c>
      <c r="B489" s="204"/>
      <c r="C489" s="204"/>
      <c r="D489" s="204"/>
      <c r="E489" s="204"/>
      <c r="F489" s="190"/>
      <c r="G489" s="191">
        <v>44242</v>
      </c>
      <c r="H489" s="192"/>
      <c r="I489" s="192"/>
      <c r="J489" s="192">
        <v>21481</v>
      </c>
      <c r="K489" s="192"/>
      <c r="L489" s="192"/>
      <c r="M489" s="192">
        <v>22761</v>
      </c>
      <c r="N489" s="192"/>
      <c r="O489" s="192"/>
      <c r="P489" s="192">
        <v>21512</v>
      </c>
      <c r="Q489" s="192"/>
      <c r="R489" s="192"/>
      <c r="S489" s="192">
        <v>10475</v>
      </c>
      <c r="T489" s="192"/>
      <c r="U489" s="192"/>
      <c r="V489" s="192">
        <v>11037</v>
      </c>
      <c r="W489" s="192"/>
      <c r="X489" s="192"/>
      <c r="Y489" s="183">
        <v>48.62</v>
      </c>
      <c r="Z489" s="183"/>
      <c r="AA489" s="183"/>
      <c r="AB489" s="183">
        <v>48.76</v>
      </c>
      <c r="AC489" s="183"/>
      <c r="AD489" s="183"/>
      <c r="AE489" s="183">
        <v>48.49</v>
      </c>
      <c r="AF489" s="183"/>
      <c r="AG489" s="246"/>
    </row>
    <row r="490" spans="1:33" ht="15.75" customHeight="1">
      <c r="A490" s="62"/>
      <c r="B490" s="63"/>
      <c r="C490" s="63"/>
      <c r="D490" s="63"/>
      <c r="E490" s="63"/>
      <c r="F490" s="64"/>
      <c r="G490" s="46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66"/>
      <c r="Z490" s="66"/>
      <c r="AA490" s="66"/>
      <c r="AB490" s="66"/>
      <c r="AC490" s="66"/>
      <c r="AD490" s="66"/>
      <c r="AE490" s="66"/>
      <c r="AF490" s="66"/>
      <c r="AG490" s="69"/>
    </row>
    <row r="491" spans="1:33" ht="15.75" customHeight="1">
      <c r="A491" s="52"/>
      <c r="B491" s="50"/>
      <c r="C491" s="50"/>
      <c r="D491" s="50"/>
      <c r="E491" s="50"/>
      <c r="F491" s="53"/>
      <c r="H491" s="82"/>
      <c r="I491" s="82"/>
      <c r="J491" s="82"/>
      <c r="K491" s="82"/>
      <c r="L491" s="82"/>
      <c r="M491" s="247" t="s">
        <v>265</v>
      </c>
      <c r="N491" s="248"/>
      <c r="O491" s="248"/>
      <c r="P491" s="248"/>
      <c r="Q491" s="248"/>
      <c r="R491" s="248"/>
      <c r="S491" s="248"/>
      <c r="T491" s="248"/>
      <c r="U491" s="248"/>
      <c r="V491" s="248"/>
      <c r="W491" s="248"/>
      <c r="X491" s="248"/>
      <c r="Y491" s="248"/>
      <c r="Z491" s="248"/>
      <c r="AA491" s="248"/>
      <c r="AB491" s="82"/>
      <c r="AC491" s="82"/>
      <c r="AD491" s="82"/>
      <c r="AE491" s="82"/>
      <c r="AF491" s="82"/>
      <c r="AG491" s="83"/>
    </row>
    <row r="492" spans="1:33" ht="15.75" customHeight="1">
      <c r="A492" s="203">
        <v>36261</v>
      </c>
      <c r="B492" s="204"/>
      <c r="C492" s="204"/>
      <c r="D492" s="204"/>
      <c r="E492" s="204"/>
      <c r="F492" s="190"/>
      <c r="G492" s="191">
        <v>41355</v>
      </c>
      <c r="H492" s="192"/>
      <c r="I492" s="192"/>
      <c r="J492" s="192">
        <v>20089</v>
      </c>
      <c r="K492" s="192"/>
      <c r="L492" s="192"/>
      <c r="M492" s="192">
        <v>21266</v>
      </c>
      <c r="N492" s="192"/>
      <c r="O492" s="192"/>
      <c r="P492" s="192">
        <v>18387</v>
      </c>
      <c r="Q492" s="192"/>
      <c r="R492" s="192"/>
      <c r="S492" s="192">
        <v>8880</v>
      </c>
      <c r="T492" s="192"/>
      <c r="U492" s="192"/>
      <c r="V492" s="192">
        <v>9507</v>
      </c>
      <c r="W492" s="192"/>
      <c r="X492" s="192"/>
      <c r="Y492" s="183">
        <v>44.46</v>
      </c>
      <c r="Z492" s="183"/>
      <c r="AA492" s="183"/>
      <c r="AB492" s="183">
        <v>44.2</v>
      </c>
      <c r="AC492" s="183"/>
      <c r="AD492" s="183"/>
      <c r="AE492" s="183">
        <v>44.71</v>
      </c>
      <c r="AF492" s="183"/>
      <c r="AG492" s="246"/>
    </row>
    <row r="493" spans="1:33" ht="15.75" customHeight="1">
      <c r="A493" s="203">
        <v>37724</v>
      </c>
      <c r="B493" s="204"/>
      <c r="C493" s="204"/>
      <c r="D493" s="204"/>
      <c r="E493" s="204"/>
      <c r="F493" s="190"/>
      <c r="G493" s="191">
        <v>44672</v>
      </c>
      <c r="H493" s="192"/>
      <c r="I493" s="192"/>
      <c r="J493" s="192">
        <v>21674</v>
      </c>
      <c r="K493" s="192"/>
      <c r="L493" s="192"/>
      <c r="M493" s="192">
        <v>22998</v>
      </c>
      <c r="N493" s="192"/>
      <c r="O493" s="192"/>
      <c r="P493" s="192">
        <v>20563</v>
      </c>
      <c r="Q493" s="192"/>
      <c r="R493" s="192"/>
      <c r="S493" s="192">
        <v>9873</v>
      </c>
      <c r="T493" s="192"/>
      <c r="U493" s="192"/>
      <c r="V493" s="192">
        <v>10690</v>
      </c>
      <c r="W493" s="192"/>
      <c r="X493" s="192"/>
      <c r="Y493" s="183">
        <v>46.03</v>
      </c>
      <c r="Z493" s="183"/>
      <c r="AA493" s="183"/>
      <c r="AB493" s="183">
        <v>45.55</v>
      </c>
      <c r="AC493" s="183"/>
      <c r="AD493" s="183"/>
      <c r="AE493" s="183">
        <v>46.48</v>
      </c>
      <c r="AF493" s="183"/>
      <c r="AG493" s="246"/>
    </row>
    <row r="494" spans="1:33" ht="15.75" customHeight="1">
      <c r="A494" s="33"/>
      <c r="B494" s="12"/>
      <c r="C494" s="12"/>
      <c r="D494" s="12"/>
      <c r="E494" s="12"/>
      <c r="F494" s="32"/>
      <c r="G494" s="178"/>
      <c r="H494" s="214"/>
      <c r="I494" s="214"/>
      <c r="J494" s="214"/>
      <c r="K494" s="214"/>
      <c r="L494" s="214"/>
      <c r="M494" s="214"/>
      <c r="N494" s="214"/>
      <c r="O494" s="214"/>
      <c r="P494" s="214"/>
      <c r="Q494" s="214"/>
      <c r="R494" s="214"/>
      <c r="S494" s="214"/>
      <c r="T494" s="214"/>
      <c r="U494" s="214"/>
      <c r="V494" s="214"/>
      <c r="W494" s="214"/>
      <c r="X494" s="214"/>
      <c r="Y494" s="214"/>
      <c r="Z494" s="214"/>
      <c r="AA494" s="214"/>
      <c r="AB494" s="214"/>
      <c r="AC494" s="214"/>
      <c r="AD494" s="214"/>
      <c r="AE494" s="214"/>
      <c r="AF494" s="214"/>
      <c r="AG494" s="179"/>
    </row>
    <row r="495" spans="1:33" ht="15.75" customHeight="1">
      <c r="A495" s="62"/>
      <c r="B495" s="63"/>
      <c r="C495" s="63"/>
      <c r="D495" s="63"/>
      <c r="E495" s="63"/>
      <c r="F495" s="64"/>
      <c r="H495" s="88"/>
      <c r="I495" s="88"/>
      <c r="J495" s="88"/>
      <c r="K495" s="88"/>
      <c r="L495" s="88"/>
      <c r="M495" s="184" t="s">
        <v>266</v>
      </c>
      <c r="N495" s="250"/>
      <c r="O495" s="250"/>
      <c r="P495" s="250"/>
      <c r="Q495" s="250"/>
      <c r="R495" s="250"/>
      <c r="S495" s="250"/>
      <c r="T495" s="250"/>
      <c r="U495" s="250"/>
      <c r="V495" s="250"/>
      <c r="W495" s="250"/>
      <c r="X495" s="250"/>
      <c r="Y495" s="250"/>
      <c r="Z495" s="250"/>
      <c r="AA495" s="250"/>
      <c r="AB495" s="88"/>
      <c r="AC495" s="88"/>
      <c r="AD495" s="88"/>
      <c r="AE495" s="88"/>
      <c r="AF495" s="88"/>
      <c r="AG495" s="90"/>
    </row>
    <row r="496" spans="1:33" ht="15.75" customHeight="1">
      <c r="A496" s="203">
        <v>34812</v>
      </c>
      <c r="B496" s="204"/>
      <c r="C496" s="204"/>
      <c r="D496" s="204"/>
      <c r="E496" s="204"/>
      <c r="F496" s="190"/>
      <c r="G496" s="191">
        <f>J496+M496</f>
        <v>37128</v>
      </c>
      <c r="H496" s="192"/>
      <c r="I496" s="192"/>
      <c r="J496" s="192">
        <v>18028</v>
      </c>
      <c r="K496" s="192"/>
      <c r="L496" s="192"/>
      <c r="M496" s="192">
        <v>19100</v>
      </c>
      <c r="N496" s="192"/>
      <c r="O496" s="192"/>
      <c r="P496" s="192">
        <f>S496+V496</f>
        <v>24554</v>
      </c>
      <c r="Q496" s="192"/>
      <c r="R496" s="192"/>
      <c r="S496" s="192">
        <v>11428</v>
      </c>
      <c r="T496" s="192"/>
      <c r="U496" s="192"/>
      <c r="V496" s="192">
        <v>13126</v>
      </c>
      <c r="W496" s="192"/>
      <c r="X496" s="192"/>
      <c r="Y496" s="183">
        <v>66.13</v>
      </c>
      <c r="Z496" s="183"/>
      <c r="AA496" s="183"/>
      <c r="AB496" s="183">
        <v>63.39</v>
      </c>
      <c r="AC496" s="183"/>
      <c r="AD496" s="183"/>
      <c r="AE496" s="183">
        <v>68.72</v>
      </c>
      <c r="AF496" s="183"/>
      <c r="AG496" s="246"/>
    </row>
    <row r="497" spans="1:33" ht="15.75" customHeight="1">
      <c r="A497" s="62"/>
      <c r="B497" s="63"/>
      <c r="C497" s="63"/>
      <c r="D497" s="63"/>
      <c r="E497" s="63"/>
      <c r="F497" s="64"/>
      <c r="H497" s="88"/>
      <c r="I497" s="88"/>
      <c r="J497" s="88"/>
      <c r="K497" s="88"/>
      <c r="L497" s="88"/>
      <c r="M497" s="184" t="s">
        <v>267</v>
      </c>
      <c r="N497" s="250"/>
      <c r="O497" s="250"/>
      <c r="P497" s="250"/>
      <c r="Q497" s="250"/>
      <c r="R497" s="250"/>
      <c r="S497" s="250"/>
      <c r="T497" s="250"/>
      <c r="U497" s="250"/>
      <c r="V497" s="250"/>
      <c r="W497" s="250"/>
      <c r="X497" s="250"/>
      <c r="Y497" s="250"/>
      <c r="Z497" s="250"/>
      <c r="AA497" s="250"/>
      <c r="AB497" s="88"/>
      <c r="AC497" s="88"/>
      <c r="AD497" s="88"/>
      <c r="AE497" s="88"/>
      <c r="AF497" s="88"/>
      <c r="AG497" s="90"/>
    </row>
    <row r="498" spans="1:33" ht="15.75" customHeight="1">
      <c r="A498" s="203">
        <v>36275</v>
      </c>
      <c r="B498" s="204"/>
      <c r="C498" s="204"/>
      <c r="D498" s="204"/>
      <c r="E498" s="204"/>
      <c r="F498" s="190"/>
      <c r="G498" s="191">
        <v>41360</v>
      </c>
      <c r="H498" s="192"/>
      <c r="I498" s="192"/>
      <c r="J498" s="192">
        <v>20090</v>
      </c>
      <c r="K498" s="192"/>
      <c r="L498" s="192"/>
      <c r="M498" s="192">
        <v>21270</v>
      </c>
      <c r="N498" s="192"/>
      <c r="O498" s="192"/>
      <c r="P498" s="192">
        <v>26590</v>
      </c>
      <c r="Q498" s="192"/>
      <c r="R498" s="192"/>
      <c r="S498" s="192">
        <v>12413</v>
      </c>
      <c r="T498" s="192"/>
      <c r="U498" s="192"/>
      <c r="V498" s="192">
        <v>14177</v>
      </c>
      <c r="W498" s="192"/>
      <c r="X498" s="192"/>
      <c r="Y498" s="183">
        <v>64.29</v>
      </c>
      <c r="Z498" s="183"/>
      <c r="AA498" s="183"/>
      <c r="AB498" s="183">
        <v>61.79</v>
      </c>
      <c r="AC498" s="183"/>
      <c r="AD498" s="183"/>
      <c r="AE498" s="183">
        <v>66.65</v>
      </c>
      <c r="AF498" s="183"/>
      <c r="AG498" s="246"/>
    </row>
    <row r="499" spans="1:33" ht="15.75" customHeight="1">
      <c r="A499" s="203">
        <v>37738</v>
      </c>
      <c r="B499" s="204"/>
      <c r="C499" s="204"/>
      <c r="D499" s="204"/>
      <c r="E499" s="204"/>
      <c r="F499" s="190"/>
      <c r="G499" s="191">
        <v>44664</v>
      </c>
      <c r="H499" s="192"/>
      <c r="I499" s="192"/>
      <c r="J499" s="192">
        <v>21680</v>
      </c>
      <c r="K499" s="192"/>
      <c r="L499" s="192"/>
      <c r="M499" s="192">
        <v>22984</v>
      </c>
      <c r="N499" s="192"/>
      <c r="O499" s="192"/>
      <c r="P499" s="192">
        <v>25847</v>
      </c>
      <c r="Q499" s="192"/>
      <c r="R499" s="192"/>
      <c r="S499" s="192">
        <v>12125</v>
      </c>
      <c r="T499" s="192"/>
      <c r="U499" s="192"/>
      <c r="V499" s="192">
        <v>13722</v>
      </c>
      <c r="W499" s="192"/>
      <c r="X499" s="192"/>
      <c r="Y499" s="183">
        <v>57.87</v>
      </c>
      <c r="Z499" s="183"/>
      <c r="AA499" s="183"/>
      <c r="AB499" s="183">
        <v>55.93</v>
      </c>
      <c r="AC499" s="183"/>
      <c r="AD499" s="183"/>
      <c r="AE499" s="183">
        <v>59.7</v>
      </c>
      <c r="AF499" s="183"/>
      <c r="AG499" s="246"/>
    </row>
    <row r="500" spans="1:33" ht="15.75" customHeight="1">
      <c r="A500" s="46"/>
      <c r="B500" s="43"/>
      <c r="C500" s="43"/>
      <c r="D500" s="43"/>
      <c r="E500" s="43"/>
      <c r="F500" s="44"/>
      <c r="H500" s="88"/>
      <c r="I500" s="88"/>
      <c r="J500" s="88"/>
      <c r="K500" s="88"/>
      <c r="L500" s="88"/>
      <c r="M500" s="184" t="s">
        <v>268</v>
      </c>
      <c r="N500" s="250"/>
      <c r="O500" s="250"/>
      <c r="P500" s="250"/>
      <c r="Q500" s="250"/>
      <c r="R500" s="250"/>
      <c r="S500" s="250"/>
      <c r="T500" s="250"/>
      <c r="U500" s="250"/>
      <c r="V500" s="250"/>
      <c r="W500" s="250"/>
      <c r="X500" s="250"/>
      <c r="Y500" s="250"/>
      <c r="Z500" s="250"/>
      <c r="AA500" s="250"/>
      <c r="AB500" s="88"/>
      <c r="AC500" s="88"/>
      <c r="AD500" s="88"/>
      <c r="AE500" s="88"/>
      <c r="AF500" s="88"/>
      <c r="AG500" s="90"/>
    </row>
    <row r="501" spans="1:33" ht="15.75" customHeight="1">
      <c r="A501" s="203">
        <v>34812</v>
      </c>
      <c r="B501" s="204"/>
      <c r="C501" s="204"/>
      <c r="D501" s="204"/>
      <c r="E501" s="204"/>
      <c r="F501" s="190"/>
      <c r="G501" s="191">
        <f>J501+M501</f>
        <v>37128</v>
      </c>
      <c r="H501" s="192"/>
      <c r="I501" s="192"/>
      <c r="J501" s="192">
        <v>18028</v>
      </c>
      <c r="K501" s="192"/>
      <c r="L501" s="192"/>
      <c r="M501" s="192">
        <v>19100</v>
      </c>
      <c r="N501" s="192"/>
      <c r="O501" s="192"/>
      <c r="P501" s="192">
        <f>S501+V501</f>
        <v>24558</v>
      </c>
      <c r="Q501" s="192"/>
      <c r="R501" s="192"/>
      <c r="S501" s="192">
        <v>11429</v>
      </c>
      <c r="T501" s="192"/>
      <c r="U501" s="192"/>
      <c r="V501" s="192">
        <v>13129</v>
      </c>
      <c r="W501" s="192"/>
      <c r="X501" s="192"/>
      <c r="Y501" s="183">
        <v>66.14</v>
      </c>
      <c r="Z501" s="183"/>
      <c r="AA501" s="183"/>
      <c r="AB501" s="183">
        <v>63.4</v>
      </c>
      <c r="AC501" s="183"/>
      <c r="AD501" s="183"/>
      <c r="AE501" s="183">
        <v>68.74</v>
      </c>
      <c r="AF501" s="183"/>
      <c r="AG501" s="246"/>
    </row>
    <row r="502" spans="1:33" ht="15.75" customHeight="1">
      <c r="A502" s="46"/>
      <c r="B502" s="43"/>
      <c r="C502" s="43"/>
      <c r="D502" s="43"/>
      <c r="E502" s="43"/>
      <c r="F502" s="44"/>
      <c r="H502" s="88"/>
      <c r="I502" s="88"/>
      <c r="J502" s="88"/>
      <c r="K502" s="88"/>
      <c r="L502" s="88"/>
      <c r="M502" s="184" t="s">
        <v>269</v>
      </c>
      <c r="N502" s="250"/>
      <c r="O502" s="250"/>
      <c r="P502" s="250"/>
      <c r="Q502" s="250"/>
      <c r="R502" s="250"/>
      <c r="S502" s="250"/>
      <c r="T502" s="250"/>
      <c r="U502" s="250"/>
      <c r="V502" s="250"/>
      <c r="W502" s="250"/>
      <c r="X502" s="250"/>
      <c r="Y502" s="250"/>
      <c r="Z502" s="250"/>
      <c r="AA502" s="250"/>
      <c r="AB502" s="88"/>
      <c r="AC502" s="88"/>
      <c r="AD502" s="88"/>
      <c r="AE502" s="88"/>
      <c r="AF502" s="88"/>
      <c r="AG502" s="90"/>
    </row>
    <row r="503" spans="1:33" ht="15.75" customHeight="1">
      <c r="A503" s="203">
        <v>36275</v>
      </c>
      <c r="B503" s="204"/>
      <c r="C503" s="204"/>
      <c r="D503" s="204"/>
      <c r="E503" s="204"/>
      <c r="F503" s="190"/>
      <c r="G503" s="191">
        <v>41360</v>
      </c>
      <c r="H503" s="192"/>
      <c r="I503" s="192"/>
      <c r="J503" s="192">
        <v>20090</v>
      </c>
      <c r="K503" s="192"/>
      <c r="L503" s="192"/>
      <c r="M503" s="192">
        <v>21270</v>
      </c>
      <c r="N503" s="192"/>
      <c r="O503" s="192"/>
      <c r="P503" s="192">
        <v>26593</v>
      </c>
      <c r="Q503" s="192"/>
      <c r="R503" s="192"/>
      <c r="S503" s="192">
        <v>12416</v>
      </c>
      <c r="T503" s="192"/>
      <c r="U503" s="192"/>
      <c r="V503" s="192">
        <v>14177</v>
      </c>
      <c r="W503" s="192"/>
      <c r="X503" s="192"/>
      <c r="Y503" s="183">
        <v>64.3</v>
      </c>
      <c r="Z503" s="183"/>
      <c r="AA503" s="183"/>
      <c r="AB503" s="183">
        <v>61.8</v>
      </c>
      <c r="AC503" s="183"/>
      <c r="AD503" s="183"/>
      <c r="AE503" s="183">
        <v>66.65</v>
      </c>
      <c r="AF503" s="183"/>
      <c r="AG503" s="246"/>
    </row>
    <row r="504" spans="1:33" ht="15.75" customHeight="1">
      <c r="A504" s="203">
        <v>37738</v>
      </c>
      <c r="B504" s="204"/>
      <c r="C504" s="204"/>
      <c r="D504" s="204"/>
      <c r="E504" s="204"/>
      <c r="F504" s="190"/>
      <c r="G504" s="191">
        <v>44664</v>
      </c>
      <c r="H504" s="192"/>
      <c r="I504" s="192"/>
      <c r="J504" s="192">
        <v>21680</v>
      </c>
      <c r="K504" s="192"/>
      <c r="L504" s="192"/>
      <c r="M504" s="192">
        <v>22984</v>
      </c>
      <c r="N504" s="192"/>
      <c r="O504" s="192"/>
      <c r="P504" s="192">
        <v>25850</v>
      </c>
      <c r="Q504" s="192"/>
      <c r="R504" s="192"/>
      <c r="S504" s="192">
        <v>12128</v>
      </c>
      <c r="T504" s="192"/>
      <c r="U504" s="192"/>
      <c r="V504" s="192">
        <v>13722</v>
      </c>
      <c r="W504" s="192"/>
      <c r="X504" s="192"/>
      <c r="Y504" s="183">
        <v>57.88</v>
      </c>
      <c r="Z504" s="183"/>
      <c r="AA504" s="183"/>
      <c r="AB504" s="183">
        <v>55.94</v>
      </c>
      <c r="AC504" s="183"/>
      <c r="AD504" s="183"/>
      <c r="AE504" s="183">
        <v>59.7</v>
      </c>
      <c r="AF504" s="183"/>
      <c r="AG504" s="246"/>
    </row>
    <row r="505" spans="1:33" ht="15.75" customHeight="1">
      <c r="A505" s="34"/>
      <c r="B505" s="34"/>
      <c r="C505" s="126"/>
      <c r="D505" s="126"/>
      <c r="E505" s="126"/>
      <c r="F505" s="126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249" t="s">
        <v>22</v>
      </c>
      <c r="X505" s="249"/>
      <c r="Y505" s="249"/>
      <c r="Z505" s="249"/>
      <c r="AA505" s="249"/>
      <c r="AB505" s="249"/>
      <c r="AC505" s="249"/>
      <c r="AD505" s="249"/>
      <c r="AE505" s="249"/>
      <c r="AF505" s="249"/>
      <c r="AG505" s="249"/>
    </row>
  </sheetData>
  <mergeCells count="1689">
    <mergeCell ref="A198:D198"/>
    <mergeCell ref="AD198:AF198"/>
    <mergeCell ref="Y198:AB198"/>
    <mergeCell ref="S198:V198"/>
    <mergeCell ref="M198:P198"/>
    <mergeCell ref="G182:J182"/>
    <mergeCell ref="A182:D182"/>
    <mergeCell ref="AD190:AF190"/>
    <mergeCell ref="Z190:AB190"/>
    <mergeCell ref="V190:X190"/>
    <mergeCell ref="R190:T190"/>
    <mergeCell ref="N190:P190"/>
    <mergeCell ref="J190:L190"/>
    <mergeCell ref="F190:H190"/>
    <mergeCell ref="A190:D190"/>
    <mergeCell ref="A380:H380"/>
    <mergeCell ref="A174:D174"/>
    <mergeCell ref="G174:J174"/>
    <mergeCell ref="AD174:AF174"/>
    <mergeCell ref="Y174:AB174"/>
    <mergeCell ref="S174:V174"/>
    <mergeCell ref="M174:P174"/>
    <mergeCell ref="U182:AF182"/>
    <mergeCell ref="Q182:R182"/>
    <mergeCell ref="M182:N182"/>
    <mergeCell ref="I382:N382"/>
    <mergeCell ref="P388:U389"/>
    <mergeCell ref="Q383:U383"/>
    <mergeCell ref="P385:U385"/>
    <mergeCell ref="A389:O389"/>
    <mergeCell ref="A385:H385"/>
    <mergeCell ref="Q384:U384"/>
    <mergeCell ref="W401:Z401"/>
    <mergeCell ref="AC401:AF401"/>
    <mergeCell ref="Q382:U382"/>
    <mergeCell ref="Q391:T391"/>
    <mergeCell ref="Q390:T390"/>
    <mergeCell ref="Q392:T392"/>
    <mergeCell ref="Q395:T395"/>
    <mergeCell ref="W391:Z391"/>
    <mergeCell ref="Q393:T393"/>
    <mergeCell ref="Q396:T396"/>
    <mergeCell ref="W79:AA81"/>
    <mergeCell ref="B215:K215"/>
    <mergeCell ref="B216:K216"/>
    <mergeCell ref="B226:K226"/>
    <mergeCell ref="N226:R226"/>
    <mergeCell ref="N225:R225"/>
    <mergeCell ref="B222:K222"/>
    <mergeCell ref="N215:R215"/>
    <mergeCell ref="N216:R216"/>
    <mergeCell ref="B225:K225"/>
    <mergeCell ref="D79:G81"/>
    <mergeCell ref="H79:L81"/>
    <mergeCell ref="M79:Q81"/>
    <mergeCell ref="R79:V81"/>
    <mergeCell ref="W82:AA83"/>
    <mergeCell ref="AB82:AD83"/>
    <mergeCell ref="AE82:AG83"/>
    <mergeCell ref="AE115:AG115"/>
    <mergeCell ref="Y102:AA102"/>
    <mergeCell ref="V102:X102"/>
    <mergeCell ref="V114:X114"/>
    <mergeCell ref="Y92:Z92"/>
    <mergeCell ref="V98:X101"/>
    <mergeCell ref="Y98:AA101"/>
    <mergeCell ref="A126:E126"/>
    <mergeCell ref="J114:L114"/>
    <mergeCell ref="A116:C117"/>
    <mergeCell ref="A125:E125"/>
    <mergeCell ref="G114:I114"/>
    <mergeCell ref="D118:F118"/>
    <mergeCell ref="A114:C115"/>
    <mergeCell ref="D115:F115"/>
    <mergeCell ref="K125:O126"/>
    <mergeCell ref="J115:L115"/>
    <mergeCell ref="A100:E101"/>
    <mergeCell ref="A109:C109"/>
    <mergeCell ref="A111:C111"/>
    <mergeCell ref="A112:C113"/>
    <mergeCell ref="D112:F112"/>
    <mergeCell ref="F98:I101"/>
    <mergeCell ref="A98:E99"/>
    <mergeCell ref="G112:I112"/>
    <mergeCell ref="G113:I113"/>
    <mergeCell ref="D113:F113"/>
    <mergeCell ref="J92:K92"/>
    <mergeCell ref="AE109:AG111"/>
    <mergeCell ref="AD108:AG108"/>
    <mergeCell ref="Y104:AA104"/>
    <mergeCell ref="AB109:AD111"/>
    <mergeCell ref="Y109:AA111"/>
    <mergeCell ref="S102:U102"/>
    <mergeCell ref="S103:U103"/>
    <mergeCell ref="V104:X104"/>
    <mergeCell ref="V109:X111"/>
    <mergeCell ref="J90:K90"/>
    <mergeCell ref="P98:R101"/>
    <mergeCell ref="P102:R102"/>
    <mergeCell ref="P91:Q91"/>
    <mergeCell ref="M102:O102"/>
    <mergeCell ref="J102:L102"/>
    <mergeCell ref="M91:N91"/>
    <mergeCell ref="J91:K91"/>
    <mergeCell ref="P90:Q90"/>
    <mergeCell ref="M92:N92"/>
    <mergeCell ref="P88:R89"/>
    <mergeCell ref="A82:C83"/>
    <mergeCell ref="A89:C89"/>
    <mergeCell ref="A88:C88"/>
    <mergeCell ref="M88:O89"/>
    <mergeCell ref="D82:G83"/>
    <mergeCell ref="H82:L83"/>
    <mergeCell ref="M82:Q83"/>
    <mergeCell ref="R82:V83"/>
    <mergeCell ref="A90:C90"/>
    <mergeCell ref="E71:N71"/>
    <mergeCell ref="E72:N72"/>
    <mergeCell ref="D92:F92"/>
    <mergeCell ref="D88:F89"/>
    <mergeCell ref="G88:I89"/>
    <mergeCell ref="M90:N90"/>
    <mergeCell ref="D90:F90"/>
    <mergeCell ref="J88:L89"/>
    <mergeCell ref="D91:F91"/>
    <mergeCell ref="C65:D73"/>
    <mergeCell ref="AB50:AG51"/>
    <mergeCell ref="AC57:AF57"/>
    <mergeCell ref="E57:N57"/>
    <mergeCell ref="Q57:T57"/>
    <mergeCell ref="W57:Z57"/>
    <mergeCell ref="AC56:AF56"/>
    <mergeCell ref="AC53:AF53"/>
    <mergeCell ref="E65:N65"/>
    <mergeCell ref="E66:N66"/>
    <mergeCell ref="A51:L51"/>
    <mergeCell ref="A50:N50"/>
    <mergeCell ref="P50:U51"/>
    <mergeCell ref="F103:H103"/>
    <mergeCell ref="Q63:T63"/>
    <mergeCell ref="M74:N74"/>
    <mergeCell ref="A74:L74"/>
    <mergeCell ref="A79:C81"/>
    <mergeCell ref="A63:B73"/>
    <mergeCell ref="E69:N69"/>
    <mergeCell ref="M64:N64"/>
    <mergeCell ref="E67:N67"/>
    <mergeCell ref="M98:O101"/>
    <mergeCell ref="Q68:T68"/>
    <mergeCell ref="E73:N73"/>
    <mergeCell ref="E70:N70"/>
    <mergeCell ref="G92:H92"/>
    <mergeCell ref="G91:H91"/>
    <mergeCell ref="G90:H90"/>
    <mergeCell ref="P92:Q92"/>
    <mergeCell ref="S109:U111"/>
    <mergeCell ref="J104:L104"/>
    <mergeCell ref="S104:U104"/>
    <mergeCell ref="AB115:AD115"/>
    <mergeCell ref="V112:X112"/>
    <mergeCell ref="M113:O113"/>
    <mergeCell ref="J112:L112"/>
    <mergeCell ref="M114:O114"/>
    <mergeCell ref="Y115:AA115"/>
    <mergeCell ref="P115:R115"/>
    <mergeCell ref="AD161:AG162"/>
    <mergeCell ref="AB213:AF213"/>
    <mergeCell ref="Z156:AB156"/>
    <mergeCell ref="AD157:AF157"/>
    <mergeCell ref="AC208:AG208"/>
    <mergeCell ref="L180:AG180"/>
    <mergeCell ref="L181:O181"/>
    <mergeCell ref="P181:S181"/>
    <mergeCell ref="J157:L157"/>
    <mergeCell ref="R161:W162"/>
    <mergeCell ref="AB329:AF329"/>
    <mergeCell ref="AB332:AF332"/>
    <mergeCell ref="Z292:AD292"/>
    <mergeCell ref="AB323:AF323"/>
    <mergeCell ref="AD326:AG326"/>
    <mergeCell ref="AC324:AG324"/>
    <mergeCell ref="AB331:AF331"/>
    <mergeCell ref="AB330:AF330"/>
    <mergeCell ref="AA327:AG328"/>
    <mergeCell ref="AB306:AF306"/>
    <mergeCell ref="P472:R472"/>
    <mergeCell ref="M430:S431"/>
    <mergeCell ref="S462:U462"/>
    <mergeCell ref="U439:Y439"/>
    <mergeCell ref="W416:AA416"/>
    <mergeCell ref="S469:U469"/>
    <mergeCell ref="Q418:U418"/>
    <mergeCell ref="Y469:AA469"/>
    <mergeCell ref="Q401:T401"/>
    <mergeCell ref="A402:O402"/>
    <mergeCell ref="A394:O394"/>
    <mergeCell ref="A395:O395"/>
    <mergeCell ref="A396:O396"/>
    <mergeCell ref="A397:O397"/>
    <mergeCell ref="A401:O401"/>
    <mergeCell ref="Q400:T400"/>
    <mergeCell ref="A400:O400"/>
    <mergeCell ref="Q398:T398"/>
    <mergeCell ref="Q399:T399"/>
    <mergeCell ref="A390:O390"/>
    <mergeCell ref="A398:O398"/>
    <mergeCell ref="A392:O392"/>
    <mergeCell ref="A391:O391"/>
    <mergeCell ref="A393:O393"/>
    <mergeCell ref="Q394:T394"/>
    <mergeCell ref="W400:Z400"/>
    <mergeCell ref="W402:Z402"/>
    <mergeCell ref="W396:Z396"/>
    <mergeCell ref="A379:O379"/>
    <mergeCell ref="Q380:U380"/>
    <mergeCell ref="I380:M380"/>
    <mergeCell ref="W380:AA380"/>
    <mergeCell ref="P378:U379"/>
    <mergeCell ref="V378:AA379"/>
    <mergeCell ref="A399:O399"/>
    <mergeCell ref="W399:Z399"/>
    <mergeCell ref="W392:Z392"/>
    <mergeCell ref="W393:Z393"/>
    <mergeCell ref="W394:Z394"/>
    <mergeCell ref="W395:Z395"/>
    <mergeCell ref="R262:V262"/>
    <mergeCell ref="R263:V263"/>
    <mergeCell ref="W262:Y262"/>
    <mergeCell ref="N275:R275"/>
    <mergeCell ref="U275:Y275"/>
    <mergeCell ref="O263:Q263"/>
    <mergeCell ref="O265:Q265"/>
    <mergeCell ref="W265:Y265"/>
    <mergeCell ref="R265:V265"/>
    <mergeCell ref="W264:Y264"/>
    <mergeCell ref="U344:Y344"/>
    <mergeCell ref="U280:Y280"/>
    <mergeCell ref="R288:V288"/>
    <mergeCell ref="R287:V287"/>
    <mergeCell ref="R297:V297"/>
    <mergeCell ref="U321:Y321"/>
    <mergeCell ref="U342:Y342"/>
    <mergeCell ref="N335:R335"/>
    <mergeCell ref="N337:R337"/>
    <mergeCell ref="U343:Y343"/>
    <mergeCell ref="Z285:AG286"/>
    <mergeCell ref="Z288:AD288"/>
    <mergeCell ref="U345:Y345"/>
    <mergeCell ref="N359:R359"/>
    <mergeCell ref="N343:R343"/>
    <mergeCell ref="N342:R342"/>
    <mergeCell ref="O295:Q295"/>
    <mergeCell ref="R290:V290"/>
    <mergeCell ref="O293:Q293"/>
    <mergeCell ref="R291:V291"/>
    <mergeCell ref="U312:Y312"/>
    <mergeCell ref="AB280:AF280"/>
    <mergeCell ref="W287:Y287"/>
    <mergeCell ref="AB281:AF281"/>
    <mergeCell ref="AC282:AG282"/>
    <mergeCell ref="AC284:AG284"/>
    <mergeCell ref="U281:Y281"/>
    <mergeCell ref="R285:Y286"/>
    <mergeCell ref="Z287:AD287"/>
    <mergeCell ref="N280:R280"/>
    <mergeCell ref="U315:Y315"/>
    <mergeCell ref="N314:R314"/>
    <mergeCell ref="N313:R313"/>
    <mergeCell ref="U314:Y314"/>
    <mergeCell ref="T327:Z328"/>
    <mergeCell ref="U330:Y330"/>
    <mergeCell ref="U331:Y331"/>
    <mergeCell ref="U329:Y329"/>
    <mergeCell ref="B321:K321"/>
    <mergeCell ref="M327:S328"/>
    <mergeCell ref="N333:R333"/>
    <mergeCell ref="B333:K333"/>
    <mergeCell ref="B332:K332"/>
    <mergeCell ref="B323:K323"/>
    <mergeCell ref="N329:R329"/>
    <mergeCell ref="N331:R331"/>
    <mergeCell ref="N321:R321"/>
    <mergeCell ref="AB337:AF337"/>
    <mergeCell ref="AB336:AF336"/>
    <mergeCell ref="N332:R332"/>
    <mergeCell ref="AB335:AF335"/>
    <mergeCell ref="U337:Y337"/>
    <mergeCell ref="U335:Y335"/>
    <mergeCell ref="U336:Y336"/>
    <mergeCell ref="AB333:AF333"/>
    <mergeCell ref="U332:Y332"/>
    <mergeCell ref="U334:Y334"/>
    <mergeCell ref="U350:Y350"/>
    <mergeCell ref="U351:Y351"/>
    <mergeCell ref="AB334:AF334"/>
    <mergeCell ref="U346:Y346"/>
    <mergeCell ref="U349:Y349"/>
    <mergeCell ref="U347:Y347"/>
    <mergeCell ref="AB339:AF339"/>
    <mergeCell ref="AB340:AF340"/>
    <mergeCell ref="AB343:AF343"/>
    <mergeCell ref="AB338:AF338"/>
    <mergeCell ref="U340:Y340"/>
    <mergeCell ref="N340:R340"/>
    <mergeCell ref="N341:R341"/>
    <mergeCell ref="U341:Y341"/>
    <mergeCell ref="N338:R338"/>
    <mergeCell ref="U339:Y339"/>
    <mergeCell ref="U333:Y333"/>
    <mergeCell ref="N336:R336"/>
    <mergeCell ref="U338:Y338"/>
    <mergeCell ref="N334:R334"/>
    <mergeCell ref="W290:Y290"/>
    <mergeCell ref="R295:V295"/>
    <mergeCell ref="N315:R315"/>
    <mergeCell ref="J292:N292"/>
    <mergeCell ref="J290:N290"/>
    <mergeCell ref="O292:Q292"/>
    <mergeCell ref="O291:Q291"/>
    <mergeCell ref="W291:Y291"/>
    <mergeCell ref="J297:N297"/>
    <mergeCell ref="U309:Y309"/>
    <mergeCell ref="N312:R312"/>
    <mergeCell ref="N306:R306"/>
    <mergeCell ref="B306:K306"/>
    <mergeCell ref="B305:K305"/>
    <mergeCell ref="B309:K309"/>
    <mergeCell ref="B308:K308"/>
    <mergeCell ref="N307:R307"/>
    <mergeCell ref="U308:Y308"/>
    <mergeCell ref="N305:R305"/>
    <mergeCell ref="A303:L303"/>
    <mergeCell ref="A297:I297"/>
    <mergeCell ref="B307:K307"/>
    <mergeCell ref="R299:V299"/>
    <mergeCell ref="O299:Q299"/>
    <mergeCell ref="O298:Q298"/>
    <mergeCell ref="J298:N298"/>
    <mergeCell ref="J299:N299"/>
    <mergeCell ref="A304:L304"/>
    <mergeCell ref="J295:N295"/>
    <mergeCell ref="J293:N293"/>
    <mergeCell ref="A296:I296"/>
    <mergeCell ref="A295:I295"/>
    <mergeCell ref="A294:I294"/>
    <mergeCell ref="J296:N296"/>
    <mergeCell ref="B320:K320"/>
    <mergeCell ref="B316:K316"/>
    <mergeCell ref="B319:K319"/>
    <mergeCell ref="B318:K318"/>
    <mergeCell ref="B317:K317"/>
    <mergeCell ref="U318:Y318"/>
    <mergeCell ref="N316:R316"/>
    <mergeCell ref="N311:R311"/>
    <mergeCell ref="N309:R309"/>
    <mergeCell ref="U311:Y311"/>
    <mergeCell ref="U310:Y310"/>
    <mergeCell ref="U317:Y317"/>
    <mergeCell ref="N310:R310"/>
    <mergeCell ref="N318:R318"/>
    <mergeCell ref="N317:R317"/>
    <mergeCell ref="AB308:AF308"/>
    <mergeCell ref="Z293:AD293"/>
    <mergeCell ref="W298:Y298"/>
    <mergeCell ref="B311:K311"/>
    <mergeCell ref="N308:R308"/>
    <mergeCell ref="B310:K310"/>
    <mergeCell ref="A293:I293"/>
    <mergeCell ref="A298:I298"/>
    <mergeCell ref="A299:I299"/>
    <mergeCell ref="R293:V293"/>
    <mergeCell ref="R266:V266"/>
    <mergeCell ref="Z291:AD291"/>
    <mergeCell ref="AB307:AF307"/>
    <mergeCell ref="W293:Y293"/>
    <mergeCell ref="R292:V292"/>
    <mergeCell ref="Z297:AD297"/>
    <mergeCell ref="W299:Y299"/>
    <mergeCell ref="U307:Y307"/>
    <mergeCell ref="U306:Y306"/>
    <mergeCell ref="M303:S304"/>
    <mergeCell ref="AA272:AG273"/>
    <mergeCell ref="AE264:AG264"/>
    <mergeCell ref="AE263:AG263"/>
    <mergeCell ref="AE265:AG265"/>
    <mergeCell ref="Z266:AD266"/>
    <mergeCell ref="AE266:AG266"/>
    <mergeCell ref="Z267:AD267"/>
    <mergeCell ref="W266:Y266"/>
    <mergeCell ref="Z264:AD264"/>
    <mergeCell ref="AC269:AG269"/>
    <mergeCell ref="Z262:AD262"/>
    <mergeCell ref="Z263:AD263"/>
    <mergeCell ref="Z265:AD265"/>
    <mergeCell ref="W263:Y263"/>
    <mergeCell ref="AE267:AG267"/>
    <mergeCell ref="AE268:AG268"/>
    <mergeCell ref="Z268:AD268"/>
    <mergeCell ref="AE260:AG260"/>
    <mergeCell ref="AE262:AG262"/>
    <mergeCell ref="Z261:AD261"/>
    <mergeCell ref="Z260:AD260"/>
    <mergeCell ref="AE261:AG261"/>
    <mergeCell ref="AB250:AF250"/>
    <mergeCell ref="AC255:AG255"/>
    <mergeCell ref="AB251:AF251"/>
    <mergeCell ref="AC254:AG254"/>
    <mergeCell ref="AB253:AF253"/>
    <mergeCell ref="AB252:AF252"/>
    <mergeCell ref="AE259:AG259"/>
    <mergeCell ref="AE258:AG258"/>
    <mergeCell ref="Z259:AD259"/>
    <mergeCell ref="Z258:AD258"/>
    <mergeCell ref="AA239:AG240"/>
    <mergeCell ref="AB242:AF242"/>
    <mergeCell ref="AB243:AF243"/>
    <mergeCell ref="AB241:AF241"/>
    <mergeCell ref="AC235:AG235"/>
    <mergeCell ref="AB232:AF232"/>
    <mergeCell ref="AD238:AG238"/>
    <mergeCell ref="AB233:AF233"/>
    <mergeCell ref="AB234:AF234"/>
    <mergeCell ref="N214:R214"/>
    <mergeCell ref="AD188:AG189"/>
    <mergeCell ref="AB225:AF225"/>
    <mergeCell ref="U227:Y227"/>
    <mergeCell ref="AB227:AF227"/>
    <mergeCell ref="AB226:AF226"/>
    <mergeCell ref="U226:Y226"/>
    <mergeCell ref="U225:Y225"/>
    <mergeCell ref="U215:Y215"/>
    <mergeCell ref="U216:Y216"/>
    <mergeCell ref="U127:X127"/>
    <mergeCell ref="U126:X126"/>
    <mergeCell ref="N223:R223"/>
    <mergeCell ref="N217:R217"/>
    <mergeCell ref="N222:R222"/>
    <mergeCell ref="R173:W173"/>
    <mergeCell ref="U184:AF184"/>
    <mergeCell ref="AB211:AF211"/>
    <mergeCell ref="N192:P192"/>
    <mergeCell ref="AB214:AF214"/>
    <mergeCell ref="K127:O127"/>
    <mergeCell ref="J116:L116"/>
    <mergeCell ref="P127:T127"/>
    <mergeCell ref="L161:Q162"/>
    <mergeCell ref="S139:V139"/>
    <mergeCell ref="R138:W138"/>
    <mergeCell ref="N153:AC153"/>
    <mergeCell ref="S149:V149"/>
    <mergeCell ref="Y148:AB148"/>
    <mergeCell ref="S148:V148"/>
    <mergeCell ref="S115:U115"/>
    <mergeCell ref="P125:T126"/>
    <mergeCell ref="G115:I115"/>
    <mergeCell ref="S117:U117"/>
    <mergeCell ref="P117:R117"/>
    <mergeCell ref="P118:R118"/>
    <mergeCell ref="U125:AB125"/>
    <mergeCell ref="S118:U118"/>
    <mergeCell ref="AB124:AG124"/>
    <mergeCell ref="AC125:AG126"/>
    <mergeCell ref="P114:R114"/>
    <mergeCell ref="Y114:AA114"/>
    <mergeCell ref="M117:O117"/>
    <mergeCell ref="J113:L113"/>
    <mergeCell ref="V116:X116"/>
    <mergeCell ref="P116:R116"/>
    <mergeCell ref="Y117:AA117"/>
    <mergeCell ref="M115:O115"/>
    <mergeCell ref="M116:O116"/>
    <mergeCell ref="V113:X113"/>
    <mergeCell ref="Y126:AB126"/>
    <mergeCell ref="A161:E161"/>
    <mergeCell ref="X161:AC162"/>
    <mergeCell ref="V154:Y154"/>
    <mergeCell ref="A154:E154"/>
    <mergeCell ref="N157:P157"/>
    <mergeCell ref="Z157:AB157"/>
    <mergeCell ref="F161:K162"/>
    <mergeCell ref="Z154:AC154"/>
    <mergeCell ref="A162:E162"/>
    <mergeCell ref="R154:U154"/>
    <mergeCell ref="V157:X157"/>
    <mergeCell ref="N154:Q154"/>
    <mergeCell ref="S114:U114"/>
    <mergeCell ref="S116:U116"/>
    <mergeCell ref="V117:X117"/>
    <mergeCell ref="V115:X115"/>
    <mergeCell ref="P128:S128"/>
    <mergeCell ref="L138:Q138"/>
    <mergeCell ref="M141:P141"/>
    <mergeCell ref="AC59:AF59"/>
    <mergeCell ref="AC58:AF58"/>
    <mergeCell ref="W66:Z66"/>
    <mergeCell ref="W63:Z63"/>
    <mergeCell ref="W65:Z65"/>
    <mergeCell ref="AC65:AF65"/>
    <mergeCell ref="W61:Z61"/>
    <mergeCell ref="AC66:AF66"/>
    <mergeCell ref="W71:Z71"/>
    <mergeCell ref="AC73:AF73"/>
    <mergeCell ref="AC67:AF67"/>
    <mergeCell ref="AC68:AF68"/>
    <mergeCell ref="AC70:AF70"/>
    <mergeCell ref="AC72:AF72"/>
    <mergeCell ref="W70:Z70"/>
    <mergeCell ref="G501:I501"/>
    <mergeCell ref="Y494:AA494"/>
    <mergeCell ref="S494:U494"/>
    <mergeCell ref="Y493:AA493"/>
    <mergeCell ref="V494:X494"/>
    <mergeCell ref="V493:X493"/>
    <mergeCell ref="S493:U493"/>
    <mergeCell ref="J501:L501"/>
    <mergeCell ref="P498:R498"/>
    <mergeCell ref="P499:R499"/>
    <mergeCell ref="A499:F499"/>
    <mergeCell ref="A501:F501"/>
    <mergeCell ref="A498:F498"/>
    <mergeCell ref="S498:U498"/>
    <mergeCell ref="M498:O498"/>
    <mergeCell ref="S501:U501"/>
    <mergeCell ref="M500:AA500"/>
    <mergeCell ref="S499:U499"/>
    <mergeCell ref="V499:X499"/>
    <mergeCell ref="Y499:AA499"/>
    <mergeCell ref="A492:F492"/>
    <mergeCell ref="A496:F496"/>
    <mergeCell ref="A493:F493"/>
    <mergeCell ref="AE477:AG477"/>
    <mergeCell ref="M478:O478"/>
    <mergeCell ref="P478:R478"/>
    <mergeCell ref="S478:U478"/>
    <mergeCell ref="AB478:AD478"/>
    <mergeCell ref="AE478:AG478"/>
    <mergeCell ref="AE481:AG481"/>
    <mergeCell ref="N439:R439"/>
    <mergeCell ref="G460:O460"/>
    <mergeCell ref="U438:Y438"/>
    <mergeCell ref="N438:R438"/>
    <mergeCell ref="B438:K438"/>
    <mergeCell ref="P474:R474"/>
    <mergeCell ref="S474:U474"/>
    <mergeCell ref="M480:AA480"/>
    <mergeCell ref="V481:X481"/>
    <mergeCell ref="V478:X478"/>
    <mergeCell ref="Y478:AA478"/>
    <mergeCell ref="M481:O481"/>
    <mergeCell ref="P477:R477"/>
    <mergeCell ref="P475:R475"/>
    <mergeCell ref="Y474:AA474"/>
    <mergeCell ref="AE474:AG474"/>
    <mergeCell ref="AB474:AD474"/>
    <mergeCell ref="AE472:AG472"/>
    <mergeCell ref="AB472:AD472"/>
    <mergeCell ref="AC458:AG458"/>
    <mergeCell ref="AB463:AD463"/>
    <mergeCell ref="AB440:AF440"/>
    <mergeCell ref="Y468:AG468"/>
    <mergeCell ref="Y464:AG464"/>
    <mergeCell ref="AC441:AG441"/>
    <mergeCell ref="U440:Y440"/>
    <mergeCell ref="S463:U463"/>
    <mergeCell ref="Y460:AG460"/>
    <mergeCell ref="S461:U461"/>
    <mergeCell ref="AB439:AF439"/>
    <mergeCell ref="AB437:AF437"/>
    <mergeCell ref="AB436:AF436"/>
    <mergeCell ref="AB438:AF438"/>
    <mergeCell ref="AB461:AD461"/>
    <mergeCell ref="AB462:AD462"/>
    <mergeCell ref="P460:X460"/>
    <mergeCell ref="V484:X484"/>
    <mergeCell ref="Y484:AA484"/>
    <mergeCell ref="V475:X475"/>
    <mergeCell ref="S475:U475"/>
    <mergeCell ref="Y475:AA475"/>
    <mergeCell ref="Y481:AA481"/>
    <mergeCell ref="P481:R481"/>
    <mergeCell ref="AE475:AG475"/>
    <mergeCell ref="AB482:AD482"/>
    <mergeCell ref="AB477:AD477"/>
    <mergeCell ref="G475:I475"/>
    <mergeCell ref="S481:U481"/>
    <mergeCell ref="AB475:AD475"/>
    <mergeCell ref="J477:L477"/>
    <mergeCell ref="G482:I482"/>
    <mergeCell ref="S477:U477"/>
    <mergeCell ref="AB481:AD481"/>
    <mergeCell ref="V483:X483"/>
    <mergeCell ref="Y483:AA483"/>
    <mergeCell ref="AE482:AG482"/>
    <mergeCell ref="Y482:AA482"/>
    <mergeCell ref="A482:B482"/>
    <mergeCell ref="C481:F481"/>
    <mergeCell ref="A476:F476"/>
    <mergeCell ref="C477:F477"/>
    <mergeCell ref="C478:F478"/>
    <mergeCell ref="C482:F482"/>
    <mergeCell ref="AE483:AG483"/>
    <mergeCell ref="AE485:AG485"/>
    <mergeCell ref="AB483:AD483"/>
    <mergeCell ref="AE484:AG484"/>
    <mergeCell ref="AB485:AD485"/>
    <mergeCell ref="AB484:AD484"/>
    <mergeCell ref="A473:F473"/>
    <mergeCell ref="J463:M463"/>
    <mergeCell ref="D461:E461"/>
    <mergeCell ref="A459:F459"/>
    <mergeCell ref="J461:M461"/>
    <mergeCell ref="A460:F460"/>
    <mergeCell ref="G459:AG459"/>
    <mergeCell ref="J469:L469"/>
    <mergeCell ref="M469:O469"/>
    <mergeCell ref="A468:F469"/>
    <mergeCell ref="C474:F474"/>
    <mergeCell ref="G477:I477"/>
    <mergeCell ref="G478:I478"/>
    <mergeCell ref="N440:R440"/>
    <mergeCell ref="A454:AG454"/>
    <mergeCell ref="J462:M462"/>
    <mergeCell ref="V474:X474"/>
    <mergeCell ref="V477:X477"/>
    <mergeCell ref="Y477:AA477"/>
    <mergeCell ref="M474:O474"/>
    <mergeCell ref="J474:L474"/>
    <mergeCell ref="J472:L472"/>
    <mergeCell ref="G472:I472"/>
    <mergeCell ref="J478:L478"/>
    <mergeCell ref="G474:I474"/>
    <mergeCell ref="C475:F475"/>
    <mergeCell ref="A480:F480"/>
    <mergeCell ref="M475:O475"/>
    <mergeCell ref="G481:I481"/>
    <mergeCell ref="J481:L481"/>
    <mergeCell ref="M477:O477"/>
    <mergeCell ref="J475:L475"/>
    <mergeCell ref="C472:F472"/>
    <mergeCell ref="B413:K414"/>
    <mergeCell ref="M419:O419"/>
    <mergeCell ref="M415:O415"/>
    <mergeCell ref="M416:O416"/>
    <mergeCell ref="E419:K420"/>
    <mergeCell ref="M413:O413"/>
    <mergeCell ref="M420:O420"/>
    <mergeCell ref="D463:E463"/>
    <mergeCell ref="M417:O417"/>
    <mergeCell ref="M418:O418"/>
    <mergeCell ref="E421:K422"/>
    <mergeCell ref="A430:L430"/>
    <mergeCell ref="M422:O422"/>
    <mergeCell ref="E423:K424"/>
    <mergeCell ref="M424:O424"/>
    <mergeCell ref="M421:O421"/>
    <mergeCell ref="N437:R437"/>
    <mergeCell ref="U433:Y433"/>
    <mergeCell ref="N434:R434"/>
    <mergeCell ref="N433:R433"/>
    <mergeCell ref="U436:Y436"/>
    <mergeCell ref="N436:R436"/>
    <mergeCell ref="N435:R435"/>
    <mergeCell ref="N432:R432"/>
    <mergeCell ref="U432:Y432"/>
    <mergeCell ref="AC422:AG422"/>
    <mergeCell ref="AB432:AF432"/>
    <mergeCell ref="AD429:AG429"/>
    <mergeCell ref="W422:AA422"/>
    <mergeCell ref="T430:Z431"/>
    <mergeCell ref="Q422:U422"/>
    <mergeCell ref="AC423:AG423"/>
    <mergeCell ref="W423:AA423"/>
    <mergeCell ref="AB435:AF435"/>
    <mergeCell ref="U434:Y434"/>
    <mergeCell ref="AB433:AF433"/>
    <mergeCell ref="AB434:AF434"/>
    <mergeCell ref="U435:Y435"/>
    <mergeCell ref="AC424:AG424"/>
    <mergeCell ref="Q423:U423"/>
    <mergeCell ref="AA430:AG431"/>
    <mergeCell ref="U425:AG425"/>
    <mergeCell ref="W424:AA424"/>
    <mergeCell ref="B411:K412"/>
    <mergeCell ref="A415:C424"/>
    <mergeCell ref="E417:K418"/>
    <mergeCell ref="Q417:U417"/>
    <mergeCell ref="Q421:U421"/>
    <mergeCell ref="M412:O412"/>
    <mergeCell ref="Q424:U424"/>
    <mergeCell ref="M414:O414"/>
    <mergeCell ref="Q419:U419"/>
    <mergeCell ref="M423:O423"/>
    <mergeCell ref="E415:K416"/>
    <mergeCell ref="Q415:U415"/>
    <mergeCell ref="Q414:U414"/>
    <mergeCell ref="Q413:U413"/>
    <mergeCell ref="Q416:U416"/>
    <mergeCell ref="Q412:U412"/>
    <mergeCell ref="AC413:AG413"/>
    <mergeCell ref="W420:AA420"/>
    <mergeCell ref="AC414:AG414"/>
    <mergeCell ref="AC415:AG415"/>
    <mergeCell ref="AC416:AG416"/>
    <mergeCell ref="AC420:AG420"/>
    <mergeCell ref="W415:AA415"/>
    <mergeCell ref="AC412:AG412"/>
    <mergeCell ref="AC417:AG417"/>
    <mergeCell ref="D462:E462"/>
    <mergeCell ref="B439:K439"/>
    <mergeCell ref="B440:K440"/>
    <mergeCell ref="A431:L431"/>
    <mergeCell ref="B436:K436"/>
    <mergeCell ref="B437:K437"/>
    <mergeCell ref="B432:K432"/>
    <mergeCell ref="B433:K433"/>
    <mergeCell ref="B434:K434"/>
    <mergeCell ref="B435:K435"/>
    <mergeCell ref="AC409:AG409"/>
    <mergeCell ref="W412:AA412"/>
    <mergeCell ref="W414:AA414"/>
    <mergeCell ref="W413:AA413"/>
    <mergeCell ref="AC410:AG410"/>
    <mergeCell ref="AC411:AG411"/>
    <mergeCell ref="W411:AA411"/>
    <mergeCell ref="AC402:AF402"/>
    <mergeCell ref="AC407:AG407"/>
    <mergeCell ref="AC393:AF393"/>
    <mergeCell ref="AC400:AF400"/>
    <mergeCell ref="AC403:AG403"/>
    <mergeCell ref="AC395:AF395"/>
    <mergeCell ref="AC394:AF394"/>
    <mergeCell ref="AB405:AG406"/>
    <mergeCell ref="AC404:AG404"/>
    <mergeCell ref="AC399:AF399"/>
    <mergeCell ref="AC408:AG408"/>
    <mergeCell ref="Q408:U408"/>
    <mergeCell ref="W382:AA382"/>
    <mergeCell ref="W381:AA381"/>
    <mergeCell ref="W384:AA384"/>
    <mergeCell ref="W390:Z390"/>
    <mergeCell ref="V388:AA389"/>
    <mergeCell ref="W383:AA383"/>
    <mergeCell ref="V385:AA385"/>
    <mergeCell ref="AC397:AF397"/>
    <mergeCell ref="W410:AA410"/>
    <mergeCell ref="V405:AA406"/>
    <mergeCell ref="W407:AA407"/>
    <mergeCell ref="P405:U406"/>
    <mergeCell ref="Q407:U407"/>
    <mergeCell ref="W409:AA409"/>
    <mergeCell ref="N370:R370"/>
    <mergeCell ref="N373:R373"/>
    <mergeCell ref="N372:R372"/>
    <mergeCell ref="I383:N383"/>
    <mergeCell ref="A374:L374"/>
    <mergeCell ref="A372:L372"/>
    <mergeCell ref="A373:L373"/>
    <mergeCell ref="W408:AA408"/>
    <mergeCell ref="Q409:U409"/>
    <mergeCell ref="N368:R368"/>
    <mergeCell ref="N371:R371"/>
    <mergeCell ref="Q411:U411"/>
    <mergeCell ref="Q410:U410"/>
    <mergeCell ref="Q402:T402"/>
    <mergeCell ref="Q397:T397"/>
    <mergeCell ref="U375:Y375"/>
    <mergeCell ref="A378:O378"/>
    <mergeCell ref="A375:L375"/>
    <mergeCell ref="N375:R375"/>
    <mergeCell ref="N352:R352"/>
    <mergeCell ref="N346:R346"/>
    <mergeCell ref="N348:R348"/>
    <mergeCell ref="N347:R347"/>
    <mergeCell ref="N349:R349"/>
    <mergeCell ref="A359:L359"/>
    <mergeCell ref="A362:L362"/>
    <mergeCell ref="J289:N289"/>
    <mergeCell ref="B312:K312"/>
    <mergeCell ref="B314:K314"/>
    <mergeCell ref="B315:K315"/>
    <mergeCell ref="B313:K313"/>
    <mergeCell ref="B330:K330"/>
    <mergeCell ref="A361:L361"/>
    <mergeCell ref="B334:K334"/>
    <mergeCell ref="B280:I280"/>
    <mergeCell ref="C278:H278"/>
    <mergeCell ref="A292:I292"/>
    <mergeCell ref="A290:I290"/>
    <mergeCell ref="A291:I291"/>
    <mergeCell ref="A289:I289"/>
    <mergeCell ref="B281:I281"/>
    <mergeCell ref="A285:I285"/>
    <mergeCell ref="A288:I288"/>
    <mergeCell ref="A287:I287"/>
    <mergeCell ref="AB309:AF309"/>
    <mergeCell ref="AB315:AF315"/>
    <mergeCell ref="AB317:AF317"/>
    <mergeCell ref="AB316:AF316"/>
    <mergeCell ref="AB313:AF313"/>
    <mergeCell ref="AB311:AF311"/>
    <mergeCell ref="AB312:AF312"/>
    <mergeCell ref="AB314:AF314"/>
    <mergeCell ref="AB310:AF310"/>
    <mergeCell ref="R298:V298"/>
    <mergeCell ref="Z295:AD295"/>
    <mergeCell ref="O294:Q294"/>
    <mergeCell ref="W295:Y295"/>
    <mergeCell ref="W296:Y296"/>
    <mergeCell ref="W294:Y294"/>
    <mergeCell ref="R296:V296"/>
    <mergeCell ref="O296:Q296"/>
    <mergeCell ref="R294:V294"/>
    <mergeCell ref="O297:Q297"/>
    <mergeCell ref="AB278:AF278"/>
    <mergeCell ref="AE296:AG296"/>
    <mergeCell ref="AE290:AG290"/>
    <mergeCell ref="AE292:AG292"/>
    <mergeCell ref="AE295:AG295"/>
    <mergeCell ref="AE293:AG293"/>
    <mergeCell ref="AE291:AG291"/>
    <mergeCell ref="AE294:AG294"/>
    <mergeCell ref="Z296:AD296"/>
    <mergeCell ref="Z294:AD294"/>
    <mergeCell ref="AB275:AF275"/>
    <mergeCell ref="AB276:AF276"/>
    <mergeCell ref="AB277:AF277"/>
    <mergeCell ref="C279:H279"/>
    <mergeCell ref="J277:L277"/>
    <mergeCell ref="B277:I277"/>
    <mergeCell ref="J276:L276"/>
    <mergeCell ref="J278:L278"/>
    <mergeCell ref="N278:R278"/>
    <mergeCell ref="N277:R277"/>
    <mergeCell ref="AB244:AF244"/>
    <mergeCell ref="W261:Y261"/>
    <mergeCell ref="AB245:AF245"/>
    <mergeCell ref="AB248:AF248"/>
    <mergeCell ref="AB246:AF246"/>
    <mergeCell ref="U247:Y247"/>
    <mergeCell ref="R260:V260"/>
    <mergeCell ref="Z256:AG257"/>
    <mergeCell ref="AB249:AF249"/>
    <mergeCell ref="AB247:AF247"/>
    <mergeCell ref="N248:R248"/>
    <mergeCell ref="U248:Y248"/>
    <mergeCell ref="W259:Y259"/>
    <mergeCell ref="O259:Q259"/>
    <mergeCell ref="J258:N258"/>
    <mergeCell ref="C253:K253"/>
    <mergeCell ref="C251:K251"/>
    <mergeCell ref="U251:Y251"/>
    <mergeCell ref="N253:R253"/>
    <mergeCell ref="A259:E259"/>
    <mergeCell ref="O262:Q262"/>
    <mergeCell ref="J263:N263"/>
    <mergeCell ref="C252:K252"/>
    <mergeCell ref="J275:L275"/>
    <mergeCell ref="J274:L274"/>
    <mergeCell ref="A268:I268"/>
    <mergeCell ref="C275:H275"/>
    <mergeCell ref="A272:L272"/>
    <mergeCell ref="A273:L273"/>
    <mergeCell ref="B274:I274"/>
    <mergeCell ref="C276:H276"/>
    <mergeCell ref="U278:Y278"/>
    <mergeCell ref="U277:Y277"/>
    <mergeCell ref="N251:R251"/>
    <mergeCell ref="O266:Q266"/>
    <mergeCell ref="J266:N266"/>
    <mergeCell ref="J264:N264"/>
    <mergeCell ref="O264:Q264"/>
    <mergeCell ref="J265:N265"/>
    <mergeCell ref="R264:V264"/>
    <mergeCell ref="R157:T157"/>
    <mergeCell ref="A267:I267"/>
    <mergeCell ref="F259:I259"/>
    <mergeCell ref="A262:I262"/>
    <mergeCell ref="A263:I263"/>
    <mergeCell ref="F261:I261"/>
    <mergeCell ref="A266:I266"/>
    <mergeCell ref="A265:I265"/>
    <mergeCell ref="F260:I260"/>
    <mergeCell ref="A264:I264"/>
    <mergeCell ref="AD156:AF156"/>
    <mergeCell ref="Z155:AB155"/>
    <mergeCell ref="N156:P156"/>
    <mergeCell ref="R156:T156"/>
    <mergeCell ref="J103:L103"/>
    <mergeCell ref="D109:F111"/>
    <mergeCell ref="C129:E129"/>
    <mergeCell ref="AD155:AF155"/>
    <mergeCell ref="X138:AC138"/>
    <mergeCell ref="AD153:AG154"/>
    <mergeCell ref="AD148:AF148"/>
    <mergeCell ref="AD149:AF149"/>
    <mergeCell ref="S113:U113"/>
    <mergeCell ref="S112:U112"/>
    <mergeCell ref="S98:U101"/>
    <mergeCell ref="V92:W92"/>
    <mergeCell ref="S92:T92"/>
    <mergeCell ref="AE102:AG102"/>
    <mergeCell ref="AB93:AG93"/>
    <mergeCell ref="AE92:AG92"/>
    <mergeCell ref="AD97:AG97"/>
    <mergeCell ref="AE98:AG101"/>
    <mergeCell ref="AB92:AC92"/>
    <mergeCell ref="AB114:AD114"/>
    <mergeCell ref="Y113:AA113"/>
    <mergeCell ref="AE114:AG114"/>
    <mergeCell ref="AE112:AG112"/>
    <mergeCell ref="AB113:AD113"/>
    <mergeCell ref="AE113:AG113"/>
    <mergeCell ref="AB112:AD112"/>
    <mergeCell ref="Y103:AA103"/>
    <mergeCell ref="AE104:AG104"/>
    <mergeCell ref="AC105:AG105"/>
    <mergeCell ref="AB104:AD104"/>
    <mergeCell ref="AB103:AD103"/>
    <mergeCell ref="V103:X103"/>
    <mergeCell ref="Y112:AA112"/>
    <mergeCell ref="AB98:AD101"/>
    <mergeCell ref="Y129:AA129"/>
    <mergeCell ref="AC127:AG127"/>
    <mergeCell ref="Y127:AB127"/>
    <mergeCell ref="U129:W129"/>
    <mergeCell ref="AE103:AG103"/>
    <mergeCell ref="AB102:AD102"/>
    <mergeCell ref="Z119:AG119"/>
    <mergeCell ref="V91:W91"/>
    <mergeCell ref="S91:T91"/>
    <mergeCell ref="S88:U89"/>
    <mergeCell ref="AE90:AG90"/>
    <mergeCell ref="AB90:AC90"/>
    <mergeCell ref="V90:W90"/>
    <mergeCell ref="V88:X89"/>
    <mergeCell ref="Y90:Z90"/>
    <mergeCell ref="S90:T90"/>
    <mergeCell ref="Y91:Z91"/>
    <mergeCell ref="AE91:AG91"/>
    <mergeCell ref="AB91:AC91"/>
    <mergeCell ref="AE88:AG89"/>
    <mergeCell ref="AB84:AG84"/>
    <mergeCell ref="AC74:AF74"/>
    <mergeCell ref="AB88:AD89"/>
    <mergeCell ref="AD87:AG87"/>
    <mergeCell ref="AB75:AG75"/>
    <mergeCell ref="AD78:AG78"/>
    <mergeCell ref="AD86:AG86"/>
    <mergeCell ref="AB79:AD81"/>
    <mergeCell ref="AE79:AG81"/>
    <mergeCell ref="Y88:AA89"/>
    <mergeCell ref="Q64:T64"/>
    <mergeCell ref="Q66:T66"/>
    <mergeCell ref="Q74:T74"/>
    <mergeCell ref="Q65:T65"/>
    <mergeCell ref="Q67:T67"/>
    <mergeCell ref="Q69:T69"/>
    <mergeCell ref="Q70:T70"/>
    <mergeCell ref="Q73:T73"/>
    <mergeCell ref="Q71:T71"/>
    <mergeCell ref="Q72:T72"/>
    <mergeCell ref="AC52:AF52"/>
    <mergeCell ref="W73:Z73"/>
    <mergeCell ref="AC69:AF69"/>
    <mergeCell ref="AC60:AF60"/>
    <mergeCell ref="AC61:AF61"/>
    <mergeCell ref="AC62:AF62"/>
    <mergeCell ref="AC63:AF63"/>
    <mergeCell ref="AC64:AF64"/>
    <mergeCell ref="AC71:AF71"/>
    <mergeCell ref="A52:B62"/>
    <mergeCell ref="W54:Z54"/>
    <mergeCell ref="W62:Z62"/>
    <mergeCell ref="W58:Z58"/>
    <mergeCell ref="W59:Z59"/>
    <mergeCell ref="W60:Z60"/>
    <mergeCell ref="C53:L53"/>
    <mergeCell ref="M53:N53"/>
    <mergeCell ref="Q53:T53"/>
    <mergeCell ref="Q54:T54"/>
    <mergeCell ref="A48:AG48"/>
    <mergeCell ref="W55:Z55"/>
    <mergeCell ref="Q52:T52"/>
    <mergeCell ref="AC54:AF54"/>
    <mergeCell ref="AC55:AF55"/>
    <mergeCell ref="C52:L52"/>
    <mergeCell ref="M52:N52"/>
    <mergeCell ref="W52:Z52"/>
    <mergeCell ref="W53:Z53"/>
    <mergeCell ref="V50:AA51"/>
    <mergeCell ref="Q62:T62"/>
    <mergeCell ref="Q58:T58"/>
    <mergeCell ref="Q60:T60"/>
    <mergeCell ref="Q61:T61"/>
    <mergeCell ref="Q59:T59"/>
    <mergeCell ref="U352:Y352"/>
    <mergeCell ref="Q55:T55"/>
    <mergeCell ref="Q56:T56"/>
    <mergeCell ref="W56:Z56"/>
    <mergeCell ref="W74:Z74"/>
    <mergeCell ref="W67:Z67"/>
    <mergeCell ref="W69:Z69"/>
    <mergeCell ref="W72:Z72"/>
    <mergeCell ref="W68:Z68"/>
    <mergeCell ref="W64:Z64"/>
    <mergeCell ref="AB341:AF341"/>
    <mergeCell ref="AB348:AF348"/>
    <mergeCell ref="AB350:AF350"/>
    <mergeCell ref="AB349:AF349"/>
    <mergeCell ref="AB344:AF344"/>
    <mergeCell ref="AB345:AF345"/>
    <mergeCell ref="AB342:AF342"/>
    <mergeCell ref="X353:AB353"/>
    <mergeCell ref="U362:Y362"/>
    <mergeCell ref="AB361:AF361"/>
    <mergeCell ref="AC353:AG353"/>
    <mergeCell ref="AB362:AF362"/>
    <mergeCell ref="U361:Y361"/>
    <mergeCell ref="T356:Z357"/>
    <mergeCell ref="U358:Y358"/>
    <mergeCell ref="M409:O409"/>
    <mergeCell ref="B409:K410"/>
    <mergeCell ref="A406:O406"/>
    <mergeCell ref="A363:L363"/>
    <mergeCell ref="A364:L364"/>
    <mergeCell ref="A371:L371"/>
    <mergeCell ref="N369:R369"/>
    <mergeCell ref="A368:L368"/>
    <mergeCell ref="A369:L369"/>
    <mergeCell ref="A370:L370"/>
    <mergeCell ref="V469:X469"/>
    <mergeCell ref="P469:R469"/>
    <mergeCell ref="S471:U471"/>
    <mergeCell ref="N374:R374"/>
    <mergeCell ref="Q381:U381"/>
    <mergeCell ref="I381:N381"/>
    <mergeCell ref="P468:X468"/>
    <mergeCell ref="W398:Z398"/>
    <mergeCell ref="W397:Z397"/>
    <mergeCell ref="A388:O388"/>
    <mergeCell ref="M484:O484"/>
    <mergeCell ref="M482:O482"/>
    <mergeCell ref="J482:L482"/>
    <mergeCell ref="G483:I483"/>
    <mergeCell ref="C484:F484"/>
    <mergeCell ref="C485:F485"/>
    <mergeCell ref="A489:F489"/>
    <mergeCell ref="G489:I489"/>
    <mergeCell ref="A488:F488"/>
    <mergeCell ref="G488:I488"/>
    <mergeCell ref="S503:U503"/>
    <mergeCell ref="V503:X503"/>
    <mergeCell ref="A483:F483"/>
    <mergeCell ref="S484:U484"/>
    <mergeCell ref="P484:R484"/>
    <mergeCell ref="S485:U485"/>
    <mergeCell ref="S483:U483"/>
    <mergeCell ref="P485:R485"/>
    <mergeCell ref="M485:O485"/>
    <mergeCell ref="P483:R483"/>
    <mergeCell ref="G499:I499"/>
    <mergeCell ref="J499:L499"/>
    <mergeCell ref="M499:O499"/>
    <mergeCell ref="A503:F503"/>
    <mergeCell ref="G503:I503"/>
    <mergeCell ref="J503:L503"/>
    <mergeCell ref="M502:AA502"/>
    <mergeCell ref="Y503:AA503"/>
    <mergeCell ref="P503:R503"/>
    <mergeCell ref="M503:O503"/>
    <mergeCell ref="M496:O496"/>
    <mergeCell ref="V496:X496"/>
    <mergeCell ref="P501:R501"/>
    <mergeCell ref="M501:O501"/>
    <mergeCell ref="M497:AA497"/>
    <mergeCell ref="P496:R496"/>
    <mergeCell ref="S496:U496"/>
    <mergeCell ref="G496:I496"/>
    <mergeCell ref="J496:L496"/>
    <mergeCell ref="G498:I498"/>
    <mergeCell ref="J498:L498"/>
    <mergeCell ref="M493:O493"/>
    <mergeCell ref="P493:R493"/>
    <mergeCell ref="P494:R494"/>
    <mergeCell ref="G493:I493"/>
    <mergeCell ref="J493:L493"/>
    <mergeCell ref="G494:I494"/>
    <mergeCell ref="J494:L494"/>
    <mergeCell ref="M494:O494"/>
    <mergeCell ref="G492:I492"/>
    <mergeCell ref="J492:L492"/>
    <mergeCell ref="G485:I485"/>
    <mergeCell ref="J483:L483"/>
    <mergeCell ref="G484:I484"/>
    <mergeCell ref="J484:L484"/>
    <mergeCell ref="J489:L489"/>
    <mergeCell ref="J488:L488"/>
    <mergeCell ref="J485:L485"/>
    <mergeCell ref="M489:O489"/>
    <mergeCell ref="M488:O488"/>
    <mergeCell ref="Y488:AA488"/>
    <mergeCell ref="V489:X489"/>
    <mergeCell ref="P488:R488"/>
    <mergeCell ref="Y489:AA489"/>
    <mergeCell ref="S489:U489"/>
    <mergeCell ref="AB388:AG389"/>
    <mergeCell ref="AC398:AF398"/>
    <mergeCell ref="AC392:AF392"/>
    <mergeCell ref="AC390:AF390"/>
    <mergeCell ref="AC391:AF391"/>
    <mergeCell ref="AC396:AF396"/>
    <mergeCell ref="AC381:AG381"/>
    <mergeCell ref="AB378:AG379"/>
    <mergeCell ref="AC376:AG376"/>
    <mergeCell ref="AB373:AF373"/>
    <mergeCell ref="AB374:AF374"/>
    <mergeCell ref="AB375:AF375"/>
    <mergeCell ref="U374:Y374"/>
    <mergeCell ref="U371:Y371"/>
    <mergeCell ref="U370:Y370"/>
    <mergeCell ref="AC387:AG387"/>
    <mergeCell ref="AC377:AG377"/>
    <mergeCell ref="AC383:AG383"/>
    <mergeCell ref="AB385:AG385"/>
    <mergeCell ref="AC380:AG380"/>
    <mergeCell ref="AC384:AG384"/>
    <mergeCell ref="AC382:AG382"/>
    <mergeCell ref="AB358:AF358"/>
    <mergeCell ref="U369:Y369"/>
    <mergeCell ref="U364:Y364"/>
    <mergeCell ref="U373:Y373"/>
    <mergeCell ref="AB372:AF372"/>
    <mergeCell ref="U366:Y366"/>
    <mergeCell ref="U365:Y365"/>
    <mergeCell ref="AB371:AF371"/>
    <mergeCell ref="U359:Y359"/>
    <mergeCell ref="U363:Y363"/>
    <mergeCell ref="N367:R367"/>
    <mergeCell ref="AB360:AF360"/>
    <mergeCell ref="U360:Y360"/>
    <mergeCell ref="AB370:AF370"/>
    <mergeCell ref="N360:R360"/>
    <mergeCell ref="N361:R361"/>
    <mergeCell ref="N362:R362"/>
    <mergeCell ref="N363:R363"/>
    <mergeCell ref="N364:R364"/>
    <mergeCell ref="AB368:AF368"/>
    <mergeCell ref="N320:R320"/>
    <mergeCell ref="AA356:AG357"/>
    <mergeCell ref="AD355:AG355"/>
    <mergeCell ref="AB279:AF279"/>
    <mergeCell ref="AB322:AF322"/>
    <mergeCell ref="AE289:AG289"/>
    <mergeCell ref="AB351:AF351"/>
    <mergeCell ref="AB346:AF346"/>
    <mergeCell ref="AB347:AF347"/>
    <mergeCell ref="AB352:AF352"/>
    <mergeCell ref="U320:Y320"/>
    <mergeCell ref="U322:Y322"/>
    <mergeCell ref="AB320:AF320"/>
    <mergeCell ref="AB319:AF319"/>
    <mergeCell ref="AB321:AF321"/>
    <mergeCell ref="U319:Y319"/>
    <mergeCell ref="AB305:AF305"/>
    <mergeCell ref="AE299:AG299"/>
    <mergeCell ref="AC300:AG300"/>
    <mergeCell ref="AE297:AG297"/>
    <mergeCell ref="Z298:AD298"/>
    <mergeCell ref="Z299:AD299"/>
    <mergeCell ref="AA303:AG304"/>
    <mergeCell ref="AE298:AG298"/>
    <mergeCell ref="T303:Z304"/>
    <mergeCell ref="U305:Y305"/>
    <mergeCell ref="O287:Q287"/>
    <mergeCell ref="U276:Y276"/>
    <mergeCell ref="J280:L280"/>
    <mergeCell ref="J285:Q286"/>
    <mergeCell ref="J279:L279"/>
    <mergeCell ref="N281:R281"/>
    <mergeCell ref="N276:R276"/>
    <mergeCell ref="N274:R274"/>
    <mergeCell ref="U279:Y279"/>
    <mergeCell ref="W268:Y268"/>
    <mergeCell ref="W267:Y267"/>
    <mergeCell ref="N279:R279"/>
    <mergeCell ref="J267:N267"/>
    <mergeCell ref="T272:Z273"/>
    <mergeCell ref="U274:Y274"/>
    <mergeCell ref="Z290:AD290"/>
    <mergeCell ref="U348:Y348"/>
    <mergeCell ref="AB274:AF274"/>
    <mergeCell ref="AB318:AF318"/>
    <mergeCell ref="AE288:AG288"/>
    <mergeCell ref="W297:Y297"/>
    <mergeCell ref="W289:Y289"/>
    <mergeCell ref="R289:V289"/>
    <mergeCell ref="Z289:AD289"/>
    <mergeCell ref="N319:R319"/>
    <mergeCell ref="A366:L366"/>
    <mergeCell ref="A365:L365"/>
    <mergeCell ref="N365:R365"/>
    <mergeCell ref="N366:R366"/>
    <mergeCell ref="A367:L367"/>
    <mergeCell ref="N350:R350"/>
    <mergeCell ref="N351:R351"/>
    <mergeCell ref="AE287:AG287"/>
    <mergeCell ref="J287:N287"/>
    <mergeCell ref="W288:Y288"/>
    <mergeCell ref="O288:Q288"/>
    <mergeCell ref="J294:N294"/>
    <mergeCell ref="O290:Q290"/>
    <mergeCell ref="J288:N288"/>
    <mergeCell ref="J291:N291"/>
    <mergeCell ref="O289:Q289"/>
    <mergeCell ref="A328:L328"/>
    <mergeCell ref="N344:R344"/>
    <mergeCell ref="N322:R322"/>
    <mergeCell ref="B336:K336"/>
    <mergeCell ref="B331:K331"/>
    <mergeCell ref="B335:K335"/>
    <mergeCell ref="A327:L327"/>
    <mergeCell ref="B322:K322"/>
    <mergeCell ref="N345:R345"/>
    <mergeCell ref="B338:K338"/>
    <mergeCell ref="B329:K329"/>
    <mergeCell ref="N330:R330"/>
    <mergeCell ref="B339:K339"/>
    <mergeCell ref="B340:K340"/>
    <mergeCell ref="B343:K343"/>
    <mergeCell ref="B341:K341"/>
    <mergeCell ref="B342:K342"/>
    <mergeCell ref="N339:R339"/>
    <mergeCell ref="AB365:AF365"/>
    <mergeCell ref="AB359:AF359"/>
    <mergeCell ref="AB366:AF366"/>
    <mergeCell ref="AB367:AF367"/>
    <mergeCell ref="AB364:AF364"/>
    <mergeCell ref="AB363:AF363"/>
    <mergeCell ref="U367:Y367"/>
    <mergeCell ref="U368:Y368"/>
    <mergeCell ref="AB369:AF369"/>
    <mergeCell ref="C471:F471"/>
    <mergeCell ref="AC467:AG467"/>
    <mergeCell ref="G469:I469"/>
    <mergeCell ref="AE471:AG471"/>
    <mergeCell ref="AE469:AG469"/>
    <mergeCell ref="A470:F470"/>
    <mergeCell ref="G471:I471"/>
    <mergeCell ref="G468:O468"/>
    <mergeCell ref="M471:O471"/>
    <mergeCell ref="J471:L471"/>
    <mergeCell ref="AC421:AG421"/>
    <mergeCell ref="AB469:AD469"/>
    <mergeCell ref="M470:AA470"/>
    <mergeCell ref="AB471:AD471"/>
    <mergeCell ref="P471:R471"/>
    <mergeCell ref="V471:X471"/>
    <mergeCell ref="Y471:AA471"/>
    <mergeCell ref="Q420:U420"/>
    <mergeCell ref="W418:AA418"/>
    <mergeCell ref="W419:AA419"/>
    <mergeCell ref="W421:AA421"/>
    <mergeCell ref="AC418:AG418"/>
    <mergeCell ref="AC419:AG419"/>
    <mergeCell ref="AE504:AG504"/>
    <mergeCell ref="V504:X504"/>
    <mergeCell ref="Y492:AA492"/>
    <mergeCell ref="Y496:AA496"/>
    <mergeCell ref="M495:AA495"/>
    <mergeCell ref="AE499:AG499"/>
    <mergeCell ref="AB499:AD499"/>
    <mergeCell ref="AE493:AG493"/>
    <mergeCell ref="P482:R482"/>
    <mergeCell ref="V482:X482"/>
    <mergeCell ref="S482:U482"/>
    <mergeCell ref="S492:U492"/>
    <mergeCell ref="V492:X492"/>
    <mergeCell ref="P489:R489"/>
    <mergeCell ref="P492:R492"/>
    <mergeCell ref="M487:AA487"/>
    <mergeCell ref="Y485:AA485"/>
    <mergeCell ref="S488:U488"/>
    <mergeCell ref="W505:AG505"/>
    <mergeCell ref="Y501:AA501"/>
    <mergeCell ref="AB501:AD501"/>
    <mergeCell ref="AE501:AG501"/>
    <mergeCell ref="V501:X501"/>
    <mergeCell ref="AB503:AD503"/>
    <mergeCell ref="AE503:AG503"/>
    <mergeCell ref="AB504:AD504"/>
    <mergeCell ref="AB494:AD494"/>
    <mergeCell ref="AE494:AG494"/>
    <mergeCell ref="AB493:AD493"/>
    <mergeCell ref="AE496:AG496"/>
    <mergeCell ref="AB496:AD496"/>
    <mergeCell ref="AE498:AG498"/>
    <mergeCell ref="AB498:AD498"/>
    <mergeCell ref="Y498:AA498"/>
    <mergeCell ref="V498:X498"/>
    <mergeCell ref="M492:O492"/>
    <mergeCell ref="M491:AA491"/>
    <mergeCell ref="AE492:AG492"/>
    <mergeCell ref="AB492:AD492"/>
    <mergeCell ref="V485:X485"/>
    <mergeCell ref="V488:X488"/>
    <mergeCell ref="AB489:AD489"/>
    <mergeCell ref="AE489:AG489"/>
    <mergeCell ref="AB488:AD488"/>
    <mergeCell ref="AE488:AG488"/>
    <mergeCell ref="V472:X472"/>
    <mergeCell ref="M472:O472"/>
    <mergeCell ref="Y472:AA472"/>
    <mergeCell ref="E56:N56"/>
    <mergeCell ref="G139:J139"/>
    <mergeCell ref="F145:K146"/>
    <mergeCell ref="C128:E128"/>
    <mergeCell ref="A137:E137"/>
    <mergeCell ref="C130:E130"/>
    <mergeCell ref="F137:K138"/>
    <mergeCell ref="K130:N130"/>
    <mergeCell ref="F129:I129"/>
    <mergeCell ref="E54:N54"/>
    <mergeCell ref="C63:L63"/>
    <mergeCell ref="D117:F117"/>
    <mergeCell ref="E58:N58"/>
    <mergeCell ref="M63:N63"/>
    <mergeCell ref="E68:N68"/>
    <mergeCell ref="E62:N62"/>
    <mergeCell ref="F102:H102"/>
    <mergeCell ref="A153:E153"/>
    <mergeCell ref="C250:K250"/>
    <mergeCell ref="C64:L64"/>
    <mergeCell ref="C54:D62"/>
    <mergeCell ref="E59:N59"/>
    <mergeCell ref="E60:N60"/>
    <mergeCell ref="E61:N61"/>
    <mergeCell ref="E55:N55"/>
    <mergeCell ref="D116:F116"/>
    <mergeCell ref="G116:I116"/>
    <mergeCell ref="D114:F114"/>
    <mergeCell ref="J98:L101"/>
    <mergeCell ref="G109:I111"/>
    <mergeCell ref="A127:E127"/>
    <mergeCell ref="A118:C118"/>
    <mergeCell ref="F127:J127"/>
    <mergeCell ref="J117:L117"/>
    <mergeCell ref="F125:J126"/>
    <mergeCell ref="F104:H104"/>
    <mergeCell ref="J109:L111"/>
    <mergeCell ref="A146:E146"/>
    <mergeCell ref="G149:J149"/>
    <mergeCell ref="F130:I130"/>
    <mergeCell ref="F128:I128"/>
    <mergeCell ref="G147:J147"/>
    <mergeCell ref="A145:E145"/>
    <mergeCell ref="A138:E138"/>
    <mergeCell ref="G148:J148"/>
    <mergeCell ref="G141:J141"/>
    <mergeCell ref="M118:O118"/>
    <mergeCell ref="J118:L118"/>
    <mergeCell ref="G118:I118"/>
    <mergeCell ref="G117:I117"/>
    <mergeCell ref="M149:P149"/>
    <mergeCell ref="Y149:AB149"/>
    <mergeCell ref="Y139:AB139"/>
    <mergeCell ref="G140:J140"/>
    <mergeCell ref="L146:Q146"/>
    <mergeCell ref="X146:AC146"/>
    <mergeCell ref="M148:P148"/>
    <mergeCell ref="S140:V140"/>
    <mergeCell ref="M140:P140"/>
    <mergeCell ref="Y147:AB147"/>
    <mergeCell ref="F156:H156"/>
    <mergeCell ref="J156:L156"/>
    <mergeCell ref="N155:P155"/>
    <mergeCell ref="J155:L155"/>
    <mergeCell ref="U252:Y252"/>
    <mergeCell ref="C248:K248"/>
    <mergeCell ref="C246:K246"/>
    <mergeCell ref="N249:R249"/>
    <mergeCell ref="N250:R250"/>
    <mergeCell ref="C249:K249"/>
    <mergeCell ref="N247:R247"/>
    <mergeCell ref="C247:K247"/>
    <mergeCell ref="N246:R246"/>
    <mergeCell ref="N252:R252"/>
    <mergeCell ref="A256:I256"/>
    <mergeCell ref="A258:I258"/>
    <mergeCell ref="J256:Q257"/>
    <mergeCell ref="R256:Y257"/>
    <mergeCell ref="R258:V258"/>
    <mergeCell ref="O258:Q258"/>
    <mergeCell ref="U253:Y253"/>
    <mergeCell ref="AE116:AG116"/>
    <mergeCell ref="AB116:AD116"/>
    <mergeCell ref="Y116:AA116"/>
    <mergeCell ref="V118:X118"/>
    <mergeCell ref="AE118:AG118"/>
    <mergeCell ref="AE117:AG117"/>
    <mergeCell ref="Y118:AA118"/>
    <mergeCell ref="AB117:AD117"/>
    <mergeCell ref="AB118:AD118"/>
    <mergeCell ref="AD175:AF175"/>
    <mergeCell ref="AD176:AF176"/>
    <mergeCell ref="V189:Y189"/>
    <mergeCell ref="T181:AG181"/>
    <mergeCell ref="Y176:AB176"/>
    <mergeCell ref="Y175:AB175"/>
    <mergeCell ref="S175:V175"/>
    <mergeCell ref="Z189:AC189"/>
    <mergeCell ref="S176:V176"/>
    <mergeCell ref="U183:AF183"/>
    <mergeCell ref="A172:E172"/>
    <mergeCell ref="B219:K219"/>
    <mergeCell ref="B214:K214"/>
    <mergeCell ref="B221:K221"/>
    <mergeCell ref="B213:K213"/>
    <mergeCell ref="B217:K217"/>
    <mergeCell ref="A210:L210"/>
    <mergeCell ref="F188:I189"/>
    <mergeCell ref="J188:M189"/>
    <mergeCell ref="A189:E189"/>
    <mergeCell ref="B224:K224"/>
    <mergeCell ref="B218:K218"/>
    <mergeCell ref="B220:K220"/>
    <mergeCell ref="N245:R245"/>
    <mergeCell ref="C245:K245"/>
    <mergeCell ref="N230:R230"/>
    <mergeCell ref="C244:K244"/>
    <mergeCell ref="B223:K223"/>
    <mergeCell ref="B227:K227"/>
    <mergeCell ref="B230:K230"/>
    <mergeCell ref="U243:Y243"/>
    <mergeCell ref="N231:R231"/>
    <mergeCell ref="N243:R243"/>
    <mergeCell ref="N241:R241"/>
    <mergeCell ref="N242:R242"/>
    <mergeCell ref="N234:R234"/>
    <mergeCell ref="F153:I154"/>
    <mergeCell ref="J153:M154"/>
    <mergeCell ref="F155:H155"/>
    <mergeCell ref="Y164:AB164"/>
    <mergeCell ref="V155:X155"/>
    <mergeCell ref="V156:X156"/>
    <mergeCell ref="R155:T155"/>
    <mergeCell ref="S163:V163"/>
    <mergeCell ref="F157:H157"/>
    <mergeCell ref="G164:J164"/>
    <mergeCell ref="T209:Z210"/>
    <mergeCell ref="S199:V199"/>
    <mergeCell ref="A205:AG205"/>
    <mergeCell ref="A199:D199"/>
    <mergeCell ref="AD200:AF200"/>
    <mergeCell ref="A200:D200"/>
    <mergeCell ref="M199:P199"/>
    <mergeCell ref="M200:P200"/>
    <mergeCell ref="AD199:AF199"/>
    <mergeCell ref="Y199:AB199"/>
    <mergeCell ref="M163:P163"/>
    <mergeCell ref="AD165:AF165"/>
    <mergeCell ref="AD164:AF164"/>
    <mergeCell ref="M165:P165"/>
    <mergeCell ref="S165:V165"/>
    <mergeCell ref="S164:V164"/>
    <mergeCell ref="X173:AC173"/>
    <mergeCell ref="L173:Q173"/>
    <mergeCell ref="L172:AC172"/>
    <mergeCell ref="Y165:AB165"/>
    <mergeCell ref="N212:R212"/>
    <mergeCell ref="M164:P164"/>
    <mergeCell ref="A173:E173"/>
    <mergeCell ref="A175:D175"/>
    <mergeCell ref="A180:E180"/>
    <mergeCell ref="A181:E181"/>
    <mergeCell ref="A176:D176"/>
    <mergeCell ref="B212:K212"/>
    <mergeCell ref="B211:K211"/>
    <mergeCell ref="A183:D183"/>
    <mergeCell ref="L145:AC145"/>
    <mergeCell ref="R146:W146"/>
    <mergeCell ref="S147:V147"/>
    <mergeCell ref="M147:P147"/>
    <mergeCell ref="A197:E197"/>
    <mergeCell ref="F192:H192"/>
    <mergeCell ref="L196:Q197"/>
    <mergeCell ref="N211:R211"/>
    <mergeCell ref="A209:L209"/>
    <mergeCell ref="A196:E196"/>
    <mergeCell ref="J192:L192"/>
    <mergeCell ref="A192:D192"/>
    <mergeCell ref="F196:K197"/>
    <mergeCell ref="G198:J198"/>
    <mergeCell ref="X196:AC197"/>
    <mergeCell ref="A184:D184"/>
    <mergeCell ref="A188:E188"/>
    <mergeCell ref="G200:J200"/>
    <mergeCell ref="F191:H191"/>
    <mergeCell ref="G184:J184"/>
    <mergeCell ref="N191:P191"/>
    <mergeCell ref="R196:W197"/>
    <mergeCell ref="G199:J199"/>
    <mergeCell ref="A191:D191"/>
    <mergeCell ref="J191:L191"/>
    <mergeCell ref="M184:N184"/>
    <mergeCell ref="N188:AC188"/>
    <mergeCell ref="R189:U189"/>
    <mergeCell ref="N189:Q189"/>
    <mergeCell ref="Q184:R184"/>
    <mergeCell ref="G183:J183"/>
    <mergeCell ref="AD163:AF163"/>
    <mergeCell ref="G175:J175"/>
    <mergeCell ref="M175:P175"/>
    <mergeCell ref="M176:P176"/>
    <mergeCell ref="Q183:R183"/>
    <mergeCell ref="M183:N183"/>
    <mergeCell ref="G163:J163"/>
    <mergeCell ref="AD172:AG173"/>
    <mergeCell ref="Y163:AB163"/>
    <mergeCell ref="AC130:AF130"/>
    <mergeCell ref="AC128:AF128"/>
    <mergeCell ref="AD137:AG138"/>
    <mergeCell ref="F180:K181"/>
    <mergeCell ref="G176:J176"/>
    <mergeCell ref="F172:K173"/>
    <mergeCell ref="G165:J165"/>
    <mergeCell ref="AD147:AF147"/>
    <mergeCell ref="Y141:AB141"/>
    <mergeCell ref="AD145:AG146"/>
    <mergeCell ref="AD140:AF140"/>
    <mergeCell ref="AD141:AF141"/>
    <mergeCell ref="Y140:AB140"/>
    <mergeCell ref="M139:P139"/>
    <mergeCell ref="AD139:AF139"/>
    <mergeCell ref="S141:V141"/>
    <mergeCell ref="K128:N128"/>
    <mergeCell ref="L137:AC137"/>
    <mergeCell ref="Y128:AA128"/>
    <mergeCell ref="AC129:AF129"/>
    <mergeCell ref="U130:W130"/>
    <mergeCell ref="Y130:AA130"/>
    <mergeCell ref="K129:N129"/>
    <mergeCell ref="P129:S129"/>
    <mergeCell ref="P130:S130"/>
    <mergeCell ref="U128:W128"/>
    <mergeCell ref="P103:R103"/>
    <mergeCell ref="P113:R113"/>
    <mergeCell ref="M104:O104"/>
    <mergeCell ref="M109:O111"/>
    <mergeCell ref="P104:R104"/>
    <mergeCell ref="M112:O112"/>
    <mergeCell ref="P109:R111"/>
    <mergeCell ref="P112:R112"/>
    <mergeCell ref="M103:O103"/>
    <mergeCell ref="B231:K231"/>
    <mergeCell ref="B232:K232"/>
    <mergeCell ref="B229:K229"/>
    <mergeCell ref="B228:K228"/>
    <mergeCell ref="B233:K233"/>
    <mergeCell ref="C243:K243"/>
    <mergeCell ref="N232:R232"/>
    <mergeCell ref="C242:K242"/>
    <mergeCell ref="N233:R233"/>
    <mergeCell ref="A239:L239"/>
    <mergeCell ref="C241:K241"/>
    <mergeCell ref="A240:L240"/>
    <mergeCell ref="B234:K234"/>
    <mergeCell ref="N244:R244"/>
    <mergeCell ref="M239:S240"/>
    <mergeCell ref="S200:V200"/>
    <mergeCell ref="Y200:AB200"/>
    <mergeCell ref="U229:Y229"/>
    <mergeCell ref="AB228:AF228"/>
    <mergeCell ref="M209:S210"/>
    <mergeCell ref="N221:R221"/>
    <mergeCell ref="N220:R220"/>
    <mergeCell ref="U214:Y214"/>
    <mergeCell ref="AB212:AF212"/>
    <mergeCell ref="U211:Y211"/>
    <mergeCell ref="U233:Y233"/>
    <mergeCell ref="U246:Y246"/>
    <mergeCell ref="U244:Y244"/>
    <mergeCell ref="T239:Z240"/>
    <mergeCell ref="U234:Y234"/>
    <mergeCell ref="U245:Y245"/>
    <mergeCell ref="U242:Y242"/>
    <mergeCell ref="U241:Y241"/>
    <mergeCell ref="N227:R227"/>
    <mergeCell ref="U221:Y221"/>
    <mergeCell ref="AB221:AF221"/>
    <mergeCell ref="AB231:AF231"/>
    <mergeCell ref="AB230:AF230"/>
    <mergeCell ref="N229:R229"/>
    <mergeCell ref="N228:R228"/>
    <mergeCell ref="N224:R224"/>
    <mergeCell ref="U224:Y224"/>
    <mergeCell ref="U231:Y231"/>
    <mergeCell ref="AB219:AF219"/>
    <mergeCell ref="AB218:AF218"/>
    <mergeCell ref="U232:Y232"/>
    <mergeCell ref="U230:Y230"/>
    <mergeCell ref="AB224:AF224"/>
    <mergeCell ref="AB229:AF229"/>
    <mergeCell ref="U228:Y228"/>
    <mergeCell ref="A405:O405"/>
    <mergeCell ref="O260:Q260"/>
    <mergeCell ref="O261:Q261"/>
    <mergeCell ref="U313:Y313"/>
    <mergeCell ref="U372:Y372"/>
    <mergeCell ref="W260:Y260"/>
    <mergeCell ref="B344:K344"/>
    <mergeCell ref="B345:K345"/>
    <mergeCell ref="B352:K352"/>
    <mergeCell ref="B351:K351"/>
    <mergeCell ref="R259:V259"/>
    <mergeCell ref="W258:Y258"/>
    <mergeCell ref="M272:S273"/>
    <mergeCell ref="O268:Q268"/>
    <mergeCell ref="R268:V268"/>
    <mergeCell ref="J262:N262"/>
    <mergeCell ref="O267:Q267"/>
    <mergeCell ref="R267:V267"/>
    <mergeCell ref="R261:V261"/>
    <mergeCell ref="J259:N259"/>
    <mergeCell ref="N358:R358"/>
    <mergeCell ref="B337:K337"/>
    <mergeCell ref="J261:N261"/>
    <mergeCell ref="J268:N268"/>
    <mergeCell ref="B350:K350"/>
    <mergeCell ref="B349:K349"/>
    <mergeCell ref="B347:K347"/>
    <mergeCell ref="B346:K346"/>
    <mergeCell ref="B348:K348"/>
    <mergeCell ref="N323:R323"/>
    <mergeCell ref="J260:N260"/>
    <mergeCell ref="S504:U504"/>
    <mergeCell ref="P504:R504"/>
    <mergeCell ref="B407:K408"/>
    <mergeCell ref="M411:O411"/>
    <mergeCell ref="M408:O408"/>
    <mergeCell ref="M410:O410"/>
    <mergeCell ref="U437:Y437"/>
    <mergeCell ref="Y504:AA504"/>
    <mergeCell ref="M473:AA473"/>
    <mergeCell ref="S472:U472"/>
    <mergeCell ref="U323:Y323"/>
    <mergeCell ref="W292:Y292"/>
    <mergeCell ref="I384:N384"/>
    <mergeCell ref="M407:O407"/>
    <mergeCell ref="A356:L356"/>
    <mergeCell ref="A357:L357"/>
    <mergeCell ref="A358:L358"/>
    <mergeCell ref="M356:S357"/>
    <mergeCell ref="A360:L360"/>
    <mergeCell ref="AD196:AG197"/>
    <mergeCell ref="AD192:AF192"/>
    <mergeCell ref="Z192:AB192"/>
    <mergeCell ref="A504:F504"/>
    <mergeCell ref="G504:I504"/>
    <mergeCell ref="J504:L504"/>
    <mergeCell ref="M504:O504"/>
    <mergeCell ref="J281:L281"/>
    <mergeCell ref="W417:AA417"/>
    <mergeCell ref="U316:Y316"/>
    <mergeCell ref="AD191:AF191"/>
    <mergeCell ref="R192:T192"/>
    <mergeCell ref="V192:X192"/>
    <mergeCell ref="Z191:AB191"/>
    <mergeCell ref="R191:T191"/>
    <mergeCell ref="V191:X191"/>
    <mergeCell ref="U249:Y249"/>
    <mergeCell ref="U250:Y250"/>
    <mergeCell ref="AA209:AG210"/>
    <mergeCell ref="U212:Y212"/>
    <mergeCell ref="U213:Y213"/>
    <mergeCell ref="U222:Y222"/>
    <mergeCell ref="U223:Y223"/>
    <mergeCell ref="U219:Y219"/>
    <mergeCell ref="AB220:AF220"/>
    <mergeCell ref="U220:Y220"/>
    <mergeCell ref="N213:R213"/>
    <mergeCell ref="AB223:AF223"/>
    <mergeCell ref="N219:R219"/>
    <mergeCell ref="N218:R218"/>
    <mergeCell ref="AB217:AF217"/>
    <mergeCell ref="AB222:AF222"/>
    <mergeCell ref="AB215:AF215"/>
    <mergeCell ref="AB216:AF216"/>
    <mergeCell ref="U217:Y217"/>
    <mergeCell ref="U218:Y218"/>
  </mergeCells>
  <printOptions/>
  <pageMargins left="0.7874015748031497" right="0.7874015748031497" top="0.7874015748031497" bottom="0.7874015748031497" header="0.5118110236220472" footer="0.3937007874015748"/>
  <pageSetup firstPageNumber="112" useFirstPageNumber="1" horizontalDpi="600" verticalDpi="600" orientation="portrait" paperSize="9" scale="96" r:id="rId2"/>
  <headerFooter alignWithMargins="0">
    <oddFooter>&amp;C&amp;10- &amp;P -</oddFooter>
  </headerFooter>
  <rowBreaks count="10" manualBreakCount="10">
    <brk id="47" max="32" man="1"/>
    <brk id="95" max="32" man="1"/>
    <brk id="142" max="32" man="1"/>
    <brk id="185" max="32" man="1"/>
    <brk id="204" max="32" man="1"/>
    <brk id="254" max="32" man="1"/>
    <brk id="301" max="32" man="1"/>
    <brk id="353" max="32" man="1"/>
    <brk id="403" max="32" man="1"/>
    <brk id="453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972</cp:lastModifiedBy>
  <cp:lastPrinted>2006-08-16T05:48:24Z</cp:lastPrinted>
  <dcterms:created xsi:type="dcterms:W3CDTF">1997-01-08T22:48:59Z</dcterms:created>
  <dcterms:modified xsi:type="dcterms:W3CDTF">2006-08-16T05:48:35Z</dcterms:modified>
  <cp:category/>
  <cp:version/>
  <cp:contentType/>
  <cp:contentStatus/>
</cp:coreProperties>
</file>