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540" windowWidth="4515" windowHeight="10815" tabRatio="617" activeTab="0"/>
  </bookViews>
  <sheets>
    <sheet name="運輸・通信" sheetId="1" r:id="rId1"/>
  </sheets>
  <externalReferences>
    <externalReference r:id="rId4"/>
    <externalReference r:id="rId5"/>
  </externalReferences>
  <definedNames>
    <definedName name="_xlnm.Print_Area" localSheetId="0">'運輸・通信'!$A$1:$AD$305</definedName>
  </definedNames>
  <calcPr fullCalcOnLoad="1"/>
</workbook>
</file>

<file path=xl/sharedStrings.xml><?xml version="1.0" encoding="utf-8"?>
<sst xmlns="http://schemas.openxmlformats.org/spreadsheetml/2006/main" count="335" uniqueCount="235">
  <si>
    <t>〔　通　信　〕</t>
  </si>
  <si>
    <t>郵便私書箱</t>
  </si>
  <si>
    <t>松井山手駅</t>
  </si>
  <si>
    <t>新田辺</t>
  </si>
  <si>
    <t>三山木駅</t>
  </si>
  <si>
    <t>１４年</t>
  </si>
  <si>
    <t>切手印紙　　販売所</t>
  </si>
  <si>
    <t>資料：ＮＴＴ西日本</t>
  </si>
  <si>
    <t>資料：ＮＴＴ西日本</t>
  </si>
  <si>
    <t>単位：人</t>
  </si>
  <si>
    <t>年度</t>
  </si>
  <si>
    <t>大住駅</t>
  </si>
  <si>
    <t>平成１６年</t>
  </si>
  <si>
    <t>平成１４年</t>
  </si>
  <si>
    <t>平成１６年</t>
  </si>
  <si>
    <t>１６年</t>
  </si>
  <si>
    <t>一般国道３０７号</t>
  </si>
  <si>
    <t>－</t>
  </si>
  <si>
    <t>書　留</t>
  </si>
  <si>
    <t>書　留</t>
  </si>
  <si>
    <t>合　計</t>
  </si>
  <si>
    <t>　　動　　　　　車　　　　　類　（台）</t>
  </si>
  <si>
    <t>１日平均乗降客数</t>
  </si>
  <si>
    <t>３．路線バス主要停留所乗降客数</t>
  </si>
  <si>
    <t>松井山手駅</t>
  </si>
  <si>
    <t>総数</t>
  </si>
  <si>
    <t>２．路線バスの状況</t>
  </si>
  <si>
    <t>田辺北IC～田辺西IC</t>
  </si>
  <si>
    <t>田辺西IC～精華下狛IC</t>
  </si>
  <si>
    <t>ＩＳＤＮ（ＩＮＳ６４）</t>
  </si>
  <si>
    <t>ナンバー５（黄と黒のプレート）</t>
  </si>
  <si>
    <t>注３　加入電話契約者数には平成１３年から加入電話・ライトを含む。</t>
  </si>
  <si>
    <t>注１　調査時間帯は、平日の午前７時から午後７時までの１２時間。</t>
  </si>
  <si>
    <t>注２　通行車両等の分類は、右表のとおり。　</t>
  </si>
  <si>
    <t>単位：人</t>
  </si>
  <si>
    <t>京阪       バス</t>
  </si>
  <si>
    <t>奈良       交通</t>
  </si>
  <si>
    <t>バス</t>
  </si>
  <si>
    <t>市内路線延長</t>
  </si>
  <si>
    <t>（㎞）</t>
  </si>
  <si>
    <t>近鉄京都線</t>
  </si>
  <si>
    <t>資料：西日本旅客鉄道㈱、近畿日本鉄道㈱</t>
  </si>
  <si>
    <t>京阪宇治交通</t>
  </si>
  <si>
    <t>京阪バス</t>
  </si>
  <si>
    <t>平成９年</t>
  </si>
  <si>
    <t>平成11年</t>
  </si>
  <si>
    <t>11年</t>
  </si>
  <si>
    <t>主要地方道　　　　　　八幡木津線</t>
  </si>
  <si>
    <t>主要地方道　　　　　　生駒井手線</t>
  </si>
  <si>
    <t>主要地方道　　　　　　枚方山城線</t>
  </si>
  <si>
    <t>資料：京阪宇治交通㈱</t>
  </si>
  <si>
    <t>区分</t>
  </si>
  <si>
    <t>京阪宇治交通</t>
  </si>
  <si>
    <t xml:space="preserve"> 車　類</t>
  </si>
  <si>
    <t>普通速達</t>
  </si>
  <si>
    <t>普通速達</t>
  </si>
  <si>
    <t>年度</t>
  </si>
  <si>
    <t>新田辺</t>
  </si>
  <si>
    <t>ＪＲ三山木駅</t>
  </si>
  <si>
    <t>平成　１４年</t>
  </si>
  <si>
    <t>注５　平成１１年調査では乗用車類のうち軽乗用車は乗用車に含む。</t>
  </si>
  <si>
    <t>停留所数</t>
  </si>
  <si>
    <t>（箇所）</t>
  </si>
  <si>
    <t>単位：件</t>
  </si>
  <si>
    <t>単位：件、台</t>
  </si>
  <si>
    <t>年　次</t>
  </si>
  <si>
    <t>多々羅西平川原</t>
  </si>
  <si>
    <t>（各年度末現在調）</t>
  </si>
  <si>
    <t>区分</t>
  </si>
  <si>
    <t>松井山手駅</t>
  </si>
  <si>
    <t>資料：山城田辺郵便局</t>
  </si>
  <si>
    <t>資料：山城田辺郵便局</t>
  </si>
  <si>
    <t>興戸駅</t>
  </si>
  <si>
    <t>三山木駅</t>
  </si>
  <si>
    <t>近鉄宮津駅</t>
  </si>
  <si>
    <t>住宅比率（％）</t>
  </si>
  <si>
    <t>デジタル</t>
  </si>
  <si>
    <t>動力付き二輪車類（台）</t>
  </si>
  <si>
    <t>歩行者類自転車類　</t>
  </si>
  <si>
    <t>平成</t>
  </si>
  <si>
    <t>軽乗用車</t>
  </si>
  <si>
    <t>ナンバー３､８（小型プレート）</t>
  </si>
  <si>
    <t>平成１１年</t>
  </si>
  <si>
    <t>貨物車類</t>
  </si>
  <si>
    <t>ナンバー４のうちライトバン､バン等</t>
  </si>
  <si>
    <t>3､6（小型プレート）</t>
  </si>
  <si>
    <t>ナンバー８、９、１０</t>
  </si>
  <si>
    <t>種別</t>
  </si>
  <si>
    <t>歩行者類</t>
  </si>
  <si>
    <t>隊列、葬列を除く</t>
  </si>
  <si>
    <t>（平成９年１０月１４日現在調、平成１１年１０月７日現在調）</t>
  </si>
  <si>
    <t>アナログ</t>
  </si>
  <si>
    <t>１．鉄道乗降客数</t>
  </si>
  <si>
    <t>単位：人</t>
  </si>
  <si>
    <t>水取錆</t>
  </si>
  <si>
    <t>大住東林</t>
  </si>
  <si>
    <t>また貨物車類のうち軽貨物車、貨客車は小型貨物車に含み、特殊（種）車は普通貨物車に含む。</t>
  </si>
  <si>
    <t>学研山手駅</t>
  </si>
  <si>
    <t>51～125cc</t>
  </si>
  <si>
    <t>乗用車</t>
  </si>
  <si>
    <t>年度</t>
  </si>
  <si>
    <t>　　　　　 －</t>
  </si>
  <si>
    <t>（平成１７年４月１日現在調）</t>
  </si>
  <si>
    <t>　　　　１６年</t>
  </si>
  <si>
    <t>　　　　１５年</t>
  </si>
  <si>
    <t>資料：府田辺土木事務所（道路交通センサス）</t>
  </si>
  <si>
    <t>普通局</t>
  </si>
  <si>
    <t>簡易局</t>
  </si>
  <si>
    <t>ポスト数</t>
  </si>
  <si>
    <t>軽貨物車</t>
  </si>
  <si>
    <t>貨客車</t>
  </si>
  <si>
    <t>ナンバー１</t>
  </si>
  <si>
    <t>ナンバー４、６</t>
  </si>
  <si>
    <t>ナンバー４（黄と黒のプレート）</t>
  </si>
  <si>
    <t>ナンバー３、５、７</t>
  </si>
  <si>
    <t>ナンバー３、８（小型プレート）</t>
  </si>
  <si>
    <t>　　　　自　　</t>
  </si>
  <si>
    <t xml:space="preserve">乗　用 </t>
  </si>
  <si>
    <t>平成１４年</t>
  </si>
  <si>
    <t>平成１７年</t>
  </si>
  <si>
    <t>平成１５年</t>
  </si>
  <si>
    <t>平成１７年</t>
  </si>
  <si>
    <t>注１　公衆電話設置数についてNTTの管理形態の変更により平成１２年度から様式を変更。</t>
  </si>
  <si>
    <t>特殊用途車</t>
  </si>
  <si>
    <t>５．交通情勢</t>
  </si>
  <si>
    <t>６．自動車登録台数</t>
  </si>
  <si>
    <t>７．郵便物引受数</t>
  </si>
  <si>
    <t>８．郵便物配達数</t>
  </si>
  <si>
    <t>９．郵便施設数</t>
  </si>
  <si>
    <t>１０．加入電話契約者数及び公衆電話設置数</t>
  </si>
  <si>
    <t>１１．ＩＳＤＮ回線契約者数</t>
  </si>
  <si>
    <t>年度</t>
  </si>
  <si>
    <t>注３　伸び率は、それぞれ前回観測（平成９年度）に対する１２時間交通量の伸び。</t>
  </si>
  <si>
    <t>年度</t>
  </si>
  <si>
    <t>ＩＣ公衆</t>
  </si>
  <si>
    <t>加入電話契約者数</t>
  </si>
  <si>
    <t>公衆電話設置数</t>
  </si>
  <si>
    <t>事務用</t>
  </si>
  <si>
    <t>住宅用</t>
  </si>
  <si>
    <t>路線名</t>
  </si>
  <si>
    <t>観測地点</t>
  </si>
  <si>
    <t xml:space="preserve"> 表したもの。</t>
  </si>
  <si>
    <t>計</t>
  </si>
  <si>
    <t>興戸垣内</t>
  </si>
  <si>
    <t>三山木南垣内</t>
  </si>
  <si>
    <t>資料：山城広域振興局、税務課</t>
  </si>
  <si>
    <t>被けん引車</t>
  </si>
  <si>
    <t>バス</t>
  </si>
  <si>
    <t>126～250cc</t>
  </si>
  <si>
    <t>区分</t>
  </si>
  <si>
    <t>注１　（　）内は、年賀はがき配達数で、昭和４９年３月４日以降京田辺市、井手町が管轄となり両市町を含めたものである。</t>
  </si>
  <si>
    <t>一般国道２４号</t>
  </si>
  <si>
    <t>資料：京阪宇治交通㈱、京阪バス㈱、奈良交通㈱</t>
  </si>
  <si>
    <t xml:space="preserve"> </t>
  </si>
  <si>
    <t>自転車類</t>
  </si>
  <si>
    <t>車いす、小児用の車を除く</t>
  </si>
  <si>
    <t>動力付き二輪車類</t>
  </si>
  <si>
    <t>自動二輪車、原動機付自転車</t>
  </si>
  <si>
    <t>自動車類</t>
  </si>
  <si>
    <t>乗用車類</t>
  </si>
  <si>
    <t>ナンバー２</t>
  </si>
  <si>
    <t>ナンバー４（黄と黒のプレート）,3､6（小型プレート）</t>
  </si>
  <si>
    <t>ナンバー８、９、１０</t>
  </si>
  <si>
    <t>バス</t>
  </si>
  <si>
    <t>単位：通、箇</t>
  </si>
  <si>
    <t>小包郵便物</t>
  </si>
  <si>
    <t>単位：通、箇</t>
  </si>
  <si>
    <t>通常郵便物</t>
  </si>
  <si>
    <t>〔　運　輸　〕</t>
  </si>
  <si>
    <t>設備数</t>
  </si>
  <si>
    <t>貸与数</t>
  </si>
  <si>
    <t>薪堂ノ後</t>
  </si>
  <si>
    <t>打田宮東</t>
  </si>
  <si>
    <t>三山木田中</t>
  </si>
  <si>
    <t>奈良交通</t>
  </si>
  <si>
    <t>大型特殊</t>
  </si>
  <si>
    <t>軽自動車
（二輪を除く）</t>
  </si>
  <si>
    <t>小型特殊</t>
  </si>
  <si>
    <t>二輪車</t>
  </si>
  <si>
    <t>251cc以上</t>
  </si>
  <si>
    <t>50cc以下</t>
  </si>
  <si>
    <t>総　　数</t>
  </si>
  <si>
    <t>普　通</t>
  </si>
  <si>
    <t>小　型</t>
  </si>
  <si>
    <t>貨物自動車</t>
  </si>
  <si>
    <t>特定局</t>
  </si>
  <si>
    <t>興戸</t>
  </si>
  <si>
    <t>草内五反田</t>
  </si>
  <si>
    <t>田辺丸山</t>
  </si>
  <si>
    <t>大型車   　混入率</t>
  </si>
  <si>
    <t>注１　（　）内は１日平均乗降客数。</t>
  </si>
  <si>
    <t>新田辺駅</t>
  </si>
  <si>
    <t>11年</t>
  </si>
  <si>
    <t>興戸東垣内</t>
  </si>
  <si>
    <t>松井柏原</t>
  </si>
  <si>
    <t>年次</t>
  </si>
  <si>
    <t>資料：京阪宇治交通㈱、京阪バス㈱、奈良交通㈱</t>
  </si>
  <si>
    <t>普　通</t>
  </si>
  <si>
    <t>（平日１２時間）</t>
  </si>
  <si>
    <t>区分</t>
  </si>
  <si>
    <t>一般府道　　　　　　　　富野荘八幡線</t>
  </si>
  <si>
    <t>一般府道　　　　　　　　交野久御山線</t>
  </si>
  <si>
    <t>[京奈和自動車道　　（京奈道路）]</t>
  </si>
  <si>
    <t>城陽IC～田辺北ＩＣ</t>
  </si>
  <si>
    <t>軽乗用車</t>
  </si>
  <si>
    <t>（各年４月１日現在調）</t>
  </si>
  <si>
    <t>単位：台</t>
  </si>
  <si>
    <t>年次</t>
  </si>
  <si>
    <t>京田辺駅</t>
  </si>
  <si>
    <t>同志社前駅</t>
  </si>
  <si>
    <t>貨　物　車　類</t>
  </si>
  <si>
    <t>乗用車</t>
  </si>
  <si>
    <t>小型貨物車</t>
  </si>
  <si>
    <t>平成１５年</t>
  </si>
  <si>
    <t>（人）</t>
  </si>
  <si>
    <t>注４　大型車混入率は、大型車類交通量の、自動車類交通量に占める割合を百分率で</t>
  </si>
  <si>
    <t>注２　加入電話契約者数にはメンバーズネットを含む。</t>
  </si>
  <si>
    <t>注１　Ｄ６４メンバーズを含む。</t>
  </si>
  <si>
    <t>注２　平成１３年からＤ６４メンバーズ・ライトとＩＮＳ６４ライトを含んでいる。</t>
  </si>
  <si>
    <t>（％）</t>
  </si>
  <si>
    <t>（％）</t>
  </si>
  <si>
    <t>特殊（種）車</t>
  </si>
  <si>
    <t>平成１５年</t>
  </si>
  <si>
    <t>11年</t>
  </si>
  <si>
    <t>普通貨物車</t>
  </si>
  <si>
    <t>伸び率</t>
  </si>
  <si>
    <t>１５年</t>
  </si>
  <si>
    <t>郵便局数</t>
  </si>
  <si>
    <t>総　数</t>
  </si>
  <si>
    <t>ＪＲ東西線</t>
  </si>
  <si>
    <t>注１　（　）内は、年賀はがき引受数で、昭和４９年３月４日以降京田辺市、井手町が管轄となり両市町を含めたものである。</t>
  </si>
  <si>
    <t>総　数</t>
  </si>
  <si>
    <t>９年</t>
  </si>
  <si>
    <t>田辺</t>
  </si>
  <si>
    <t>４．関西国際空港行リムジンバス乗降客数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</si>
</sst>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△ &quot;#,##0.00"/>
    <numFmt numFmtId="178" formatCode="#,##0;&quot;△ &quot;#,##0"/>
    <numFmt numFmtId="179" formatCode="#,##0.00_ "/>
    <numFmt numFmtId="180" formatCode="0_);[Red]\(0\)"/>
    <numFmt numFmtId="181" formatCode="#,##0_);[Red]\(#,##0\)"/>
    <numFmt numFmtId="182" formatCode="0_ "/>
    <numFmt numFmtId="183" formatCode="#,##0.0_ "/>
    <numFmt numFmtId="184" formatCode="0_);\(0\)"/>
    <numFmt numFmtId="185" formatCode="[&lt;=999]000;000\-00"/>
    <numFmt numFmtId="186" formatCode="0.0_ "/>
    <numFmt numFmtId="187" formatCode="0.0_);[Red]\(0.0\)"/>
    <numFmt numFmtId="188" formatCode="#,##0.0_);[Red]\(#,##0.0\)"/>
    <numFmt numFmtId="189" formatCode="#,##0_);\(#,##0\)"/>
    <numFmt numFmtId="190" formatCode="#,##0.0_);\(#,##0.0\)"/>
    <numFmt numFmtId="191" formatCode="0.0%"/>
    <numFmt numFmtId="192" formatCode="0.00_ "/>
    <numFmt numFmtId="193" formatCode="#,##0.0;&quot;△ &quot;#,##0.0"/>
    <numFmt numFmtId="194" formatCode="#,##0.000;&quot;△ &quot;#,##0.000"/>
    <numFmt numFmtId="195" formatCode="#,##0.00_);[Red]\(#,##0.00\)"/>
    <numFmt numFmtId="196" formatCode="0.0;&quot;△ &quot;0.0"/>
    <numFmt numFmtId="197" formatCode="0.0_);\(0.0\)"/>
    <numFmt numFmtId="198" formatCode="#,##0.000_);[Red]\(#,##0.000\)"/>
    <numFmt numFmtId="199" formatCode="0;&quot;△ &quot;0"/>
    <numFmt numFmtId="200" formatCode="#,##0.00_);\(#,##0.00\)"/>
    <numFmt numFmtId="201" formatCode="0;[Red]0"/>
    <numFmt numFmtId="202" formatCode="#,##0;[Red]#,##0"/>
    <numFmt numFmtId="203" formatCode="0.E+00"/>
    <numFmt numFmtId="204" formatCode="[&lt;=999]000;[&lt;=99999]000\-00;000\-0000"/>
    <numFmt numFmtId="205" formatCode="[$-F400]h:mm:ss\ AM/PM"/>
    <numFmt numFmtId="206" formatCode="mmm\-yyyy"/>
    <numFmt numFmtId="207" formatCode="yyyy&quot;年&quot;m&quot;月&quot;;@"/>
    <numFmt numFmtId="208" formatCode="yyyy&quot;年&quot;m&quot;月&quot;d&quot;日&quot;\(aaa\)"/>
    <numFmt numFmtId="209" formatCode="#,##0_ ;[Red]\-#,##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;[Red]#,##0.0"/>
    <numFmt numFmtId="215" formatCode="[$-411]ggge&quot;年&quot;m&quot;月&quot;d&quot;日&quot;;@"/>
    <numFmt numFmtId="216" formatCode="0.00_);[Red]\(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81" fontId="2" fillId="0" borderId="0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10" xfId="0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184" fontId="14" fillId="0" borderId="0" xfId="0" applyNumberFormat="1" applyFont="1" applyBorder="1" applyAlignment="1">
      <alignment horizontal="center" vertical="center"/>
    </xf>
    <xf numFmtId="184" fontId="14" fillId="0" borderId="0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176" fontId="2" fillId="0" borderId="8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84" fontId="2" fillId="0" borderId="6" xfId="0" applyNumberFormat="1" applyFont="1" applyBorder="1" applyAlignment="1">
      <alignment horizontal="center" vertical="center"/>
    </xf>
    <xf numFmtId="184" fontId="2" fillId="0" borderId="6" xfId="0" applyNumberFormat="1" applyFont="1" applyBorder="1" applyAlignment="1">
      <alignment horizontal="center" vertical="center" shrinkToFit="1"/>
    </xf>
    <xf numFmtId="184" fontId="2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184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181" fontId="2" fillId="0" borderId="11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181" fontId="2" fillId="0" borderId="9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textRotation="255"/>
    </xf>
    <xf numFmtId="189" fontId="2" fillId="0" borderId="0" xfId="0" applyNumberFormat="1" applyFont="1" applyBorder="1" applyAlignment="1">
      <alignment horizontal="right" vertical="center" shrinkToFit="1"/>
    </xf>
    <xf numFmtId="189" fontId="2" fillId="0" borderId="8" xfId="0" applyNumberFormat="1" applyFont="1" applyBorder="1" applyAlignment="1">
      <alignment horizontal="right" vertical="center" shrinkToFit="1"/>
    </xf>
    <xf numFmtId="0" fontId="16" fillId="0" borderId="6" xfId="0" applyFont="1" applyBorder="1" applyAlignment="1">
      <alignment horizontal="right" vertical="center" shrinkToFit="1"/>
    </xf>
    <xf numFmtId="0" fontId="16" fillId="0" borderId="0" xfId="0" applyFont="1" applyBorder="1" applyAlignment="1">
      <alignment horizontal="right" vertical="center" shrinkToFit="1"/>
    </xf>
    <xf numFmtId="0" fontId="16" fillId="0" borderId="8" xfId="0" applyFont="1" applyBorder="1" applyAlignment="1">
      <alignment horizontal="right" vertical="center" shrinkToFit="1"/>
    </xf>
    <xf numFmtId="179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3" fontId="2" fillId="0" borderId="8" xfId="0" applyNumberFormat="1" applyFont="1" applyBorder="1" applyAlignment="1">
      <alignment vertical="center"/>
    </xf>
    <xf numFmtId="188" fontId="2" fillId="0" borderId="8" xfId="0" applyNumberFormat="1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2" fillId="0" borderId="12" xfId="0" applyFont="1" applyBorder="1" applyAlignment="1">
      <alignment horizontal="left" vertical="center" textRotation="255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 shrinkToFit="1"/>
    </xf>
    <xf numFmtId="0" fontId="16" fillId="0" borderId="0" xfId="0" applyFont="1" applyBorder="1" applyAlignment="1">
      <alignment horizontal="right" vertical="center" shrinkToFit="1"/>
    </xf>
    <xf numFmtId="0" fontId="14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83" fontId="2" fillId="0" borderId="0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83" fontId="2" fillId="0" borderId="1" xfId="0" applyNumberFormat="1" applyFont="1" applyBorder="1" applyAlignment="1">
      <alignment horizontal="right" vertical="center"/>
    </xf>
    <xf numFmtId="183" fontId="2" fillId="0" borderId="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84" fontId="2" fillId="0" borderId="9" xfId="0" applyNumberFormat="1" applyFont="1" applyBorder="1" applyAlignment="1">
      <alignment horizontal="center" vertical="center" shrinkToFit="1"/>
    </xf>
    <xf numFmtId="184" fontId="2" fillId="0" borderId="11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184" fontId="2" fillId="0" borderId="10" xfId="0" applyNumberFormat="1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89" fontId="2" fillId="0" borderId="6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89" fontId="2" fillId="0" borderId="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right" vertical="center" shrinkToFit="1"/>
    </xf>
    <xf numFmtId="181" fontId="2" fillId="0" borderId="0" xfId="21" applyNumberFormat="1" applyFont="1" applyBorder="1" applyAlignment="1">
      <alignment horizontal="right" vertical="center"/>
      <protection/>
    </xf>
    <xf numFmtId="176" fontId="2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 wrapText="1"/>
    </xf>
    <xf numFmtId="181" fontId="2" fillId="0" borderId="4" xfId="21" applyNumberFormat="1" applyFont="1" applyBorder="1" applyAlignment="1">
      <alignment horizontal="right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21" applyFont="1" applyBorder="1" applyAlignment="1">
      <alignment horizontal="right" vertical="center"/>
      <protection/>
    </xf>
    <xf numFmtId="3" fontId="2" fillId="0" borderId="4" xfId="21" applyNumberFormat="1" applyFont="1" applyBorder="1" applyAlignment="1">
      <alignment horizontal="right" vertical="center"/>
      <protection/>
    </xf>
    <xf numFmtId="0" fontId="2" fillId="0" borderId="4" xfId="21" applyFont="1" applyBorder="1" applyAlignment="1">
      <alignment horizontal="right" vertical="center"/>
      <protection/>
    </xf>
    <xf numFmtId="181" fontId="2" fillId="0" borderId="1" xfId="21" applyNumberFormat="1" applyFont="1" applyBorder="1" applyAlignment="1">
      <alignment horizontal="right" vertical="center"/>
      <protection/>
    </xf>
    <xf numFmtId="181" fontId="2" fillId="0" borderId="10" xfId="21" applyNumberFormat="1" applyFont="1" applyBorder="1" applyAlignment="1">
      <alignment horizontal="right" vertical="center"/>
      <protection/>
    </xf>
    <xf numFmtId="181" fontId="2" fillId="0" borderId="9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89" fontId="2" fillId="0" borderId="0" xfId="0" applyNumberFormat="1" applyFont="1" applyBorder="1" applyAlignment="1">
      <alignment horizontal="right" vertical="center" shrinkToFit="1"/>
    </xf>
    <xf numFmtId="189" fontId="2" fillId="0" borderId="0" xfId="0" applyNumberFormat="1" applyFont="1" applyFill="1" applyBorder="1" applyAlignment="1">
      <alignment horizontal="right" vertical="center" shrinkToFit="1"/>
    </xf>
    <xf numFmtId="189" fontId="2" fillId="0" borderId="4" xfId="0" applyNumberFormat="1" applyFont="1" applyBorder="1" applyAlignment="1">
      <alignment horizontal="right" vertical="center" shrinkToFit="1"/>
    </xf>
    <xf numFmtId="0" fontId="2" fillId="0" borderId="1" xfId="21" applyFont="1" applyBorder="1" applyAlignment="1">
      <alignment horizontal="right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84" fontId="14" fillId="0" borderId="10" xfId="0" applyNumberFormat="1" applyFont="1" applyBorder="1" applyAlignment="1">
      <alignment horizontal="left" vertical="center" shrinkToFit="1"/>
    </xf>
    <xf numFmtId="184" fontId="14" fillId="0" borderId="9" xfId="0" applyNumberFormat="1" applyFont="1" applyBorder="1" applyAlignment="1">
      <alignment horizontal="left" vertical="center" shrinkToFit="1"/>
    </xf>
    <xf numFmtId="184" fontId="14" fillId="0" borderId="11" xfId="0" applyNumberFormat="1" applyFont="1" applyBorder="1" applyAlignment="1">
      <alignment horizontal="left" vertical="center" shrinkToFit="1"/>
    </xf>
    <xf numFmtId="176" fontId="2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255" shrinkToFit="1"/>
    </xf>
    <xf numFmtId="0" fontId="8" fillId="0" borderId="3" xfId="0" applyFont="1" applyBorder="1" applyAlignment="1">
      <alignment horizontal="center" vertical="center" textRotation="255" shrinkToFit="1"/>
    </xf>
    <xf numFmtId="0" fontId="8" fillId="0" borderId="6" xfId="0" applyFont="1" applyBorder="1" applyAlignment="1">
      <alignment horizontal="center" vertical="center" textRotation="255" shrinkToFit="1"/>
    </xf>
    <xf numFmtId="0" fontId="8" fillId="0" borderId="8" xfId="0" applyFont="1" applyBorder="1" applyAlignment="1">
      <alignment horizontal="center" vertical="center" textRotation="255" shrinkToFit="1"/>
    </xf>
    <xf numFmtId="0" fontId="8" fillId="0" borderId="5" xfId="0" applyFont="1" applyBorder="1" applyAlignment="1">
      <alignment horizontal="center" vertical="center" textRotation="255" shrinkToFit="1"/>
    </xf>
    <xf numFmtId="0" fontId="8" fillId="0" borderId="7" xfId="0" applyFont="1" applyBorder="1" applyAlignment="1">
      <alignment horizontal="center" vertical="center" textRotation="255" shrinkToFit="1"/>
    </xf>
    <xf numFmtId="176" fontId="2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83" fontId="2" fillId="0" borderId="4" xfId="0" applyNumberFormat="1" applyFont="1" applyBorder="1" applyAlignment="1">
      <alignment horizontal="center" vertical="center"/>
    </xf>
    <xf numFmtId="183" fontId="2" fillId="0" borderId="7" xfId="0" applyNumberFormat="1" applyFont="1" applyBorder="1" applyAlignment="1">
      <alignment horizontal="center" vertical="center"/>
    </xf>
    <xf numFmtId="184" fontId="2" fillId="0" borderId="2" xfId="0" applyNumberFormat="1" applyFont="1" applyBorder="1" applyAlignment="1">
      <alignment horizontal="center" vertical="center" shrinkToFit="1"/>
    </xf>
    <xf numFmtId="184" fontId="2" fillId="0" borderId="1" xfId="0" applyNumberFormat="1" applyFont="1" applyBorder="1" applyAlignment="1">
      <alignment horizontal="center" vertical="center" shrinkToFit="1"/>
    </xf>
    <xf numFmtId="184" fontId="2" fillId="0" borderId="3" xfId="0" applyNumberFormat="1" applyFont="1" applyBorder="1" applyAlignment="1">
      <alignment horizontal="center" vertical="center" shrinkToFit="1"/>
    </xf>
    <xf numFmtId="189" fontId="2" fillId="0" borderId="5" xfId="0" applyNumberFormat="1" applyFont="1" applyBorder="1" applyAlignment="1">
      <alignment horizontal="right" vertical="center"/>
    </xf>
    <xf numFmtId="3" fontId="2" fillId="0" borderId="0" xfId="21" applyNumberFormat="1" applyFont="1" applyBorder="1" applyAlignment="1">
      <alignment horizontal="right" vertical="center"/>
      <protection/>
    </xf>
    <xf numFmtId="189" fontId="2" fillId="0" borderId="7" xfId="0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horizontal="left" vertical="center" textRotation="255"/>
    </xf>
    <xf numFmtId="0" fontId="2" fillId="0" borderId="13" xfId="0" applyFont="1" applyBorder="1" applyAlignment="1">
      <alignment horizontal="left" vertical="center" textRotation="255"/>
    </xf>
    <xf numFmtId="0" fontId="0" fillId="0" borderId="0" xfId="0" applyAlignment="1">
      <alignment horizontal="distributed"/>
    </xf>
    <xf numFmtId="0" fontId="2" fillId="0" borderId="14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0" fillId="0" borderId="4" xfId="0" applyBorder="1" applyAlignment="1">
      <alignment horizontal="distributed"/>
    </xf>
    <xf numFmtId="0" fontId="2" fillId="0" borderId="13" xfId="0" applyFont="1" applyBorder="1" applyAlignment="1">
      <alignment horizontal="distributed" vertical="center"/>
    </xf>
    <xf numFmtId="183" fontId="2" fillId="0" borderId="0" xfId="0" applyNumberFormat="1" applyFont="1" applyBorder="1" applyAlignment="1">
      <alignment horizontal="center" vertical="center"/>
    </xf>
    <xf numFmtId="183" fontId="2" fillId="0" borderId="8" xfId="0" applyNumberFormat="1" applyFont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2" xfId="0" applyFont="1" applyBorder="1" applyAlignment="1">
      <alignment horizontal="distributed" vertical="center" textRotation="255" wrapText="1" shrinkToFit="1"/>
    </xf>
    <xf numFmtId="0" fontId="8" fillId="0" borderId="3" xfId="0" applyFont="1" applyBorder="1" applyAlignment="1">
      <alignment horizontal="distributed" vertical="center" textRotation="255" wrapText="1" shrinkToFit="1"/>
    </xf>
    <xf numFmtId="0" fontId="8" fillId="0" borderId="6" xfId="0" applyFont="1" applyBorder="1" applyAlignment="1">
      <alignment horizontal="distributed" vertical="center" textRotation="255" wrapText="1" shrinkToFit="1"/>
    </xf>
    <xf numFmtId="0" fontId="8" fillId="0" borderId="8" xfId="0" applyFont="1" applyBorder="1" applyAlignment="1">
      <alignment horizontal="distributed" vertical="center" textRotation="255" wrapText="1" shrinkToFit="1"/>
    </xf>
    <xf numFmtId="0" fontId="8" fillId="0" borderId="5" xfId="0" applyFont="1" applyBorder="1" applyAlignment="1">
      <alignment horizontal="distributed" vertical="center" textRotation="255" wrapText="1" shrinkToFit="1"/>
    </xf>
    <xf numFmtId="0" fontId="8" fillId="0" borderId="7" xfId="0" applyFont="1" applyBorder="1" applyAlignment="1">
      <alignment horizontal="distributed" vertical="center" textRotation="255" wrapText="1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178" fontId="2" fillId="0" borderId="0" xfId="0" applyNumberFormat="1" applyFont="1" applyAlignment="1">
      <alignment horizontal="center" vertical="center" wrapText="1"/>
    </xf>
    <xf numFmtId="189" fontId="2" fillId="0" borderId="8" xfId="0" applyNumberFormat="1" applyFont="1" applyBorder="1" applyAlignment="1">
      <alignment horizontal="right" vertical="center" shrinkToFit="1"/>
    </xf>
    <xf numFmtId="0" fontId="8" fillId="0" borderId="1" xfId="0" applyFont="1" applyBorder="1" applyAlignment="1">
      <alignment horizontal="right" vertical="center"/>
    </xf>
    <xf numFmtId="189" fontId="2" fillId="0" borderId="1" xfId="0" applyNumberFormat="1" applyFont="1" applyBorder="1" applyAlignment="1">
      <alignment horizontal="right" vertical="center" shrinkToFit="1"/>
    </xf>
    <xf numFmtId="189" fontId="2" fillId="0" borderId="3" xfId="0" applyNumberFormat="1" applyFont="1" applyBorder="1" applyAlignment="1">
      <alignment horizontal="right" vertical="center" shrinkToFit="1"/>
    </xf>
    <xf numFmtId="181" fontId="0" fillId="0" borderId="0" xfId="21" applyNumberFormat="1" applyFont="1" applyBorder="1" applyAlignment="1">
      <alignment horizontal="right" vertical="center"/>
      <protection/>
    </xf>
    <xf numFmtId="0" fontId="16" fillId="0" borderId="2" xfId="0" applyFont="1" applyBorder="1" applyAlignment="1">
      <alignment horizontal="right" vertical="center" shrinkToFit="1"/>
    </xf>
    <xf numFmtId="0" fontId="16" fillId="0" borderId="1" xfId="0" applyFont="1" applyBorder="1" applyAlignment="1">
      <alignment horizontal="right" vertical="center" shrinkToFit="1"/>
    </xf>
    <xf numFmtId="0" fontId="16" fillId="0" borderId="3" xfId="0" applyFont="1" applyBorder="1" applyAlignment="1">
      <alignment horizontal="right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255" shrinkToFit="1"/>
    </xf>
    <xf numFmtId="0" fontId="8" fillId="0" borderId="13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8" fillId="0" borderId="14" xfId="0" applyFont="1" applyBorder="1" applyAlignment="1">
      <alignment horizontal="center" vertical="center" textRotation="255" shrinkToFit="1"/>
    </xf>
    <xf numFmtId="0" fontId="8" fillId="0" borderId="15" xfId="0" applyFont="1" applyBorder="1" applyAlignment="1">
      <alignment horizontal="center" vertical="center" textRotation="255" shrinkToFit="1"/>
    </xf>
    <xf numFmtId="0" fontId="8" fillId="0" borderId="10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84" fontId="2" fillId="0" borderId="6" xfId="0" applyNumberFormat="1" applyFont="1" applyBorder="1" applyAlignment="1">
      <alignment horizontal="center" vertical="center" shrinkToFit="1"/>
    </xf>
    <xf numFmtId="184" fontId="2" fillId="0" borderId="0" xfId="0" applyNumberFormat="1" applyFont="1" applyBorder="1" applyAlignment="1">
      <alignment horizontal="center" vertical="center" shrinkToFit="1"/>
    </xf>
    <xf numFmtId="184" fontId="2" fillId="0" borderId="8" xfId="0" applyNumberFormat="1" applyFont="1" applyBorder="1" applyAlignment="1">
      <alignment horizontal="center" vertical="center" shrinkToFit="1"/>
    </xf>
    <xf numFmtId="184" fontId="2" fillId="0" borderId="5" xfId="0" applyNumberFormat="1" applyFont="1" applyBorder="1" applyAlignment="1">
      <alignment horizontal="center" vertical="center" shrinkToFit="1"/>
    </xf>
    <xf numFmtId="184" fontId="2" fillId="0" borderId="4" xfId="0" applyNumberFormat="1" applyFont="1" applyBorder="1" applyAlignment="1">
      <alignment horizontal="center" vertical="center" shrinkToFit="1"/>
    </xf>
    <xf numFmtId="184" fontId="2" fillId="0" borderId="7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textRotation="255" wrapText="1" shrinkToFit="1"/>
    </xf>
    <xf numFmtId="0" fontId="9" fillId="0" borderId="3" xfId="0" applyFont="1" applyBorder="1" applyAlignment="1">
      <alignment horizontal="center" vertical="center" textRotation="255" wrapText="1" shrinkToFit="1"/>
    </xf>
    <xf numFmtId="0" fontId="9" fillId="0" borderId="5" xfId="0" applyFont="1" applyBorder="1" applyAlignment="1">
      <alignment horizontal="center" vertical="center" textRotation="255" wrapText="1" shrinkToFit="1"/>
    </xf>
    <xf numFmtId="0" fontId="9" fillId="0" borderId="7" xfId="0" applyFont="1" applyBorder="1" applyAlignment="1">
      <alignment horizontal="center" vertical="center" textRotation="255" wrapText="1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79" fontId="2" fillId="0" borderId="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4" fontId="2" fillId="0" borderId="6" xfId="0" applyNumberFormat="1" applyFont="1" applyBorder="1" applyAlignment="1">
      <alignment horizontal="left" vertical="center" shrinkToFit="1"/>
    </xf>
    <xf numFmtId="184" fontId="2" fillId="0" borderId="0" xfId="0" applyNumberFormat="1" applyFont="1" applyBorder="1" applyAlignment="1">
      <alignment horizontal="left" vertical="center" shrinkToFit="1"/>
    </xf>
    <xf numFmtId="184" fontId="2" fillId="0" borderId="8" xfId="0" applyNumberFormat="1" applyFont="1" applyBorder="1" applyAlignment="1">
      <alignment horizontal="left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184" fontId="2" fillId="0" borderId="6" xfId="0" applyNumberFormat="1" applyFont="1" applyBorder="1" applyAlignment="1">
      <alignment horizontal="left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8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176" fontId="2" fillId="0" borderId="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 shrinkToFit="1"/>
    </xf>
    <xf numFmtId="0" fontId="16" fillId="0" borderId="4" xfId="0" applyFont="1" applyBorder="1" applyAlignment="1">
      <alignment horizontal="right" vertical="center" shrinkToFit="1"/>
    </xf>
    <xf numFmtId="0" fontId="16" fillId="0" borderId="7" xfId="0" applyFont="1" applyBorder="1" applyAlignment="1">
      <alignment horizontal="right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統計依頼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68</xdr:row>
      <xdr:rowOff>19050</xdr:rowOff>
    </xdr:from>
    <xdr:to>
      <xdr:col>11</xdr:col>
      <xdr:colOff>209550</xdr:colOff>
      <xdr:row>69</xdr:row>
      <xdr:rowOff>276225</xdr:rowOff>
    </xdr:to>
    <xdr:sp>
      <xdr:nvSpPr>
        <xdr:cNvPr id="1" name="Line 1"/>
        <xdr:cNvSpPr>
          <a:spLocks/>
        </xdr:cNvSpPr>
      </xdr:nvSpPr>
      <xdr:spPr>
        <a:xfrm flipH="1" flipV="1">
          <a:off x="19050" y="16478250"/>
          <a:ext cx="23907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83</xdr:row>
      <xdr:rowOff>19050</xdr:rowOff>
    </xdr:from>
    <xdr:to>
      <xdr:col>9</xdr:col>
      <xdr:colOff>0</xdr:colOff>
      <xdr:row>84</xdr:row>
      <xdr:rowOff>276225</xdr:rowOff>
    </xdr:to>
    <xdr:sp>
      <xdr:nvSpPr>
        <xdr:cNvPr id="2" name="Line 3"/>
        <xdr:cNvSpPr>
          <a:spLocks/>
        </xdr:cNvSpPr>
      </xdr:nvSpPr>
      <xdr:spPr>
        <a:xfrm flipH="1" flipV="1">
          <a:off x="19050" y="20735925"/>
          <a:ext cx="1781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95</xdr:row>
      <xdr:rowOff>19050</xdr:rowOff>
    </xdr:from>
    <xdr:to>
      <xdr:col>9</xdr:col>
      <xdr:colOff>0</xdr:colOff>
      <xdr:row>97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19050" y="24164925"/>
          <a:ext cx="17811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286</xdr:row>
      <xdr:rowOff>0</xdr:rowOff>
    </xdr:from>
    <xdr:to>
      <xdr:col>6</xdr:col>
      <xdr:colOff>0</xdr:colOff>
      <xdr:row>288</xdr:row>
      <xdr:rowOff>0</xdr:rowOff>
    </xdr:to>
    <xdr:sp>
      <xdr:nvSpPr>
        <xdr:cNvPr id="4" name="Line 9"/>
        <xdr:cNvSpPr>
          <a:spLocks/>
        </xdr:cNvSpPr>
      </xdr:nvSpPr>
      <xdr:spPr>
        <a:xfrm flipH="1" flipV="1">
          <a:off x="0" y="65589150"/>
          <a:ext cx="1200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266</xdr:row>
      <xdr:rowOff>0</xdr:rowOff>
    </xdr:from>
    <xdr:to>
      <xdr:col>4</xdr:col>
      <xdr:colOff>0</xdr:colOff>
      <xdr:row>268</xdr:row>
      <xdr:rowOff>0</xdr:rowOff>
    </xdr:to>
    <xdr:sp>
      <xdr:nvSpPr>
        <xdr:cNvPr id="5" name="Line 11"/>
        <xdr:cNvSpPr>
          <a:spLocks/>
        </xdr:cNvSpPr>
      </xdr:nvSpPr>
      <xdr:spPr>
        <a:xfrm flipH="1" flipV="1">
          <a:off x="0" y="61931550"/>
          <a:ext cx="800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253</xdr:row>
      <xdr:rowOff>9525</xdr:rowOff>
    </xdr:from>
    <xdr:to>
      <xdr:col>4</xdr:col>
      <xdr:colOff>0</xdr:colOff>
      <xdr:row>255</xdr:row>
      <xdr:rowOff>0</xdr:rowOff>
    </xdr:to>
    <xdr:sp>
      <xdr:nvSpPr>
        <xdr:cNvPr id="6" name="Line 12"/>
        <xdr:cNvSpPr>
          <a:spLocks/>
        </xdr:cNvSpPr>
      </xdr:nvSpPr>
      <xdr:spPr>
        <a:xfrm flipH="1" flipV="1">
          <a:off x="9525" y="59502675"/>
          <a:ext cx="7905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112</xdr:row>
      <xdr:rowOff>9525</xdr:rowOff>
    </xdr:from>
    <xdr:to>
      <xdr:col>7</xdr:col>
      <xdr:colOff>9525</xdr:colOff>
      <xdr:row>114</xdr:row>
      <xdr:rowOff>180975</xdr:rowOff>
    </xdr:to>
    <xdr:sp>
      <xdr:nvSpPr>
        <xdr:cNvPr id="7" name="Line 13"/>
        <xdr:cNvSpPr>
          <a:spLocks/>
        </xdr:cNvSpPr>
      </xdr:nvSpPr>
      <xdr:spPr>
        <a:xfrm flipH="1" flipV="1">
          <a:off x="9525" y="28841700"/>
          <a:ext cx="14001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215</xdr:row>
      <xdr:rowOff>276225</xdr:rowOff>
    </xdr:from>
    <xdr:to>
      <xdr:col>5</xdr:col>
      <xdr:colOff>200025</xdr:colOff>
      <xdr:row>218</xdr:row>
      <xdr:rowOff>0</xdr:rowOff>
    </xdr:to>
    <xdr:sp>
      <xdr:nvSpPr>
        <xdr:cNvPr id="8" name="Line 14"/>
        <xdr:cNvSpPr>
          <a:spLocks/>
        </xdr:cNvSpPr>
      </xdr:nvSpPr>
      <xdr:spPr>
        <a:xfrm flipH="1" flipV="1">
          <a:off x="0" y="49491900"/>
          <a:ext cx="12001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6</xdr:col>
      <xdr:colOff>0</xdr:colOff>
      <xdr:row>50</xdr:row>
      <xdr:rowOff>0</xdr:rowOff>
    </xdr:to>
    <xdr:sp>
      <xdr:nvSpPr>
        <xdr:cNvPr id="9" name="Line 138"/>
        <xdr:cNvSpPr>
          <a:spLocks/>
        </xdr:cNvSpPr>
      </xdr:nvSpPr>
      <xdr:spPr>
        <a:xfrm flipH="1" flipV="1">
          <a:off x="0" y="11210925"/>
          <a:ext cx="1200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297</xdr:row>
      <xdr:rowOff>9525</xdr:rowOff>
    </xdr:from>
    <xdr:to>
      <xdr:col>6</xdr:col>
      <xdr:colOff>0</xdr:colOff>
      <xdr:row>299</xdr:row>
      <xdr:rowOff>0</xdr:rowOff>
    </xdr:to>
    <xdr:sp>
      <xdr:nvSpPr>
        <xdr:cNvPr id="10" name="Line 141"/>
        <xdr:cNvSpPr>
          <a:spLocks/>
        </xdr:cNvSpPr>
      </xdr:nvSpPr>
      <xdr:spPr>
        <a:xfrm flipH="1" flipV="1">
          <a:off x="0" y="67627500"/>
          <a:ext cx="1200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305</xdr:row>
      <xdr:rowOff>0</xdr:rowOff>
    </xdr:from>
    <xdr:to>
      <xdr:col>6</xdr:col>
      <xdr:colOff>0</xdr:colOff>
      <xdr:row>305</xdr:row>
      <xdr:rowOff>0</xdr:rowOff>
    </xdr:to>
    <xdr:sp>
      <xdr:nvSpPr>
        <xdr:cNvPr id="11" name="Line 146"/>
        <xdr:cNvSpPr>
          <a:spLocks/>
        </xdr:cNvSpPr>
      </xdr:nvSpPr>
      <xdr:spPr>
        <a:xfrm flipH="1" flipV="1">
          <a:off x="0" y="691610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29</xdr:col>
      <xdr:colOff>123825</xdr:colOff>
      <xdr:row>22</xdr:row>
      <xdr:rowOff>190500</xdr:rowOff>
    </xdr:to>
    <xdr:pic>
      <xdr:nvPicPr>
        <xdr:cNvPr id="12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28575</xdr:rowOff>
    </xdr:from>
    <xdr:to>
      <xdr:col>29</xdr:col>
      <xdr:colOff>114300</xdr:colOff>
      <xdr:row>43</xdr:row>
      <xdr:rowOff>190500</xdr:rowOff>
    </xdr:to>
    <xdr:pic>
      <xdr:nvPicPr>
        <xdr:cNvPr id="13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86375"/>
          <a:ext cx="5943600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\&#33258;&#21205;&#36554;&#30331;&#37682;&#21488;&#25968;&#12398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\&#37109;&#20415;&#29289;&#24341;&#21463;&#12539;&#37197;&#36948;&#25968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１３年</v>
          </cell>
          <cell r="C1" t="str">
            <v>１４年</v>
          </cell>
          <cell r="D1" t="str">
            <v>１５年</v>
          </cell>
          <cell r="E1" t="str">
            <v>１６年</v>
          </cell>
          <cell r="F1" t="str">
            <v>１７年</v>
          </cell>
        </row>
        <row r="2">
          <cell r="A2" t="str">
            <v>乗用車</v>
          </cell>
          <cell r="B2">
            <v>17830</v>
          </cell>
          <cell r="C2">
            <v>18063</v>
          </cell>
          <cell r="D2">
            <v>18169</v>
          </cell>
          <cell r="E2">
            <v>18432</v>
          </cell>
          <cell r="F2">
            <v>18763</v>
          </cell>
        </row>
        <row r="3">
          <cell r="A3" t="str">
            <v>貨物自動車</v>
          </cell>
          <cell r="B3">
            <v>2219</v>
          </cell>
          <cell r="C3">
            <v>2201</v>
          </cell>
          <cell r="D3">
            <v>2148</v>
          </cell>
          <cell r="E3">
            <v>2130</v>
          </cell>
          <cell r="F3">
            <v>2239</v>
          </cell>
        </row>
        <row r="4">
          <cell r="A4" t="str">
            <v>軽自動車
（二輪を除く）</v>
          </cell>
          <cell r="B4">
            <v>7276</v>
          </cell>
          <cell r="C4">
            <v>7539</v>
          </cell>
          <cell r="D4">
            <v>7927</v>
          </cell>
          <cell r="E4">
            <v>8297</v>
          </cell>
          <cell r="F4">
            <v>8720</v>
          </cell>
        </row>
        <row r="5">
          <cell r="A5" t="str">
            <v>二輪車</v>
          </cell>
          <cell r="B5">
            <v>9161</v>
          </cell>
          <cell r="C5">
            <v>9095</v>
          </cell>
          <cell r="D5">
            <v>8902</v>
          </cell>
          <cell r="E5">
            <v>9027</v>
          </cell>
          <cell r="F5">
            <v>9146</v>
          </cell>
        </row>
        <row r="6">
          <cell r="A6" t="str">
            <v>その他</v>
          </cell>
          <cell r="B6">
            <v>1281</v>
          </cell>
          <cell r="C6">
            <v>1267</v>
          </cell>
          <cell r="D6">
            <v>1281</v>
          </cell>
          <cell r="E6">
            <v>1248</v>
          </cell>
          <cell r="F6">
            <v>1248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郵便物引受数</v>
          </cell>
          <cell r="C2" t="str">
            <v>郵便物配達数</v>
          </cell>
        </row>
        <row r="3">
          <cell r="A3" t="str">
            <v>平成１２年度</v>
          </cell>
          <cell r="B3">
            <v>4166203</v>
          </cell>
          <cell r="C3">
            <v>11569458</v>
          </cell>
        </row>
        <row r="4">
          <cell r="A4" t="str">
            <v>平成１３年度</v>
          </cell>
          <cell r="B4">
            <v>4339250</v>
          </cell>
          <cell r="C4">
            <v>12171575</v>
          </cell>
        </row>
        <row r="5">
          <cell r="A5" t="str">
            <v>平成１４年度</v>
          </cell>
          <cell r="B5">
            <v>4100445</v>
          </cell>
          <cell r="C5">
            <v>11671245</v>
          </cell>
        </row>
        <row r="6">
          <cell r="A6" t="str">
            <v>平成１５年度</v>
          </cell>
          <cell r="B6">
            <v>4529724</v>
          </cell>
          <cell r="C6">
            <v>10803756</v>
          </cell>
        </row>
        <row r="7">
          <cell r="A7" t="str">
            <v>平成１６年度</v>
          </cell>
          <cell r="B7">
            <v>4312508</v>
          </cell>
          <cell r="C7">
            <v>10862293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45:AT30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8" customHeight="1"/>
  <cols>
    <col min="1" max="11" width="2.625" style="2" customWidth="1"/>
    <col min="12" max="12" width="3.00390625" style="2" customWidth="1"/>
    <col min="13" max="31" width="2.625" style="2" customWidth="1"/>
    <col min="32" max="32" width="3.00390625" style="2" customWidth="1"/>
    <col min="33" max="16384" width="2.625" style="2" customWidth="1"/>
  </cols>
  <sheetData>
    <row r="45" spans="1:30" s="57" customFormat="1" ht="22.5" customHeight="1">
      <c r="A45" s="246" t="s">
        <v>168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</row>
    <row r="46" spans="1:30" s="57" customFormat="1" ht="22.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</row>
    <row r="47" spans="1:7" s="56" customFormat="1" ht="22.5" customHeight="1">
      <c r="A47" s="118" t="s">
        <v>92</v>
      </c>
      <c r="B47" s="122"/>
      <c r="C47" s="122"/>
      <c r="D47" s="122"/>
      <c r="E47" s="122"/>
      <c r="F47" s="122"/>
      <c r="G47" s="122"/>
    </row>
    <row r="48" spans="1:30" s="56" customFormat="1" ht="22.5" customHeight="1">
      <c r="A48" s="5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9"/>
      <c r="V48" s="58"/>
      <c r="W48" s="58"/>
      <c r="X48" s="58"/>
      <c r="Y48" s="60"/>
      <c r="Z48" s="273" t="s">
        <v>93</v>
      </c>
      <c r="AA48" s="273"/>
      <c r="AB48" s="273"/>
      <c r="AC48" s="273"/>
      <c r="AD48" s="273"/>
    </row>
    <row r="49" spans="1:30" s="56" customFormat="1" ht="22.5" customHeight="1">
      <c r="A49" s="133" t="s">
        <v>100</v>
      </c>
      <c r="B49" s="134"/>
      <c r="C49" s="134"/>
      <c r="D49" s="134"/>
      <c r="E49" s="134"/>
      <c r="F49" s="135"/>
      <c r="G49" s="157" t="s">
        <v>118</v>
      </c>
      <c r="H49" s="158"/>
      <c r="I49" s="158"/>
      <c r="J49" s="158"/>
      <c r="K49" s="158"/>
      <c r="L49" s="158"/>
      <c r="M49" s="158"/>
      <c r="N49" s="158"/>
      <c r="O49" s="157" t="s">
        <v>222</v>
      </c>
      <c r="P49" s="158"/>
      <c r="Q49" s="158"/>
      <c r="R49" s="158"/>
      <c r="S49" s="158"/>
      <c r="T49" s="158"/>
      <c r="U49" s="158"/>
      <c r="V49" s="158"/>
      <c r="W49" s="157" t="s">
        <v>14</v>
      </c>
      <c r="X49" s="158"/>
      <c r="Y49" s="158"/>
      <c r="Z49" s="158"/>
      <c r="AA49" s="158"/>
      <c r="AB49" s="158"/>
      <c r="AC49" s="158"/>
      <c r="AD49" s="163"/>
    </row>
    <row r="50" spans="1:30" s="56" customFormat="1" ht="22.5" customHeight="1">
      <c r="A50" s="152" t="s">
        <v>199</v>
      </c>
      <c r="B50" s="153"/>
      <c r="C50" s="153"/>
      <c r="D50" s="153"/>
      <c r="E50" s="153"/>
      <c r="F50" s="154"/>
      <c r="G50" s="155"/>
      <c r="H50" s="156"/>
      <c r="I50" s="156"/>
      <c r="J50" s="156"/>
      <c r="K50" s="156"/>
      <c r="L50" s="156"/>
      <c r="M50" s="156"/>
      <c r="N50" s="156"/>
      <c r="O50" s="155"/>
      <c r="P50" s="156"/>
      <c r="Q50" s="156"/>
      <c r="R50" s="156"/>
      <c r="S50" s="156"/>
      <c r="T50" s="156"/>
      <c r="U50" s="156"/>
      <c r="V50" s="156"/>
      <c r="W50" s="171"/>
      <c r="X50" s="172"/>
      <c r="Y50" s="172"/>
      <c r="Z50" s="172"/>
      <c r="AA50" s="172"/>
      <c r="AB50" s="172"/>
      <c r="AC50" s="172"/>
      <c r="AD50" s="164"/>
    </row>
    <row r="51" spans="1:30" s="56" customFormat="1" ht="22.5" customHeight="1">
      <c r="A51" s="221" t="s">
        <v>229</v>
      </c>
      <c r="B51" s="191" t="s">
        <v>25</v>
      </c>
      <c r="C51" s="192"/>
      <c r="D51" s="192"/>
      <c r="E51" s="192"/>
      <c r="F51" s="193"/>
      <c r="G51" s="129"/>
      <c r="H51" s="290">
        <v>11928930</v>
      </c>
      <c r="I51" s="290"/>
      <c r="J51" s="290"/>
      <c r="K51" s="290"/>
      <c r="L51" s="290">
        <f>SUM(L52:N56)</f>
        <v>-32682</v>
      </c>
      <c r="M51" s="290"/>
      <c r="N51" s="290"/>
      <c r="O51" s="129"/>
      <c r="P51" s="290">
        <v>12474744</v>
      </c>
      <c r="Q51" s="290"/>
      <c r="R51" s="290"/>
      <c r="S51" s="290"/>
      <c r="T51" s="290">
        <v>-34084</v>
      </c>
      <c r="U51" s="290"/>
      <c r="V51" s="290"/>
      <c r="W51" s="129"/>
      <c r="X51" s="290">
        <f>SUM(X52:AA56)</f>
        <v>12791619</v>
      </c>
      <c r="Y51" s="290"/>
      <c r="Z51" s="290"/>
      <c r="AA51" s="290"/>
      <c r="AB51" s="290">
        <f>SUM(AB52:AD56)</f>
        <v>-35045</v>
      </c>
      <c r="AC51" s="290"/>
      <c r="AD51" s="291"/>
    </row>
    <row r="52" spans="1:30" s="56" customFormat="1" ht="22.5" customHeight="1">
      <c r="A52" s="222"/>
      <c r="B52" s="213" t="s">
        <v>69</v>
      </c>
      <c r="C52" s="214"/>
      <c r="D52" s="214"/>
      <c r="E52" s="214"/>
      <c r="F52" s="220"/>
      <c r="G52" s="94"/>
      <c r="H52" s="215">
        <v>4069750</v>
      </c>
      <c r="I52" s="215"/>
      <c r="J52" s="215"/>
      <c r="K52" s="215"/>
      <c r="L52" s="215">
        <v>-11150</v>
      </c>
      <c r="M52" s="215"/>
      <c r="N52" s="215"/>
      <c r="O52" s="94"/>
      <c r="P52" s="215">
        <v>4056012</v>
      </c>
      <c r="Q52" s="215"/>
      <c r="R52" s="215"/>
      <c r="S52" s="215"/>
      <c r="T52" s="215">
        <v>-11082</v>
      </c>
      <c r="U52" s="215"/>
      <c r="V52" s="215"/>
      <c r="W52" s="94"/>
      <c r="X52" s="215">
        <v>4055668</v>
      </c>
      <c r="Y52" s="215"/>
      <c r="Z52" s="215"/>
      <c r="AA52" s="215"/>
      <c r="AB52" s="215">
        <v>-11111</v>
      </c>
      <c r="AC52" s="215"/>
      <c r="AD52" s="288"/>
    </row>
    <row r="53" spans="1:30" s="56" customFormat="1" ht="22.5" customHeight="1">
      <c r="A53" s="222"/>
      <c r="B53" s="213" t="s">
        <v>11</v>
      </c>
      <c r="C53" s="214"/>
      <c r="D53" s="214"/>
      <c r="E53" s="214"/>
      <c r="F53" s="220"/>
      <c r="G53" s="94"/>
      <c r="H53" s="215">
        <v>1097920</v>
      </c>
      <c r="I53" s="215"/>
      <c r="J53" s="215"/>
      <c r="K53" s="215"/>
      <c r="L53" s="215">
        <v>-3008</v>
      </c>
      <c r="M53" s="215"/>
      <c r="N53" s="215"/>
      <c r="O53" s="94"/>
      <c r="P53" s="215">
        <v>1185840</v>
      </c>
      <c r="Q53" s="215"/>
      <c r="R53" s="215"/>
      <c r="S53" s="215"/>
      <c r="T53" s="215">
        <v>-3240</v>
      </c>
      <c r="U53" s="215"/>
      <c r="V53" s="215"/>
      <c r="W53" s="94"/>
      <c r="X53" s="215">
        <v>1214733</v>
      </c>
      <c r="Y53" s="215"/>
      <c r="Z53" s="215"/>
      <c r="AA53" s="215"/>
      <c r="AB53" s="215">
        <v>-3328</v>
      </c>
      <c r="AC53" s="215"/>
      <c r="AD53" s="288"/>
    </row>
    <row r="54" spans="1:30" s="56" customFormat="1" ht="22.5" customHeight="1">
      <c r="A54" s="222"/>
      <c r="B54" s="213" t="s">
        <v>208</v>
      </c>
      <c r="C54" s="214"/>
      <c r="D54" s="214"/>
      <c r="E54" s="214"/>
      <c r="F54" s="220"/>
      <c r="G54" s="94"/>
      <c r="H54" s="215">
        <v>3645620</v>
      </c>
      <c r="I54" s="215"/>
      <c r="J54" s="215"/>
      <c r="K54" s="215"/>
      <c r="L54" s="215">
        <v>-9988</v>
      </c>
      <c r="M54" s="215"/>
      <c r="N54" s="215"/>
      <c r="O54" s="94"/>
      <c r="P54" s="215">
        <v>3949140</v>
      </c>
      <c r="Q54" s="215"/>
      <c r="R54" s="215"/>
      <c r="S54" s="215"/>
      <c r="T54" s="215">
        <v>-10790</v>
      </c>
      <c r="U54" s="215"/>
      <c r="V54" s="215"/>
      <c r="W54" s="94"/>
      <c r="X54" s="215">
        <v>4065040</v>
      </c>
      <c r="Y54" s="215"/>
      <c r="Z54" s="215"/>
      <c r="AA54" s="215"/>
      <c r="AB54" s="215">
        <v>-11137</v>
      </c>
      <c r="AC54" s="215"/>
      <c r="AD54" s="288"/>
    </row>
    <row r="55" spans="1:30" s="56" customFormat="1" ht="22.5" customHeight="1">
      <c r="A55" s="222"/>
      <c r="B55" s="213" t="s">
        <v>209</v>
      </c>
      <c r="C55" s="214"/>
      <c r="D55" s="214"/>
      <c r="E55" s="214"/>
      <c r="F55" s="220"/>
      <c r="G55" s="94"/>
      <c r="H55" s="215">
        <v>2862330</v>
      </c>
      <c r="I55" s="215"/>
      <c r="J55" s="215"/>
      <c r="K55" s="215"/>
      <c r="L55" s="215">
        <v>-7842</v>
      </c>
      <c r="M55" s="215"/>
      <c r="N55" s="215"/>
      <c r="O55" s="94"/>
      <c r="P55" s="215">
        <v>3019500</v>
      </c>
      <c r="Q55" s="215"/>
      <c r="R55" s="215"/>
      <c r="S55" s="215"/>
      <c r="T55" s="215">
        <v>-8250</v>
      </c>
      <c r="U55" s="215"/>
      <c r="V55" s="215"/>
      <c r="W55" s="94"/>
      <c r="X55" s="215">
        <v>3174046</v>
      </c>
      <c r="Y55" s="215"/>
      <c r="Z55" s="215"/>
      <c r="AA55" s="215"/>
      <c r="AB55" s="215">
        <v>-8696</v>
      </c>
      <c r="AC55" s="215"/>
      <c r="AD55" s="288"/>
    </row>
    <row r="56" spans="1:30" s="56" customFormat="1" ht="22.5" customHeight="1">
      <c r="A56" s="222"/>
      <c r="B56" s="213" t="s">
        <v>58</v>
      </c>
      <c r="C56" s="214"/>
      <c r="D56" s="214"/>
      <c r="E56" s="214"/>
      <c r="F56" s="220"/>
      <c r="G56" s="94"/>
      <c r="H56" s="215">
        <v>253310</v>
      </c>
      <c r="I56" s="215"/>
      <c r="J56" s="215"/>
      <c r="K56" s="215"/>
      <c r="L56" s="215">
        <v>-694</v>
      </c>
      <c r="M56" s="215"/>
      <c r="N56" s="215"/>
      <c r="O56" s="94"/>
      <c r="P56" s="215">
        <v>264252</v>
      </c>
      <c r="Q56" s="215"/>
      <c r="R56" s="215"/>
      <c r="S56" s="215"/>
      <c r="T56" s="215">
        <v>-722</v>
      </c>
      <c r="U56" s="215"/>
      <c r="V56" s="215"/>
      <c r="W56" s="94"/>
      <c r="X56" s="215">
        <v>282132</v>
      </c>
      <c r="Y56" s="215"/>
      <c r="Z56" s="215"/>
      <c r="AA56" s="215"/>
      <c r="AB56" s="215">
        <v>-773</v>
      </c>
      <c r="AC56" s="215"/>
      <c r="AD56" s="288"/>
    </row>
    <row r="57" spans="1:30" s="56" customFormat="1" ht="4.5" customHeight="1">
      <c r="A57" s="97"/>
      <c r="B57" s="46"/>
      <c r="C57" s="47"/>
      <c r="D57" s="47"/>
      <c r="E57" s="47"/>
      <c r="F57" s="49"/>
      <c r="G57" s="94"/>
      <c r="H57" s="102"/>
      <c r="I57" s="102"/>
      <c r="J57" s="102"/>
      <c r="K57" s="102"/>
      <c r="L57" s="102"/>
      <c r="M57" s="102"/>
      <c r="N57" s="102"/>
      <c r="O57" s="94"/>
      <c r="P57" s="102"/>
      <c r="Q57" s="102"/>
      <c r="R57" s="102"/>
      <c r="S57" s="102"/>
      <c r="T57" s="102"/>
      <c r="U57" s="102"/>
      <c r="V57" s="102"/>
      <c r="W57" s="94"/>
      <c r="X57" s="102"/>
      <c r="Y57" s="102"/>
      <c r="Z57" s="102"/>
      <c r="AA57" s="102"/>
      <c r="AB57" s="102"/>
      <c r="AC57" s="102"/>
      <c r="AD57" s="103"/>
    </row>
    <row r="58" spans="1:30" s="56" customFormat="1" ht="4.5" customHeight="1">
      <c r="A58" s="101"/>
      <c r="B58" s="53"/>
      <c r="C58" s="67"/>
      <c r="D58" s="67"/>
      <c r="E58" s="67"/>
      <c r="F58" s="51"/>
      <c r="G58" s="94"/>
      <c r="H58" s="102"/>
      <c r="I58" s="102"/>
      <c r="J58" s="102"/>
      <c r="K58" s="102"/>
      <c r="L58" s="102"/>
      <c r="M58" s="102"/>
      <c r="N58" s="102"/>
      <c r="O58" s="94"/>
      <c r="P58" s="102"/>
      <c r="Q58" s="102"/>
      <c r="R58" s="102"/>
      <c r="S58" s="102"/>
      <c r="T58" s="102"/>
      <c r="U58" s="102"/>
      <c r="V58" s="102"/>
      <c r="W58" s="94"/>
      <c r="X58" s="102"/>
      <c r="Y58" s="102"/>
      <c r="Z58" s="102"/>
      <c r="AA58" s="102"/>
      <c r="AB58" s="102"/>
      <c r="AC58" s="102"/>
      <c r="AD58" s="103"/>
    </row>
    <row r="59" spans="1:30" s="56" customFormat="1" ht="22.5" customHeight="1">
      <c r="A59" s="261" t="s">
        <v>40</v>
      </c>
      <c r="B59" s="213" t="s">
        <v>25</v>
      </c>
      <c r="C59" s="214"/>
      <c r="D59" s="214"/>
      <c r="E59" s="214"/>
      <c r="F59" s="220"/>
      <c r="G59" s="130"/>
      <c r="H59" s="215">
        <v>17047040</v>
      </c>
      <c r="I59" s="215"/>
      <c r="J59" s="215"/>
      <c r="K59" s="215"/>
      <c r="L59" s="215">
        <f>SUM(L60:N63)</f>
        <v>-46704</v>
      </c>
      <c r="M59" s="215"/>
      <c r="N59" s="215"/>
      <c r="O59" s="130"/>
      <c r="P59" s="215">
        <v>17055640</v>
      </c>
      <c r="Q59" s="215"/>
      <c r="R59" s="215"/>
      <c r="S59" s="215"/>
      <c r="T59" s="215">
        <v>-46600</v>
      </c>
      <c r="U59" s="215"/>
      <c r="V59" s="215"/>
      <c r="W59" s="130"/>
      <c r="X59" s="215">
        <f>SUM(X60:AA63)</f>
        <v>16876518</v>
      </c>
      <c r="Y59" s="215"/>
      <c r="Z59" s="215"/>
      <c r="AA59" s="215"/>
      <c r="AB59" s="215">
        <f>SUM(AB60:AD63)</f>
        <v>-46237</v>
      </c>
      <c r="AC59" s="215"/>
      <c r="AD59" s="288"/>
    </row>
    <row r="60" spans="1:30" s="56" customFormat="1" ht="22.5" customHeight="1">
      <c r="A60" s="261"/>
      <c r="B60" s="213" t="s">
        <v>191</v>
      </c>
      <c r="C60" s="214"/>
      <c r="D60" s="214"/>
      <c r="E60" s="214"/>
      <c r="F60" s="220"/>
      <c r="G60" s="94"/>
      <c r="H60" s="215">
        <v>10075348</v>
      </c>
      <c r="I60" s="215"/>
      <c r="J60" s="215"/>
      <c r="K60" s="215"/>
      <c r="L60" s="215">
        <v>-27604</v>
      </c>
      <c r="M60" s="215"/>
      <c r="N60" s="215"/>
      <c r="O60" s="94"/>
      <c r="P60" s="215">
        <v>10113318</v>
      </c>
      <c r="Q60" s="215"/>
      <c r="R60" s="215"/>
      <c r="S60" s="215"/>
      <c r="T60" s="215">
        <v>-27632</v>
      </c>
      <c r="U60" s="215"/>
      <c r="V60" s="215"/>
      <c r="W60" s="94"/>
      <c r="X60" s="215">
        <v>10071506</v>
      </c>
      <c r="Y60" s="215"/>
      <c r="Z60" s="215"/>
      <c r="AA60" s="215"/>
      <c r="AB60" s="215">
        <v>-27593</v>
      </c>
      <c r="AC60" s="215"/>
      <c r="AD60" s="288"/>
    </row>
    <row r="61" spans="1:30" s="56" customFormat="1" ht="22.5" customHeight="1">
      <c r="A61" s="261"/>
      <c r="B61" s="213" t="s">
        <v>72</v>
      </c>
      <c r="C61" s="214"/>
      <c r="D61" s="214"/>
      <c r="E61" s="214"/>
      <c r="F61" s="220"/>
      <c r="G61" s="94"/>
      <c r="H61" s="216">
        <v>4538664</v>
      </c>
      <c r="I61" s="216"/>
      <c r="J61" s="216"/>
      <c r="K61" s="216"/>
      <c r="L61" s="215">
        <v>-12435</v>
      </c>
      <c r="M61" s="215"/>
      <c r="N61" s="215"/>
      <c r="O61" s="94"/>
      <c r="P61" s="216">
        <v>4656344</v>
      </c>
      <c r="Q61" s="216"/>
      <c r="R61" s="216"/>
      <c r="S61" s="216"/>
      <c r="T61" s="215">
        <v>-12722</v>
      </c>
      <c r="U61" s="215"/>
      <c r="V61" s="215"/>
      <c r="W61" s="94"/>
      <c r="X61" s="216">
        <v>4683944</v>
      </c>
      <c r="Y61" s="216"/>
      <c r="Z61" s="216"/>
      <c r="AA61" s="216"/>
      <c r="AB61" s="215">
        <v>-12833</v>
      </c>
      <c r="AC61" s="215"/>
      <c r="AD61" s="288"/>
    </row>
    <row r="62" spans="1:30" s="56" customFormat="1" ht="22.5" customHeight="1">
      <c r="A62" s="261"/>
      <c r="B62" s="213" t="s">
        <v>73</v>
      </c>
      <c r="C62" s="214"/>
      <c r="D62" s="214"/>
      <c r="E62" s="214"/>
      <c r="F62" s="220"/>
      <c r="G62" s="94"/>
      <c r="H62" s="215">
        <v>2236472</v>
      </c>
      <c r="I62" s="215"/>
      <c r="J62" s="215"/>
      <c r="K62" s="215"/>
      <c r="L62" s="215">
        <v>-6127</v>
      </c>
      <c r="M62" s="215"/>
      <c r="N62" s="215"/>
      <c r="O62" s="94"/>
      <c r="P62" s="215">
        <v>2098690</v>
      </c>
      <c r="Q62" s="215"/>
      <c r="R62" s="215"/>
      <c r="S62" s="215"/>
      <c r="T62" s="215">
        <v>-5734</v>
      </c>
      <c r="U62" s="215"/>
      <c r="V62" s="215"/>
      <c r="W62" s="94"/>
      <c r="X62" s="215">
        <v>1944250</v>
      </c>
      <c r="Y62" s="215"/>
      <c r="Z62" s="215"/>
      <c r="AA62" s="215"/>
      <c r="AB62" s="215">
        <v>-5327</v>
      </c>
      <c r="AC62" s="215"/>
      <c r="AD62" s="288"/>
    </row>
    <row r="63" spans="1:30" s="56" customFormat="1" ht="22.5" customHeight="1">
      <c r="A63" s="262"/>
      <c r="B63" s="194" t="s">
        <v>74</v>
      </c>
      <c r="C63" s="195"/>
      <c r="D63" s="195"/>
      <c r="E63" s="195"/>
      <c r="F63" s="196"/>
      <c r="G63" s="95"/>
      <c r="H63" s="217">
        <v>196556</v>
      </c>
      <c r="I63" s="217"/>
      <c r="J63" s="217"/>
      <c r="K63" s="217"/>
      <c r="L63" s="217">
        <v>-538</v>
      </c>
      <c r="M63" s="217"/>
      <c r="N63" s="217"/>
      <c r="O63" s="95"/>
      <c r="P63" s="217">
        <v>187288</v>
      </c>
      <c r="Q63" s="217"/>
      <c r="R63" s="217"/>
      <c r="S63" s="217"/>
      <c r="T63" s="217">
        <v>-512</v>
      </c>
      <c r="U63" s="217"/>
      <c r="V63" s="217"/>
      <c r="W63" s="95"/>
      <c r="X63" s="217">
        <v>176818</v>
      </c>
      <c r="Y63" s="217"/>
      <c r="Z63" s="217"/>
      <c r="AA63" s="217"/>
      <c r="AB63" s="217">
        <v>-484</v>
      </c>
      <c r="AC63" s="217"/>
      <c r="AD63" s="260"/>
    </row>
    <row r="64" spans="1:30" s="73" customFormat="1" ht="22.5" customHeight="1">
      <c r="A64" s="70" t="s">
        <v>190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165" t="s">
        <v>41</v>
      </c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</row>
    <row r="65" spans="1:30" s="73" customFormat="1" ht="22.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</row>
    <row r="66" spans="1:30" s="73" customFormat="1" ht="22.5" customHeight="1">
      <c r="A66" s="70" t="s">
        <v>153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</row>
    <row r="67" spans="1:30" ht="22.5" customHeight="1">
      <c r="A67" s="99" t="s">
        <v>26</v>
      </c>
      <c r="B67" s="119"/>
      <c r="C67" s="119"/>
      <c r="D67" s="119"/>
      <c r="E67" s="119"/>
      <c r="F67" s="119"/>
      <c r="G67" s="120"/>
      <c r="Y67" s="3"/>
      <c r="Z67" s="3"/>
      <c r="AA67" s="3"/>
      <c r="AB67" s="3"/>
      <c r="AC67" s="3"/>
      <c r="AD67" s="3"/>
    </row>
    <row r="68" spans="1:30" ht="22.5" customHeight="1">
      <c r="A68" s="21"/>
      <c r="B68" s="1" t="s">
        <v>205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18"/>
      <c r="Z68" s="18"/>
      <c r="AA68" s="18"/>
      <c r="AB68" s="18"/>
      <c r="AC68" s="18"/>
      <c r="AD68" s="18"/>
    </row>
    <row r="69" spans="1:30" ht="22.5" customHeight="1">
      <c r="A69" s="133" t="s">
        <v>195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5"/>
      <c r="M69" s="157" t="s">
        <v>213</v>
      </c>
      <c r="N69" s="158"/>
      <c r="O69" s="158"/>
      <c r="P69" s="158"/>
      <c r="Q69" s="158"/>
      <c r="R69" s="163"/>
      <c r="S69" s="157" t="s">
        <v>12</v>
      </c>
      <c r="T69" s="158"/>
      <c r="U69" s="158"/>
      <c r="V69" s="158"/>
      <c r="W69" s="158"/>
      <c r="X69" s="163"/>
      <c r="Y69" s="157" t="s">
        <v>119</v>
      </c>
      <c r="Z69" s="158"/>
      <c r="AA69" s="158"/>
      <c r="AB69" s="158"/>
      <c r="AC69" s="158"/>
      <c r="AD69" s="163"/>
    </row>
    <row r="70" spans="1:30" ht="22.5" customHeight="1">
      <c r="A70" s="180" t="s">
        <v>199</v>
      </c>
      <c r="B70" s="181"/>
      <c r="C70" s="181"/>
      <c r="D70" s="153"/>
      <c r="E70" s="153"/>
      <c r="F70" s="153"/>
      <c r="G70" s="153"/>
      <c r="H70" s="153"/>
      <c r="I70" s="153"/>
      <c r="J70" s="153"/>
      <c r="K70" s="153"/>
      <c r="L70" s="154"/>
      <c r="M70" s="155"/>
      <c r="N70" s="156"/>
      <c r="O70" s="156"/>
      <c r="P70" s="156"/>
      <c r="Q70" s="156"/>
      <c r="R70" s="219"/>
      <c r="S70" s="155"/>
      <c r="T70" s="156"/>
      <c r="U70" s="156"/>
      <c r="V70" s="156"/>
      <c r="W70" s="156"/>
      <c r="X70" s="219"/>
      <c r="Y70" s="155"/>
      <c r="Z70" s="156"/>
      <c r="AA70" s="156"/>
      <c r="AB70" s="156"/>
      <c r="AC70" s="156"/>
      <c r="AD70" s="219"/>
    </row>
    <row r="71" spans="1:30" ht="22.5" customHeight="1">
      <c r="A71" s="264" t="s">
        <v>52</v>
      </c>
      <c r="B71" s="264"/>
      <c r="C71" s="265"/>
      <c r="D71" s="191" t="s">
        <v>38</v>
      </c>
      <c r="E71" s="192"/>
      <c r="F71" s="192"/>
      <c r="G71" s="192"/>
      <c r="H71" s="192"/>
      <c r="I71" s="192"/>
      <c r="J71" s="192"/>
      <c r="K71" s="199" t="s">
        <v>39</v>
      </c>
      <c r="L71" s="200"/>
      <c r="M71" s="218">
        <v>25.2</v>
      </c>
      <c r="N71" s="218"/>
      <c r="O71" s="218"/>
      <c r="P71" s="218"/>
      <c r="Q71" s="218"/>
      <c r="R71" s="13"/>
      <c r="S71" s="218">
        <v>25.2</v>
      </c>
      <c r="T71" s="218"/>
      <c r="U71" s="218"/>
      <c r="V71" s="218"/>
      <c r="W71" s="218"/>
      <c r="X71" s="13"/>
      <c r="Y71" s="218">
        <v>25.2</v>
      </c>
      <c r="Z71" s="218"/>
      <c r="AA71" s="218"/>
      <c r="AB71" s="218"/>
      <c r="AC71" s="218"/>
      <c r="AD71" s="26"/>
    </row>
    <row r="72" spans="1:30" ht="22.5" customHeight="1">
      <c r="A72" s="264"/>
      <c r="B72" s="264"/>
      <c r="C72" s="265"/>
      <c r="D72" s="213" t="s">
        <v>61</v>
      </c>
      <c r="E72" s="263"/>
      <c r="F72" s="263"/>
      <c r="G72" s="263"/>
      <c r="H72" s="263"/>
      <c r="I72" s="263"/>
      <c r="J72" s="263"/>
      <c r="K72" s="201" t="s">
        <v>62</v>
      </c>
      <c r="L72" s="202"/>
      <c r="M72" s="205">
        <v>45</v>
      </c>
      <c r="N72" s="205"/>
      <c r="O72" s="205"/>
      <c r="P72" s="205"/>
      <c r="Q72" s="205"/>
      <c r="R72" s="18"/>
      <c r="S72" s="205">
        <v>45</v>
      </c>
      <c r="T72" s="205"/>
      <c r="U72" s="205"/>
      <c r="V72" s="205"/>
      <c r="W72" s="205"/>
      <c r="X72" s="18"/>
      <c r="Y72" s="205">
        <v>45</v>
      </c>
      <c r="Z72" s="205"/>
      <c r="AA72" s="205"/>
      <c r="AB72" s="205"/>
      <c r="AC72" s="205"/>
      <c r="AD72" s="36"/>
    </row>
    <row r="73" spans="1:30" ht="22.5" customHeight="1">
      <c r="A73" s="266"/>
      <c r="B73" s="266"/>
      <c r="C73" s="267"/>
      <c r="D73" s="194" t="s">
        <v>22</v>
      </c>
      <c r="E73" s="268"/>
      <c r="F73" s="268"/>
      <c r="G73" s="268"/>
      <c r="H73" s="268"/>
      <c r="I73" s="268"/>
      <c r="J73" s="268"/>
      <c r="K73" s="203" t="s">
        <v>214</v>
      </c>
      <c r="L73" s="204"/>
      <c r="M73" s="259">
        <v>9399</v>
      </c>
      <c r="N73" s="205"/>
      <c r="O73" s="205"/>
      <c r="P73" s="205"/>
      <c r="Q73" s="205"/>
      <c r="R73" s="18"/>
      <c r="S73" s="259">
        <v>9906</v>
      </c>
      <c r="T73" s="205"/>
      <c r="U73" s="205"/>
      <c r="V73" s="205"/>
      <c r="W73" s="205"/>
      <c r="X73" s="18"/>
      <c r="Y73" s="259">
        <v>9369</v>
      </c>
      <c r="Z73" s="205"/>
      <c r="AA73" s="205"/>
      <c r="AB73" s="205"/>
      <c r="AC73" s="205"/>
      <c r="AD73" s="36"/>
    </row>
    <row r="74" spans="1:30" ht="22.5" customHeight="1">
      <c r="A74" s="211" t="s">
        <v>35</v>
      </c>
      <c r="B74" s="211"/>
      <c r="C74" s="212"/>
      <c r="D74" s="191" t="s">
        <v>38</v>
      </c>
      <c r="E74" s="192"/>
      <c r="F74" s="192"/>
      <c r="G74" s="192"/>
      <c r="H74" s="192"/>
      <c r="I74" s="192"/>
      <c r="J74" s="192"/>
      <c r="K74" s="199" t="s">
        <v>39</v>
      </c>
      <c r="L74" s="200"/>
      <c r="M74" s="205">
        <v>4.1</v>
      </c>
      <c r="N74" s="205"/>
      <c r="O74" s="205"/>
      <c r="P74" s="205"/>
      <c r="Q74" s="205"/>
      <c r="R74" s="18"/>
      <c r="S74" s="205">
        <v>4.1</v>
      </c>
      <c r="T74" s="205"/>
      <c r="U74" s="205"/>
      <c r="V74" s="205"/>
      <c r="W74" s="205"/>
      <c r="X74" s="18"/>
      <c r="Y74" s="205">
        <v>4.1</v>
      </c>
      <c r="Z74" s="205"/>
      <c r="AA74" s="205"/>
      <c r="AB74" s="205"/>
      <c r="AC74" s="205"/>
      <c r="AD74" s="36"/>
    </row>
    <row r="75" spans="1:30" ht="22.5" customHeight="1">
      <c r="A75" s="211"/>
      <c r="B75" s="211"/>
      <c r="C75" s="212"/>
      <c r="D75" s="213" t="s">
        <v>61</v>
      </c>
      <c r="E75" s="214"/>
      <c r="F75" s="214"/>
      <c r="G75" s="214"/>
      <c r="H75" s="214"/>
      <c r="I75" s="214"/>
      <c r="J75" s="214"/>
      <c r="K75" s="201" t="s">
        <v>62</v>
      </c>
      <c r="L75" s="202"/>
      <c r="M75" s="205">
        <v>10</v>
      </c>
      <c r="N75" s="205"/>
      <c r="O75" s="205"/>
      <c r="P75" s="205"/>
      <c r="Q75" s="205"/>
      <c r="R75" s="18"/>
      <c r="S75" s="205">
        <v>10</v>
      </c>
      <c r="T75" s="205"/>
      <c r="U75" s="205"/>
      <c r="V75" s="205"/>
      <c r="W75" s="205"/>
      <c r="X75" s="18"/>
      <c r="Y75" s="205">
        <v>10</v>
      </c>
      <c r="Z75" s="205"/>
      <c r="AA75" s="205"/>
      <c r="AB75" s="205"/>
      <c r="AC75" s="205"/>
      <c r="AD75" s="36"/>
    </row>
    <row r="76" spans="1:30" ht="22.5" customHeight="1">
      <c r="A76" s="211"/>
      <c r="B76" s="211"/>
      <c r="C76" s="212"/>
      <c r="D76" s="194" t="s">
        <v>22</v>
      </c>
      <c r="E76" s="195"/>
      <c r="F76" s="195"/>
      <c r="G76" s="195"/>
      <c r="H76" s="195"/>
      <c r="I76" s="195"/>
      <c r="J76" s="195"/>
      <c r="K76" s="203" t="s">
        <v>214</v>
      </c>
      <c r="L76" s="204"/>
      <c r="M76" s="259">
        <v>1564</v>
      </c>
      <c r="N76" s="205"/>
      <c r="O76" s="205"/>
      <c r="P76" s="205"/>
      <c r="Q76" s="205"/>
      <c r="R76" s="18"/>
      <c r="S76" s="259">
        <v>1578</v>
      </c>
      <c r="T76" s="205"/>
      <c r="U76" s="205"/>
      <c r="V76" s="205"/>
      <c r="W76" s="205"/>
      <c r="X76" s="18"/>
      <c r="Y76" s="259">
        <v>1571</v>
      </c>
      <c r="Z76" s="205"/>
      <c r="AA76" s="205"/>
      <c r="AB76" s="205"/>
      <c r="AC76" s="205"/>
      <c r="AD76" s="36"/>
    </row>
    <row r="77" spans="1:30" ht="22.5" customHeight="1">
      <c r="A77" s="269" t="s">
        <v>36</v>
      </c>
      <c r="B77" s="269"/>
      <c r="C77" s="194"/>
      <c r="D77" s="213" t="s">
        <v>38</v>
      </c>
      <c r="E77" s="214"/>
      <c r="F77" s="214"/>
      <c r="G77" s="214"/>
      <c r="H77" s="214"/>
      <c r="I77" s="214"/>
      <c r="J77" s="214"/>
      <c r="K77" s="199" t="s">
        <v>39</v>
      </c>
      <c r="L77" s="200"/>
      <c r="M77" s="205">
        <v>34.45</v>
      </c>
      <c r="N77" s="205"/>
      <c r="O77" s="205"/>
      <c r="P77" s="205"/>
      <c r="Q77" s="205"/>
      <c r="R77" s="18"/>
      <c r="S77" s="205">
        <v>30.1</v>
      </c>
      <c r="T77" s="205"/>
      <c r="U77" s="205"/>
      <c r="V77" s="205"/>
      <c r="W77" s="205"/>
      <c r="X77" s="18"/>
      <c r="Y77" s="205">
        <v>30.1</v>
      </c>
      <c r="Z77" s="205"/>
      <c r="AA77" s="205"/>
      <c r="AB77" s="205"/>
      <c r="AC77" s="205"/>
      <c r="AD77" s="36"/>
    </row>
    <row r="78" spans="1:30" ht="22.5" customHeight="1">
      <c r="A78" s="211"/>
      <c r="B78" s="211"/>
      <c r="C78" s="212"/>
      <c r="D78" s="213" t="s">
        <v>61</v>
      </c>
      <c r="E78" s="214"/>
      <c r="F78" s="214"/>
      <c r="G78" s="214"/>
      <c r="H78" s="214"/>
      <c r="I78" s="214"/>
      <c r="J78" s="214"/>
      <c r="K78" s="201" t="s">
        <v>62</v>
      </c>
      <c r="L78" s="202"/>
      <c r="M78" s="205">
        <v>42</v>
      </c>
      <c r="N78" s="205"/>
      <c r="O78" s="205"/>
      <c r="P78" s="205"/>
      <c r="Q78" s="205"/>
      <c r="R78" s="18"/>
      <c r="S78" s="205">
        <v>37</v>
      </c>
      <c r="T78" s="205"/>
      <c r="U78" s="205"/>
      <c r="V78" s="205"/>
      <c r="W78" s="205"/>
      <c r="X78" s="18"/>
      <c r="Y78" s="205">
        <v>37</v>
      </c>
      <c r="Z78" s="205"/>
      <c r="AA78" s="205"/>
      <c r="AB78" s="205"/>
      <c r="AC78" s="205"/>
      <c r="AD78" s="36"/>
    </row>
    <row r="79" spans="1:30" ht="22.5" customHeight="1">
      <c r="A79" s="211"/>
      <c r="B79" s="211"/>
      <c r="C79" s="212"/>
      <c r="D79" s="194" t="s">
        <v>22</v>
      </c>
      <c r="E79" s="195"/>
      <c r="F79" s="195"/>
      <c r="G79" s="195"/>
      <c r="H79" s="195"/>
      <c r="I79" s="195"/>
      <c r="J79" s="195"/>
      <c r="K79" s="203" t="s">
        <v>214</v>
      </c>
      <c r="L79" s="204"/>
      <c r="M79" s="206">
        <v>1559</v>
      </c>
      <c r="N79" s="207"/>
      <c r="O79" s="207"/>
      <c r="P79" s="207"/>
      <c r="Q79" s="207"/>
      <c r="R79" s="15"/>
      <c r="S79" s="206">
        <v>1469</v>
      </c>
      <c r="T79" s="207"/>
      <c r="U79" s="207"/>
      <c r="V79" s="207"/>
      <c r="W79" s="207"/>
      <c r="X79" s="15"/>
      <c r="Y79" s="206">
        <v>1475</v>
      </c>
      <c r="Z79" s="207"/>
      <c r="AA79" s="207"/>
      <c r="AB79" s="207"/>
      <c r="AC79" s="207"/>
      <c r="AD79" s="37"/>
    </row>
    <row r="80" spans="1:30" ht="20.2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165" t="s">
        <v>152</v>
      </c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</row>
    <row r="81" spans="1:30" ht="22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</row>
    <row r="82" spans="1:30" ht="22.5" customHeight="1">
      <c r="A82" s="99" t="s">
        <v>23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20"/>
      <c r="Y82" s="3"/>
      <c r="Z82" s="3"/>
      <c r="AA82" s="3"/>
      <c r="AB82" s="3"/>
      <c r="AC82" s="3"/>
      <c r="AD82" s="3"/>
    </row>
    <row r="83" spans="1:30" ht="22.5" customHeight="1">
      <c r="A83" s="5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21"/>
      <c r="R83" s="21"/>
      <c r="S83" s="21"/>
      <c r="T83" s="21"/>
      <c r="U83" s="21"/>
      <c r="V83" s="21"/>
      <c r="W83" s="21"/>
      <c r="X83" s="21"/>
      <c r="Y83" s="18"/>
      <c r="Z83" s="18"/>
      <c r="AA83" s="273" t="s">
        <v>34</v>
      </c>
      <c r="AB83" s="273"/>
      <c r="AC83" s="273"/>
      <c r="AD83" s="273"/>
    </row>
    <row r="84" spans="1:30" ht="22.5" customHeight="1">
      <c r="A84" s="133" t="s">
        <v>10</v>
      </c>
      <c r="B84" s="134"/>
      <c r="C84" s="134"/>
      <c r="D84" s="134"/>
      <c r="E84" s="134"/>
      <c r="F84" s="134"/>
      <c r="G84" s="134"/>
      <c r="H84" s="134"/>
      <c r="I84" s="135"/>
      <c r="J84" s="184" t="s">
        <v>13</v>
      </c>
      <c r="K84" s="184"/>
      <c r="L84" s="184"/>
      <c r="M84" s="184"/>
      <c r="N84" s="184"/>
      <c r="O84" s="184"/>
      <c r="P84" s="184"/>
      <c r="Q84" s="184" t="s">
        <v>222</v>
      </c>
      <c r="R84" s="184"/>
      <c r="S84" s="184"/>
      <c r="T84" s="184"/>
      <c r="U84" s="184"/>
      <c r="V84" s="184"/>
      <c r="W84" s="184"/>
      <c r="X84" s="184" t="s">
        <v>14</v>
      </c>
      <c r="Y84" s="184"/>
      <c r="Z84" s="184"/>
      <c r="AA84" s="184"/>
      <c r="AB84" s="184"/>
      <c r="AC84" s="184"/>
      <c r="AD84" s="184"/>
    </row>
    <row r="85" spans="1:30" ht="22.5" customHeight="1">
      <c r="A85" s="180" t="s">
        <v>199</v>
      </c>
      <c r="B85" s="181"/>
      <c r="C85" s="181"/>
      <c r="D85" s="181"/>
      <c r="E85" s="181"/>
      <c r="F85" s="181"/>
      <c r="G85" s="19"/>
      <c r="H85" s="19"/>
      <c r="I85" s="29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</row>
    <row r="86" spans="1:30" ht="22.5" customHeight="1">
      <c r="A86" s="191" t="s">
        <v>42</v>
      </c>
      <c r="B86" s="192"/>
      <c r="C86" s="192"/>
      <c r="D86" s="192"/>
      <c r="E86" s="193"/>
      <c r="F86" s="123" t="s">
        <v>24</v>
      </c>
      <c r="G86" s="123"/>
      <c r="H86" s="123"/>
      <c r="I86" s="126"/>
      <c r="J86" s="208">
        <v>481950</v>
      </c>
      <c r="K86" s="208"/>
      <c r="L86" s="208"/>
      <c r="M86" s="208"/>
      <c r="N86" s="208"/>
      <c r="O86" s="208"/>
      <c r="P86" s="13"/>
      <c r="Q86" s="208">
        <v>507960</v>
      </c>
      <c r="R86" s="208"/>
      <c r="S86" s="208"/>
      <c r="T86" s="208"/>
      <c r="U86" s="208"/>
      <c r="V86" s="208"/>
      <c r="W86" s="13"/>
      <c r="X86" s="208">
        <v>480420</v>
      </c>
      <c r="Y86" s="208"/>
      <c r="Z86" s="208"/>
      <c r="AA86" s="208"/>
      <c r="AB86" s="208"/>
      <c r="AC86" s="208"/>
      <c r="AD86" s="26"/>
    </row>
    <row r="87" spans="1:30" ht="22.5" customHeight="1">
      <c r="A87" s="213"/>
      <c r="B87" s="214"/>
      <c r="C87" s="214"/>
      <c r="D87" s="214"/>
      <c r="E87" s="220"/>
      <c r="F87" s="19" t="s">
        <v>57</v>
      </c>
      <c r="G87" s="19"/>
      <c r="H87" s="19"/>
      <c r="I87" s="29"/>
      <c r="J87" s="187">
        <v>1157625</v>
      </c>
      <c r="K87" s="187"/>
      <c r="L87" s="187"/>
      <c r="M87" s="187"/>
      <c r="N87" s="187"/>
      <c r="O87" s="187"/>
      <c r="P87" s="18"/>
      <c r="Q87" s="187">
        <v>1220100</v>
      </c>
      <c r="R87" s="187"/>
      <c r="S87" s="187"/>
      <c r="T87" s="187"/>
      <c r="U87" s="187"/>
      <c r="V87" s="187"/>
      <c r="W87" s="18"/>
      <c r="X87" s="187">
        <v>1153950</v>
      </c>
      <c r="Y87" s="187"/>
      <c r="Z87" s="187"/>
      <c r="AA87" s="187"/>
      <c r="AB87" s="187"/>
      <c r="AC87" s="187"/>
      <c r="AD87" s="36"/>
    </row>
    <row r="88" spans="1:30" ht="22.5" customHeight="1">
      <c r="A88" s="191" t="s">
        <v>43</v>
      </c>
      <c r="B88" s="192"/>
      <c r="C88" s="192"/>
      <c r="D88" s="192"/>
      <c r="E88" s="193"/>
      <c r="F88" s="38" t="s">
        <v>2</v>
      </c>
      <c r="G88" s="38"/>
      <c r="H88" s="38"/>
      <c r="I88" s="27"/>
      <c r="J88" s="187">
        <v>32718</v>
      </c>
      <c r="K88" s="187"/>
      <c r="L88" s="187"/>
      <c r="M88" s="187"/>
      <c r="N88" s="187"/>
      <c r="O88" s="187"/>
      <c r="P88" s="18"/>
      <c r="Q88" s="187">
        <v>33064</v>
      </c>
      <c r="R88" s="187"/>
      <c r="S88" s="187"/>
      <c r="T88" s="187"/>
      <c r="U88" s="187"/>
      <c r="V88" s="187"/>
      <c r="W88" s="18"/>
      <c r="X88" s="187">
        <v>31348</v>
      </c>
      <c r="Y88" s="187"/>
      <c r="Z88" s="187"/>
      <c r="AA88" s="187"/>
      <c r="AB88" s="187"/>
      <c r="AC88" s="187"/>
      <c r="AD88" s="36"/>
    </row>
    <row r="89" spans="1:30" ht="22.5" customHeight="1">
      <c r="A89" s="213"/>
      <c r="B89" s="214"/>
      <c r="C89" s="214"/>
      <c r="D89" s="214"/>
      <c r="E89" s="220"/>
      <c r="F89" s="19" t="s">
        <v>57</v>
      </c>
      <c r="G89" s="19"/>
      <c r="H89" s="19"/>
      <c r="I89" s="29"/>
      <c r="J89" s="187">
        <v>488751</v>
      </c>
      <c r="K89" s="187"/>
      <c r="L89" s="187"/>
      <c r="M89" s="187"/>
      <c r="N89" s="187"/>
      <c r="O89" s="187"/>
      <c r="P89" s="18"/>
      <c r="Q89" s="187">
        <v>493934</v>
      </c>
      <c r="R89" s="187"/>
      <c r="S89" s="187"/>
      <c r="T89" s="187"/>
      <c r="U89" s="187"/>
      <c r="V89" s="187"/>
      <c r="W89" s="18"/>
      <c r="X89" s="187">
        <v>471934</v>
      </c>
      <c r="Y89" s="187"/>
      <c r="Z89" s="187"/>
      <c r="AA89" s="187"/>
      <c r="AB89" s="187"/>
      <c r="AC89" s="187"/>
      <c r="AD89" s="36"/>
    </row>
    <row r="90" spans="1:30" ht="22.5" customHeight="1">
      <c r="A90" s="191" t="s">
        <v>174</v>
      </c>
      <c r="B90" s="192"/>
      <c r="C90" s="192"/>
      <c r="D90" s="192"/>
      <c r="E90" s="193"/>
      <c r="F90" s="38" t="s">
        <v>3</v>
      </c>
      <c r="G90" s="38"/>
      <c r="H90" s="38"/>
      <c r="I90" s="27"/>
      <c r="J90" s="187">
        <v>206590</v>
      </c>
      <c r="K90" s="187"/>
      <c r="L90" s="187"/>
      <c r="M90" s="187"/>
      <c r="N90" s="187"/>
      <c r="O90" s="187"/>
      <c r="P90" s="18"/>
      <c r="Q90" s="187">
        <v>206010</v>
      </c>
      <c r="R90" s="187"/>
      <c r="S90" s="187"/>
      <c r="T90" s="187"/>
      <c r="U90" s="187"/>
      <c r="V90" s="187"/>
      <c r="W90" s="18"/>
      <c r="X90" s="187">
        <v>214920</v>
      </c>
      <c r="Y90" s="187"/>
      <c r="Z90" s="187"/>
      <c r="AA90" s="187"/>
      <c r="AB90" s="187"/>
      <c r="AC90" s="187"/>
      <c r="AD90" s="36"/>
    </row>
    <row r="91" spans="1:30" ht="22.5" customHeight="1">
      <c r="A91" s="194"/>
      <c r="B91" s="195"/>
      <c r="C91" s="195"/>
      <c r="D91" s="195"/>
      <c r="E91" s="196"/>
      <c r="F91" s="19" t="s">
        <v>4</v>
      </c>
      <c r="G91" s="19"/>
      <c r="H91" s="19"/>
      <c r="I91" s="29"/>
      <c r="J91" s="198">
        <v>194910</v>
      </c>
      <c r="K91" s="198"/>
      <c r="L91" s="198"/>
      <c r="M91" s="198"/>
      <c r="N91" s="198"/>
      <c r="O91" s="198"/>
      <c r="P91" s="15"/>
      <c r="Q91" s="198">
        <v>152010</v>
      </c>
      <c r="R91" s="198"/>
      <c r="S91" s="198"/>
      <c r="T91" s="198"/>
      <c r="U91" s="198"/>
      <c r="V91" s="198"/>
      <c r="W91" s="15"/>
      <c r="X91" s="198">
        <v>146070</v>
      </c>
      <c r="Y91" s="198"/>
      <c r="Z91" s="198"/>
      <c r="AA91" s="198"/>
      <c r="AB91" s="198"/>
      <c r="AC91" s="198"/>
      <c r="AD91" s="37"/>
    </row>
    <row r="92" spans="1:30" ht="22.5" customHeight="1">
      <c r="A92" s="70"/>
      <c r="B92" s="21"/>
      <c r="C92" s="21"/>
      <c r="D92" s="21"/>
      <c r="E92" s="21"/>
      <c r="F92" s="21"/>
      <c r="G92" s="289" t="s">
        <v>196</v>
      </c>
      <c r="H92" s="289"/>
      <c r="I92" s="289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</row>
    <row r="93" spans="18:30" ht="22.5" customHeight="1"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22.5" customHeight="1">
      <c r="A94" s="99" t="s">
        <v>234</v>
      </c>
      <c r="B94" s="119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22.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18"/>
      <c r="S95" s="18"/>
      <c r="T95" s="18"/>
      <c r="U95" s="274" t="s">
        <v>9</v>
      </c>
      <c r="V95" s="274"/>
      <c r="W95" s="274"/>
      <c r="X95" s="274"/>
      <c r="Y95" s="274"/>
      <c r="Z95" s="274"/>
      <c r="AA95" s="274"/>
      <c r="AB95" s="274"/>
      <c r="AC95" s="274"/>
      <c r="AD95" s="274"/>
    </row>
    <row r="96" spans="1:30" ht="22.5" customHeight="1">
      <c r="A96" s="133" t="s">
        <v>56</v>
      </c>
      <c r="B96" s="134"/>
      <c r="C96" s="134"/>
      <c r="D96" s="134"/>
      <c r="E96" s="134"/>
      <c r="F96" s="134"/>
      <c r="G96" s="134"/>
      <c r="H96" s="134"/>
      <c r="I96" s="135"/>
      <c r="J96" s="184" t="s">
        <v>13</v>
      </c>
      <c r="K96" s="184"/>
      <c r="L96" s="184"/>
      <c r="M96" s="184"/>
      <c r="N96" s="184"/>
      <c r="O96" s="184"/>
      <c r="P96" s="184"/>
      <c r="Q96" s="184" t="s">
        <v>222</v>
      </c>
      <c r="R96" s="184"/>
      <c r="S96" s="184"/>
      <c r="T96" s="184"/>
      <c r="U96" s="184"/>
      <c r="V96" s="184"/>
      <c r="W96" s="184"/>
      <c r="X96" s="184" t="s">
        <v>14</v>
      </c>
      <c r="Y96" s="184"/>
      <c r="Z96" s="184"/>
      <c r="AA96" s="184"/>
      <c r="AB96" s="184"/>
      <c r="AC96" s="184"/>
      <c r="AD96" s="184"/>
    </row>
    <row r="97" spans="1:30" ht="22.5" customHeight="1">
      <c r="A97" s="180" t="s">
        <v>199</v>
      </c>
      <c r="B97" s="181"/>
      <c r="C97" s="181"/>
      <c r="D97" s="181"/>
      <c r="E97" s="181"/>
      <c r="F97" s="181"/>
      <c r="G97" s="19"/>
      <c r="H97" s="19"/>
      <c r="I97" s="29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</row>
    <row r="98" spans="1:30" ht="22.5" customHeight="1">
      <c r="A98" s="61"/>
      <c r="B98" s="124" t="s">
        <v>97</v>
      </c>
      <c r="C98" s="124"/>
      <c r="D98" s="124"/>
      <c r="E98" s="124"/>
      <c r="F98" s="35"/>
      <c r="G98" s="35"/>
      <c r="H98" s="35"/>
      <c r="I98" s="35"/>
      <c r="J98" s="209">
        <v>26220</v>
      </c>
      <c r="K98" s="210"/>
      <c r="L98" s="210"/>
      <c r="M98" s="210"/>
      <c r="N98" s="210"/>
      <c r="O98" s="210"/>
      <c r="P98" s="100"/>
      <c r="Q98" s="210">
        <v>19751</v>
      </c>
      <c r="R98" s="210"/>
      <c r="S98" s="210"/>
      <c r="T98" s="210"/>
      <c r="U98" s="210"/>
      <c r="V98" s="210"/>
      <c r="W98" s="100"/>
      <c r="X98" s="210">
        <v>16584</v>
      </c>
      <c r="Y98" s="210"/>
      <c r="Z98" s="210"/>
      <c r="AA98" s="210"/>
      <c r="AB98" s="210"/>
      <c r="AC98" s="210"/>
      <c r="AD98" s="96"/>
    </row>
    <row r="99" spans="1:30" ht="22.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18"/>
      <c r="S99" s="18"/>
      <c r="T99" s="18"/>
      <c r="U99" s="18"/>
      <c r="V99" s="165" t="s">
        <v>50</v>
      </c>
      <c r="W99" s="165"/>
      <c r="X99" s="165"/>
      <c r="Y99" s="165"/>
      <c r="Z99" s="165"/>
      <c r="AA99" s="165"/>
      <c r="AB99" s="165"/>
      <c r="AC99" s="165"/>
      <c r="AD99" s="165"/>
    </row>
    <row r="100" spans="1:30" ht="22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21"/>
      <c r="R100" s="21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</row>
    <row r="101" spans="1:30" ht="22.5" customHeight="1">
      <c r="A101" s="117"/>
      <c r="B101" s="127"/>
      <c r="C101" s="128"/>
      <c r="D101" s="128"/>
      <c r="E101" s="128"/>
      <c r="F101" s="128"/>
      <c r="G101" s="128"/>
      <c r="H101" s="128"/>
      <c r="I101" s="128"/>
      <c r="J101" s="128"/>
      <c r="K101" s="128"/>
      <c r="L101" s="84"/>
      <c r="M101" s="84"/>
      <c r="N101" s="84"/>
      <c r="O101" s="84"/>
      <c r="P101" s="84"/>
      <c r="Q101" s="84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22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8"/>
      <c r="S102" s="18"/>
      <c r="T102" s="18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22.5" customHeight="1">
      <c r="A103" s="375"/>
      <c r="B103" s="375"/>
      <c r="C103" s="375"/>
      <c r="D103" s="375"/>
      <c r="E103" s="375"/>
      <c r="F103" s="375"/>
      <c r="G103" s="375"/>
      <c r="H103" s="375"/>
      <c r="I103" s="375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</row>
    <row r="104" spans="1:30" ht="22.5" customHeight="1">
      <c r="A104" s="153"/>
      <c r="B104" s="153"/>
      <c r="C104" s="153"/>
      <c r="D104" s="153"/>
      <c r="E104" s="153"/>
      <c r="F104" s="153"/>
      <c r="G104" s="1"/>
      <c r="H104" s="1"/>
      <c r="I104" s="1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</row>
    <row r="105" spans="1:30" ht="22.5" customHeight="1">
      <c r="A105" s="50"/>
      <c r="B105" s="1"/>
      <c r="C105" s="1"/>
      <c r="D105" s="1"/>
      <c r="E105" s="1"/>
      <c r="F105" s="1"/>
      <c r="G105" s="1"/>
      <c r="H105" s="1"/>
      <c r="I105" s="1"/>
      <c r="J105" s="187"/>
      <c r="K105" s="187"/>
      <c r="L105" s="187"/>
      <c r="M105" s="187"/>
      <c r="N105" s="187"/>
      <c r="O105" s="187"/>
      <c r="P105" s="41"/>
      <c r="Q105" s="292"/>
      <c r="R105" s="292"/>
      <c r="S105" s="292"/>
      <c r="T105" s="292"/>
      <c r="U105" s="292"/>
      <c r="V105" s="292"/>
      <c r="W105" s="41"/>
      <c r="X105" s="187"/>
      <c r="Y105" s="187"/>
      <c r="Z105" s="187"/>
      <c r="AA105" s="187"/>
      <c r="AB105" s="187"/>
      <c r="AC105" s="187"/>
      <c r="AD105" s="41"/>
    </row>
    <row r="106" spans="1:30" ht="22.5" customHeight="1">
      <c r="A106" s="68"/>
      <c r="B106" s="1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8"/>
      <c r="S106" s="72"/>
      <c r="T106" s="18"/>
      <c r="U106" s="18"/>
      <c r="V106" s="84"/>
      <c r="W106" s="72"/>
      <c r="X106" s="72"/>
      <c r="Y106" s="72"/>
      <c r="Z106" s="72"/>
      <c r="AA106" s="72"/>
      <c r="AB106" s="72"/>
      <c r="AC106" s="72"/>
      <c r="AD106" s="72"/>
    </row>
    <row r="107" spans="1:30" ht="22.5" customHeight="1">
      <c r="A107" s="72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54"/>
      <c r="M107" s="54"/>
      <c r="N107" s="54"/>
      <c r="O107" s="54"/>
      <c r="P107" s="54"/>
      <c r="Q107" s="84"/>
      <c r="R107" s="84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22.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22.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22.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5" s="21" customFormat="1" ht="15.75" customHeight="1">
      <c r="A111" s="99" t="s">
        <v>124</v>
      </c>
      <c r="B111" s="116"/>
      <c r="C111" s="116"/>
      <c r="D111" s="116"/>
      <c r="E111" s="116"/>
    </row>
    <row r="112" s="21" customFormat="1" ht="15.75" customHeight="1">
      <c r="B112" s="21" t="s">
        <v>90</v>
      </c>
    </row>
    <row r="113" spans="1:30" s="21" customFormat="1" ht="15.75" customHeight="1">
      <c r="A113" s="133" t="s">
        <v>68</v>
      </c>
      <c r="B113" s="134"/>
      <c r="C113" s="134"/>
      <c r="D113" s="134"/>
      <c r="E113" s="134"/>
      <c r="F113" s="134"/>
      <c r="G113" s="134"/>
      <c r="H113" s="223" t="s">
        <v>140</v>
      </c>
      <c r="I113" s="224"/>
      <c r="J113" s="224"/>
      <c r="K113" s="224"/>
      <c r="L113" s="225"/>
      <c r="M113" s="146" t="s">
        <v>65</v>
      </c>
      <c r="N113" s="146"/>
      <c r="O113" s="146"/>
      <c r="P113" s="197" t="s">
        <v>78</v>
      </c>
      <c r="Q113" s="197"/>
      <c r="R113" s="197"/>
      <c r="S113" s="197" t="s">
        <v>77</v>
      </c>
      <c r="T113" s="197"/>
      <c r="U113" s="197"/>
      <c r="V113" s="306" t="s">
        <v>116</v>
      </c>
      <c r="W113" s="307"/>
      <c r="X113" s="307"/>
      <c r="Y113" s="307"/>
      <c r="Z113" s="307"/>
      <c r="AA113" s="307"/>
      <c r="AB113" s="307"/>
      <c r="AC113" s="307"/>
      <c r="AD113" s="307"/>
    </row>
    <row r="114" spans="1:30" s="21" customFormat="1" ht="15.75" customHeight="1">
      <c r="A114" s="155"/>
      <c r="B114" s="156"/>
      <c r="C114" s="156"/>
      <c r="D114" s="156"/>
      <c r="E114" s="156"/>
      <c r="F114" s="156"/>
      <c r="G114" s="156"/>
      <c r="H114" s="226"/>
      <c r="I114" s="227"/>
      <c r="J114" s="227"/>
      <c r="K114" s="227"/>
      <c r="L114" s="228"/>
      <c r="M114" s="146"/>
      <c r="N114" s="146"/>
      <c r="O114" s="146"/>
      <c r="P114" s="197"/>
      <c r="Q114" s="197"/>
      <c r="R114" s="197"/>
      <c r="S114" s="197"/>
      <c r="T114" s="197"/>
      <c r="U114" s="197"/>
      <c r="V114" s="234" t="s">
        <v>231</v>
      </c>
      <c r="W114" s="234"/>
      <c r="X114" s="234"/>
      <c r="Y114" s="306" t="s">
        <v>117</v>
      </c>
      <c r="Z114" s="307"/>
      <c r="AA114" s="307"/>
      <c r="AB114" s="307"/>
      <c r="AC114" s="307"/>
      <c r="AD114" s="307"/>
    </row>
    <row r="115" spans="1:30" s="21" customFormat="1" ht="15.75" customHeight="1">
      <c r="A115" s="180" t="s">
        <v>139</v>
      </c>
      <c r="B115" s="181"/>
      <c r="C115" s="181"/>
      <c r="D115" s="181"/>
      <c r="E115" s="181"/>
      <c r="F115" s="181"/>
      <c r="G115" s="181"/>
      <c r="H115" s="229"/>
      <c r="I115" s="230"/>
      <c r="J115" s="230"/>
      <c r="K115" s="230"/>
      <c r="L115" s="231"/>
      <c r="M115" s="146"/>
      <c r="N115" s="146"/>
      <c r="O115" s="146"/>
      <c r="P115" s="197"/>
      <c r="Q115" s="197"/>
      <c r="R115" s="197"/>
      <c r="S115" s="197"/>
      <c r="T115" s="197"/>
      <c r="U115" s="197"/>
      <c r="V115" s="234"/>
      <c r="W115" s="234"/>
      <c r="X115" s="234"/>
      <c r="Y115" s="296" t="s">
        <v>142</v>
      </c>
      <c r="Z115" s="297"/>
      <c r="AA115" s="233"/>
      <c r="AB115" s="296" t="s">
        <v>204</v>
      </c>
      <c r="AC115" s="297"/>
      <c r="AD115" s="233"/>
    </row>
    <row r="116" spans="1:30" s="21" customFormat="1" ht="15.75" customHeight="1">
      <c r="A116" s="157" t="s">
        <v>151</v>
      </c>
      <c r="B116" s="158"/>
      <c r="C116" s="158"/>
      <c r="D116" s="158"/>
      <c r="E116" s="158"/>
      <c r="F116" s="158"/>
      <c r="G116" s="158"/>
      <c r="H116" s="372" t="s">
        <v>233</v>
      </c>
      <c r="I116" s="373"/>
      <c r="J116" s="373"/>
      <c r="K116" s="373"/>
      <c r="L116" s="374"/>
      <c r="M116" s="293" t="s">
        <v>44</v>
      </c>
      <c r="N116" s="294"/>
      <c r="O116" s="295"/>
      <c r="P116" s="178" t="s">
        <v>101</v>
      </c>
      <c r="Q116" s="178"/>
      <c r="R116" s="178"/>
      <c r="S116" s="178">
        <v>46</v>
      </c>
      <c r="T116" s="178"/>
      <c r="U116" s="178"/>
      <c r="V116" s="178">
        <f>Y116+G167</f>
        <v>14423</v>
      </c>
      <c r="W116" s="178"/>
      <c r="X116" s="178"/>
      <c r="Y116" s="178">
        <f>AB116+A167+D167</f>
        <v>8869</v>
      </c>
      <c r="Z116" s="178"/>
      <c r="AA116" s="178"/>
      <c r="AB116" s="178">
        <v>782</v>
      </c>
      <c r="AC116" s="178"/>
      <c r="AD116" s="178"/>
    </row>
    <row r="117" spans="1:30" s="21" customFormat="1" ht="15.75" customHeight="1">
      <c r="A117" s="355" t="s">
        <v>202</v>
      </c>
      <c r="B117" s="356"/>
      <c r="C117" s="356"/>
      <c r="D117" s="356"/>
      <c r="E117" s="356"/>
      <c r="F117" s="356"/>
      <c r="G117" s="356"/>
      <c r="H117" s="349" t="s">
        <v>186</v>
      </c>
      <c r="I117" s="350"/>
      <c r="J117" s="350"/>
      <c r="K117" s="350"/>
      <c r="L117" s="351"/>
      <c r="M117" s="137" t="s">
        <v>232</v>
      </c>
      <c r="N117" s="138"/>
      <c r="O117" s="186"/>
      <c r="P117" s="178" t="s">
        <v>101</v>
      </c>
      <c r="Q117" s="178"/>
      <c r="R117" s="178"/>
      <c r="S117" s="178">
        <v>35</v>
      </c>
      <c r="T117" s="178"/>
      <c r="U117" s="178"/>
      <c r="V117" s="178">
        <f>Y117+G168</f>
        <v>11846</v>
      </c>
      <c r="W117" s="178"/>
      <c r="X117" s="178"/>
      <c r="Y117" s="178">
        <f>AB117+A168+D168</f>
        <v>6993</v>
      </c>
      <c r="Z117" s="178"/>
      <c r="AA117" s="178"/>
      <c r="AB117" s="178">
        <v>632</v>
      </c>
      <c r="AC117" s="178"/>
      <c r="AD117" s="178"/>
    </row>
    <row r="118" spans="1:30" s="21" customFormat="1" ht="15.75" customHeight="1">
      <c r="A118" s="355"/>
      <c r="B118" s="356"/>
      <c r="C118" s="356"/>
      <c r="D118" s="356"/>
      <c r="E118" s="356"/>
      <c r="F118" s="356"/>
      <c r="G118" s="356"/>
      <c r="H118" s="349" t="s">
        <v>203</v>
      </c>
      <c r="I118" s="350"/>
      <c r="J118" s="350"/>
      <c r="K118" s="350"/>
      <c r="L118" s="351"/>
      <c r="M118" s="137" t="s">
        <v>45</v>
      </c>
      <c r="N118" s="138"/>
      <c r="O118" s="186"/>
      <c r="P118" s="178" t="s">
        <v>101</v>
      </c>
      <c r="Q118" s="178"/>
      <c r="R118" s="178"/>
      <c r="S118" s="178">
        <v>863</v>
      </c>
      <c r="T118" s="178"/>
      <c r="U118" s="178"/>
      <c r="V118" s="178">
        <f>Y118+G169</f>
        <v>21832</v>
      </c>
      <c r="W118" s="178"/>
      <c r="X118" s="178"/>
      <c r="Y118" s="178">
        <f>A169+D169</f>
        <v>14765</v>
      </c>
      <c r="Z118" s="178"/>
      <c r="AA118" s="178"/>
      <c r="AB118" s="178"/>
      <c r="AC118" s="178"/>
      <c r="AD118" s="178"/>
    </row>
    <row r="119" spans="1:30" s="21" customFormat="1" ht="15.75" customHeight="1">
      <c r="A119" s="17"/>
      <c r="B119" s="6"/>
      <c r="C119" s="6"/>
      <c r="D119" s="6"/>
      <c r="E119" s="6"/>
      <c r="F119" s="6"/>
      <c r="G119" s="6"/>
      <c r="H119" s="349" t="s">
        <v>27</v>
      </c>
      <c r="I119" s="350"/>
      <c r="J119" s="350"/>
      <c r="K119" s="350"/>
      <c r="L119" s="351"/>
      <c r="M119" s="137" t="s">
        <v>46</v>
      </c>
      <c r="N119" s="138"/>
      <c r="O119" s="186"/>
      <c r="P119" s="178" t="s">
        <v>101</v>
      </c>
      <c r="Q119" s="178"/>
      <c r="R119" s="178"/>
      <c r="S119" s="178">
        <v>27</v>
      </c>
      <c r="T119" s="178"/>
      <c r="U119" s="178"/>
      <c r="V119" s="178">
        <f>Y119+G170</f>
        <v>12558</v>
      </c>
      <c r="W119" s="178"/>
      <c r="X119" s="178"/>
      <c r="Y119" s="178">
        <f>A170+D170</f>
        <v>8116</v>
      </c>
      <c r="Z119" s="178"/>
      <c r="AA119" s="178"/>
      <c r="AB119" s="178"/>
      <c r="AC119" s="178"/>
      <c r="AD119" s="178"/>
    </row>
    <row r="120" spans="1:30" s="21" customFormat="1" ht="15.75" customHeight="1">
      <c r="A120" s="17"/>
      <c r="B120" s="6"/>
      <c r="C120" s="6"/>
      <c r="D120" s="6"/>
      <c r="E120" s="6"/>
      <c r="F120" s="6"/>
      <c r="G120" s="6"/>
      <c r="H120" s="349" t="s">
        <v>28</v>
      </c>
      <c r="I120" s="350"/>
      <c r="J120" s="350"/>
      <c r="K120" s="350"/>
      <c r="L120" s="351"/>
      <c r="M120" s="137" t="s">
        <v>46</v>
      </c>
      <c r="N120" s="138"/>
      <c r="O120" s="186"/>
      <c r="P120" s="178" t="s">
        <v>101</v>
      </c>
      <c r="Q120" s="178"/>
      <c r="R120" s="178"/>
      <c r="S120" s="178">
        <v>18</v>
      </c>
      <c r="T120" s="178"/>
      <c r="U120" s="178"/>
      <c r="V120" s="178">
        <f>Y120+G171</f>
        <v>10673</v>
      </c>
      <c r="W120" s="178"/>
      <c r="X120" s="178"/>
      <c r="Y120" s="178">
        <f>A171+D171</f>
        <v>7240</v>
      </c>
      <c r="Z120" s="178"/>
      <c r="AA120" s="178"/>
      <c r="AB120" s="178"/>
      <c r="AC120" s="178"/>
      <c r="AD120" s="178"/>
    </row>
    <row r="121" spans="1:30" s="21" customFormat="1" ht="15.75" customHeight="1">
      <c r="A121" s="17"/>
      <c r="B121" s="6"/>
      <c r="C121" s="6"/>
      <c r="D121" s="6"/>
      <c r="E121" s="6"/>
      <c r="F121" s="6"/>
      <c r="G121" s="6"/>
      <c r="H121" s="152"/>
      <c r="I121" s="153"/>
      <c r="J121" s="153"/>
      <c r="K121" s="153"/>
      <c r="L121" s="154"/>
      <c r="M121" s="104"/>
      <c r="N121" s="105"/>
      <c r="O121" s="106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s="21" customFormat="1" ht="15.75" customHeight="1">
      <c r="A122" s="155" t="s">
        <v>16</v>
      </c>
      <c r="B122" s="156"/>
      <c r="C122" s="156"/>
      <c r="D122" s="156"/>
      <c r="E122" s="156"/>
      <c r="F122" s="156"/>
      <c r="G122" s="156"/>
      <c r="H122" s="349" t="s">
        <v>187</v>
      </c>
      <c r="I122" s="350"/>
      <c r="J122" s="350"/>
      <c r="K122" s="350"/>
      <c r="L122" s="351"/>
      <c r="M122" s="137" t="s">
        <v>44</v>
      </c>
      <c r="N122" s="138"/>
      <c r="O122" s="186"/>
      <c r="P122" s="178">
        <v>173</v>
      </c>
      <c r="Q122" s="178"/>
      <c r="R122" s="178"/>
      <c r="S122" s="178">
        <v>547</v>
      </c>
      <c r="T122" s="178"/>
      <c r="U122" s="178"/>
      <c r="V122" s="178">
        <f>Y122+G173</f>
        <v>11854</v>
      </c>
      <c r="W122" s="178"/>
      <c r="X122" s="178"/>
      <c r="Y122" s="178">
        <f>AB122+A173+D173</f>
        <v>7003</v>
      </c>
      <c r="Z122" s="178"/>
      <c r="AA122" s="178"/>
      <c r="AB122" s="178">
        <v>1254</v>
      </c>
      <c r="AC122" s="178"/>
      <c r="AD122" s="178"/>
    </row>
    <row r="123" spans="1:30" s="21" customFormat="1" ht="15.75" customHeight="1">
      <c r="A123" s="17"/>
      <c r="B123" s="6"/>
      <c r="C123" s="6"/>
      <c r="D123" s="6"/>
      <c r="E123" s="6"/>
      <c r="F123" s="6"/>
      <c r="G123" s="6"/>
      <c r="H123" s="152"/>
      <c r="I123" s="153"/>
      <c r="J123" s="153"/>
      <c r="K123" s="153"/>
      <c r="L123" s="154"/>
      <c r="M123" s="137" t="s">
        <v>46</v>
      </c>
      <c r="N123" s="138"/>
      <c r="O123" s="186"/>
      <c r="P123" s="178">
        <v>188</v>
      </c>
      <c r="Q123" s="178"/>
      <c r="R123" s="178"/>
      <c r="S123" s="178">
        <v>489</v>
      </c>
      <c r="T123" s="178"/>
      <c r="U123" s="178"/>
      <c r="V123" s="178">
        <f>Y123+G174</f>
        <v>14548</v>
      </c>
      <c r="W123" s="178"/>
      <c r="X123" s="178"/>
      <c r="Y123" s="178">
        <f>A174+D174</f>
        <v>9551</v>
      </c>
      <c r="Z123" s="178"/>
      <c r="AA123" s="178"/>
      <c r="AB123" s="178"/>
      <c r="AC123" s="178"/>
      <c r="AD123" s="178"/>
    </row>
    <row r="124" spans="1:30" s="21" customFormat="1" ht="15.75" customHeight="1">
      <c r="A124" s="17"/>
      <c r="B124" s="6"/>
      <c r="C124" s="6"/>
      <c r="D124" s="6"/>
      <c r="E124" s="6"/>
      <c r="F124" s="6"/>
      <c r="G124" s="6"/>
      <c r="H124" s="349" t="s">
        <v>188</v>
      </c>
      <c r="I124" s="350"/>
      <c r="J124" s="350"/>
      <c r="K124" s="350"/>
      <c r="L124" s="351"/>
      <c r="M124" s="137" t="s">
        <v>232</v>
      </c>
      <c r="N124" s="138"/>
      <c r="O124" s="186"/>
      <c r="P124" s="178">
        <v>454</v>
      </c>
      <c r="Q124" s="178"/>
      <c r="R124" s="178"/>
      <c r="S124" s="178">
        <v>560</v>
      </c>
      <c r="T124" s="178"/>
      <c r="U124" s="178"/>
      <c r="V124" s="178">
        <f>Y124+G175</f>
        <v>11402</v>
      </c>
      <c r="W124" s="178"/>
      <c r="X124" s="178"/>
      <c r="Y124" s="178">
        <f>AB124+A175+D175</f>
        <v>6942</v>
      </c>
      <c r="Z124" s="178"/>
      <c r="AA124" s="178"/>
      <c r="AB124" s="178">
        <v>981</v>
      </c>
      <c r="AC124" s="178"/>
      <c r="AD124" s="178"/>
    </row>
    <row r="125" spans="1:30" s="21" customFormat="1" ht="15.75" customHeight="1">
      <c r="A125" s="17"/>
      <c r="B125" s="6"/>
      <c r="C125" s="6"/>
      <c r="D125" s="6"/>
      <c r="E125" s="6"/>
      <c r="F125" s="6"/>
      <c r="G125" s="6"/>
      <c r="H125" s="152"/>
      <c r="I125" s="153"/>
      <c r="J125" s="153"/>
      <c r="K125" s="153"/>
      <c r="L125" s="154"/>
      <c r="M125" s="137" t="s">
        <v>46</v>
      </c>
      <c r="N125" s="138"/>
      <c r="O125" s="186"/>
      <c r="P125" s="178">
        <v>230</v>
      </c>
      <c r="Q125" s="178"/>
      <c r="R125" s="178"/>
      <c r="S125" s="178">
        <v>350</v>
      </c>
      <c r="T125" s="178"/>
      <c r="U125" s="178"/>
      <c r="V125" s="178">
        <f>Y125+G176</f>
        <v>9215</v>
      </c>
      <c r="W125" s="178"/>
      <c r="X125" s="178"/>
      <c r="Y125" s="178">
        <f>A176+D176</f>
        <v>5959</v>
      </c>
      <c r="Z125" s="178"/>
      <c r="AA125" s="178"/>
      <c r="AB125" s="178"/>
      <c r="AC125" s="178"/>
      <c r="AD125" s="178"/>
    </row>
    <row r="126" spans="1:30" s="21" customFormat="1" ht="15.75" customHeight="1">
      <c r="A126" s="17"/>
      <c r="B126" s="6"/>
      <c r="C126" s="6"/>
      <c r="D126" s="6"/>
      <c r="E126" s="6"/>
      <c r="F126" s="6"/>
      <c r="G126" s="6"/>
      <c r="H126" s="152"/>
      <c r="I126" s="153"/>
      <c r="J126" s="153"/>
      <c r="K126" s="153"/>
      <c r="L126" s="154"/>
      <c r="M126" s="104"/>
      <c r="N126" s="105"/>
      <c r="O126" s="106"/>
      <c r="P126" s="178"/>
      <c r="Q126" s="178"/>
      <c r="R126" s="178"/>
      <c r="S126" s="178"/>
      <c r="T126" s="178"/>
      <c r="U126" s="178"/>
      <c r="V126" s="178"/>
      <c r="W126" s="178"/>
      <c r="X126" s="178"/>
      <c r="Y126" s="44"/>
      <c r="Z126" s="44"/>
      <c r="AA126" s="44"/>
      <c r="AB126" s="287"/>
      <c r="AC126" s="287"/>
      <c r="AD126" s="287"/>
    </row>
    <row r="127" spans="1:30" s="21" customFormat="1" ht="15.75" customHeight="1">
      <c r="A127" s="355" t="s">
        <v>47</v>
      </c>
      <c r="B127" s="356"/>
      <c r="C127" s="356"/>
      <c r="D127" s="356"/>
      <c r="E127" s="356"/>
      <c r="F127" s="356"/>
      <c r="G127" s="356"/>
      <c r="H127" s="349" t="s">
        <v>171</v>
      </c>
      <c r="I127" s="350"/>
      <c r="J127" s="350"/>
      <c r="K127" s="350"/>
      <c r="L127" s="351"/>
      <c r="M127" s="137" t="s">
        <v>44</v>
      </c>
      <c r="N127" s="138"/>
      <c r="O127" s="186"/>
      <c r="P127" s="178">
        <v>249</v>
      </c>
      <c r="Q127" s="178"/>
      <c r="R127" s="178"/>
      <c r="S127" s="178">
        <v>971</v>
      </c>
      <c r="T127" s="178"/>
      <c r="U127" s="178"/>
      <c r="V127" s="178">
        <f aca="true" t="shared" si="0" ref="V127:V132">Y127+G178</f>
        <v>15871</v>
      </c>
      <c r="W127" s="178"/>
      <c r="X127" s="178"/>
      <c r="Y127" s="178">
        <f>AB127+A178+D178</f>
        <v>10082</v>
      </c>
      <c r="Z127" s="178"/>
      <c r="AA127" s="178"/>
      <c r="AB127" s="178">
        <v>1260</v>
      </c>
      <c r="AC127" s="178"/>
      <c r="AD127" s="178"/>
    </row>
    <row r="128" spans="1:30" s="21" customFormat="1" ht="15.75" customHeight="1">
      <c r="A128" s="355"/>
      <c r="B128" s="356"/>
      <c r="C128" s="356"/>
      <c r="D128" s="356"/>
      <c r="E128" s="356"/>
      <c r="F128" s="356"/>
      <c r="G128" s="356"/>
      <c r="H128" s="20"/>
      <c r="I128" s="1"/>
      <c r="J128" s="1"/>
      <c r="K128" s="1"/>
      <c r="L128" s="28"/>
      <c r="M128" s="137" t="s">
        <v>192</v>
      </c>
      <c r="N128" s="138"/>
      <c r="O128" s="186"/>
      <c r="P128" s="178">
        <v>126</v>
      </c>
      <c r="Q128" s="178"/>
      <c r="R128" s="178"/>
      <c r="S128" s="178">
        <v>704</v>
      </c>
      <c r="T128" s="178"/>
      <c r="U128" s="178"/>
      <c r="V128" s="178">
        <f t="shared" si="0"/>
        <v>12115</v>
      </c>
      <c r="W128" s="178"/>
      <c r="X128" s="178"/>
      <c r="Y128" s="178">
        <f>A179+D179</f>
        <v>7919</v>
      </c>
      <c r="Z128" s="178"/>
      <c r="AA128" s="178"/>
      <c r="AB128" s="178"/>
      <c r="AC128" s="178"/>
      <c r="AD128" s="178"/>
    </row>
    <row r="129" spans="1:30" s="21" customFormat="1" ht="15.75" customHeight="1">
      <c r="A129" s="17"/>
      <c r="B129" s="6"/>
      <c r="C129" s="62"/>
      <c r="D129" s="62"/>
      <c r="E129" s="62"/>
      <c r="F129" s="30"/>
      <c r="G129" s="30"/>
      <c r="H129" s="349" t="s">
        <v>144</v>
      </c>
      <c r="I129" s="350"/>
      <c r="J129" s="350"/>
      <c r="K129" s="350"/>
      <c r="L129" s="351"/>
      <c r="M129" s="137" t="s">
        <v>44</v>
      </c>
      <c r="N129" s="138"/>
      <c r="O129" s="186"/>
      <c r="P129" s="178">
        <v>755</v>
      </c>
      <c r="Q129" s="178"/>
      <c r="R129" s="178"/>
      <c r="S129" s="178">
        <v>685</v>
      </c>
      <c r="T129" s="178"/>
      <c r="U129" s="178"/>
      <c r="V129" s="178">
        <f t="shared" si="0"/>
        <v>12085</v>
      </c>
      <c r="W129" s="178"/>
      <c r="X129" s="178"/>
      <c r="Y129" s="178">
        <f>AB129+A180+D180</f>
        <v>8010</v>
      </c>
      <c r="Z129" s="178"/>
      <c r="AA129" s="178"/>
      <c r="AB129" s="178">
        <v>1230</v>
      </c>
      <c r="AC129" s="178"/>
      <c r="AD129" s="178"/>
    </row>
    <row r="130" spans="1:30" s="21" customFormat="1" ht="15.75" customHeight="1">
      <c r="A130" s="17"/>
      <c r="B130" s="6"/>
      <c r="C130" s="62"/>
      <c r="D130" s="62"/>
      <c r="E130" s="62"/>
      <c r="F130" s="30"/>
      <c r="G130" s="30"/>
      <c r="H130" s="20"/>
      <c r="I130" s="1"/>
      <c r="J130" s="1"/>
      <c r="K130" s="1"/>
      <c r="L130" s="28"/>
      <c r="M130" s="137" t="s">
        <v>192</v>
      </c>
      <c r="N130" s="138"/>
      <c r="O130" s="186"/>
      <c r="P130" s="178">
        <v>589</v>
      </c>
      <c r="Q130" s="178"/>
      <c r="R130" s="178"/>
      <c r="S130" s="178">
        <v>549</v>
      </c>
      <c r="T130" s="178"/>
      <c r="U130" s="178"/>
      <c r="V130" s="178">
        <f t="shared" si="0"/>
        <v>12384</v>
      </c>
      <c r="W130" s="178"/>
      <c r="X130" s="178"/>
      <c r="Y130" s="178">
        <f>A181+D181</f>
        <v>8537</v>
      </c>
      <c r="Z130" s="178"/>
      <c r="AA130" s="178"/>
      <c r="AB130" s="178"/>
      <c r="AC130" s="178"/>
      <c r="AD130" s="178"/>
    </row>
    <row r="131" spans="1:30" s="21" customFormat="1" ht="15.75" customHeight="1">
      <c r="A131" s="17"/>
      <c r="B131" s="6"/>
      <c r="C131" s="62"/>
      <c r="D131" s="62"/>
      <c r="E131" s="62"/>
      <c r="F131" s="30"/>
      <c r="G131" s="30"/>
      <c r="H131" s="349" t="s">
        <v>143</v>
      </c>
      <c r="I131" s="350"/>
      <c r="J131" s="350"/>
      <c r="K131" s="350"/>
      <c r="L131" s="351"/>
      <c r="M131" s="137" t="s">
        <v>44</v>
      </c>
      <c r="N131" s="138"/>
      <c r="O131" s="186"/>
      <c r="P131" s="178">
        <v>1903</v>
      </c>
      <c r="Q131" s="178"/>
      <c r="R131" s="178"/>
      <c r="S131" s="178">
        <v>1734</v>
      </c>
      <c r="T131" s="178"/>
      <c r="U131" s="178"/>
      <c r="V131" s="178">
        <f t="shared" si="0"/>
        <v>14984</v>
      </c>
      <c r="W131" s="178"/>
      <c r="X131" s="178"/>
      <c r="Y131" s="178">
        <f>AB131+A182+D182</f>
        <v>10145</v>
      </c>
      <c r="Z131" s="178"/>
      <c r="AA131" s="178"/>
      <c r="AB131" s="178">
        <v>1412</v>
      </c>
      <c r="AC131" s="178"/>
      <c r="AD131" s="178"/>
    </row>
    <row r="132" spans="1:30" s="21" customFormat="1" ht="15.75" customHeight="1">
      <c r="A132" s="17"/>
      <c r="B132" s="6"/>
      <c r="C132" s="62"/>
      <c r="D132" s="62"/>
      <c r="E132" s="62"/>
      <c r="F132" s="30"/>
      <c r="G132" s="30"/>
      <c r="H132" s="357" t="s">
        <v>193</v>
      </c>
      <c r="I132" s="358"/>
      <c r="J132" s="358"/>
      <c r="K132" s="358"/>
      <c r="L132" s="359"/>
      <c r="M132" s="137" t="s">
        <v>192</v>
      </c>
      <c r="N132" s="138"/>
      <c r="O132" s="186"/>
      <c r="P132" s="178">
        <v>1686</v>
      </c>
      <c r="Q132" s="178"/>
      <c r="R132" s="178"/>
      <c r="S132" s="178">
        <v>1546</v>
      </c>
      <c r="T132" s="178"/>
      <c r="U132" s="178"/>
      <c r="V132" s="178">
        <f t="shared" si="0"/>
        <v>16007</v>
      </c>
      <c r="W132" s="178"/>
      <c r="X132" s="178"/>
      <c r="Y132" s="178">
        <f>A183+D183</f>
        <v>11564</v>
      </c>
      <c r="Z132" s="178"/>
      <c r="AA132" s="178"/>
      <c r="AB132" s="178"/>
      <c r="AC132" s="178"/>
      <c r="AD132" s="178"/>
    </row>
    <row r="133" spans="1:30" s="21" customFormat="1" ht="15.75" customHeight="1">
      <c r="A133" s="17"/>
      <c r="B133" s="6"/>
      <c r="C133" s="62"/>
      <c r="D133" s="62"/>
      <c r="E133" s="62"/>
      <c r="F133" s="30"/>
      <c r="G133" s="30"/>
      <c r="H133" s="152"/>
      <c r="I133" s="153"/>
      <c r="J133" s="153"/>
      <c r="K133" s="153"/>
      <c r="L133" s="154"/>
      <c r="M133" s="104"/>
      <c r="N133" s="105"/>
      <c r="O133" s="106"/>
      <c r="P133" s="178"/>
      <c r="Q133" s="178"/>
      <c r="R133" s="178"/>
      <c r="S133" s="178"/>
      <c r="T133" s="178"/>
      <c r="U133" s="178"/>
      <c r="V133" s="178"/>
      <c r="W133" s="178"/>
      <c r="X133" s="178"/>
      <c r="Y133" s="44"/>
      <c r="Z133" s="44"/>
      <c r="AA133" s="44"/>
      <c r="AB133" s="178"/>
      <c r="AC133" s="178"/>
      <c r="AD133" s="178"/>
    </row>
    <row r="134" spans="1:30" s="21" customFormat="1" ht="15.75" customHeight="1">
      <c r="A134" s="355" t="s">
        <v>48</v>
      </c>
      <c r="B134" s="356"/>
      <c r="C134" s="356"/>
      <c r="D134" s="356"/>
      <c r="E134" s="356"/>
      <c r="F134" s="356"/>
      <c r="G134" s="356"/>
      <c r="H134" s="349" t="s">
        <v>172</v>
      </c>
      <c r="I134" s="350"/>
      <c r="J134" s="350"/>
      <c r="K134" s="350"/>
      <c r="L134" s="351"/>
      <c r="M134" s="137" t="s">
        <v>44</v>
      </c>
      <c r="N134" s="138"/>
      <c r="O134" s="186"/>
      <c r="P134" s="178">
        <v>45</v>
      </c>
      <c r="Q134" s="178"/>
      <c r="R134" s="178"/>
      <c r="S134" s="178">
        <v>154</v>
      </c>
      <c r="T134" s="178"/>
      <c r="U134" s="178"/>
      <c r="V134" s="178">
        <f aca="true" t="shared" si="1" ref="V134:V139">Y134+G185</f>
        <v>2159</v>
      </c>
      <c r="W134" s="178"/>
      <c r="X134" s="178"/>
      <c r="Y134" s="178">
        <f>AB134+A185+D185</f>
        <v>1227</v>
      </c>
      <c r="Z134" s="178"/>
      <c r="AA134" s="178"/>
      <c r="AB134" s="178">
        <v>144</v>
      </c>
      <c r="AC134" s="178"/>
      <c r="AD134" s="178"/>
    </row>
    <row r="135" spans="1:30" s="21" customFormat="1" ht="15.75" customHeight="1">
      <c r="A135" s="355"/>
      <c r="B135" s="356"/>
      <c r="C135" s="356"/>
      <c r="D135" s="356"/>
      <c r="E135" s="356"/>
      <c r="F135" s="356"/>
      <c r="G135" s="356"/>
      <c r="H135" s="20"/>
      <c r="I135" s="1"/>
      <c r="J135" s="1"/>
      <c r="K135" s="1"/>
      <c r="L135" s="28"/>
      <c r="M135" s="137" t="s">
        <v>46</v>
      </c>
      <c r="N135" s="138"/>
      <c r="O135" s="186"/>
      <c r="P135" s="178">
        <v>46</v>
      </c>
      <c r="Q135" s="178"/>
      <c r="R135" s="178"/>
      <c r="S135" s="178">
        <v>159</v>
      </c>
      <c r="T135" s="178"/>
      <c r="U135" s="178"/>
      <c r="V135" s="178">
        <f t="shared" si="1"/>
        <v>2223</v>
      </c>
      <c r="W135" s="178"/>
      <c r="X135" s="178"/>
      <c r="Y135" s="178">
        <f>A186+D186</f>
        <v>1263</v>
      </c>
      <c r="Z135" s="178"/>
      <c r="AA135" s="178"/>
      <c r="AB135" s="178"/>
      <c r="AC135" s="178"/>
      <c r="AD135" s="178"/>
    </row>
    <row r="136" spans="1:30" s="21" customFormat="1" ht="15.75" customHeight="1">
      <c r="A136" s="17"/>
      <c r="B136" s="6"/>
      <c r="C136" s="62"/>
      <c r="D136" s="62"/>
      <c r="E136" s="62"/>
      <c r="F136" s="1"/>
      <c r="G136" s="30"/>
      <c r="H136" s="349" t="s">
        <v>66</v>
      </c>
      <c r="I136" s="350"/>
      <c r="J136" s="350"/>
      <c r="K136" s="350"/>
      <c r="L136" s="351"/>
      <c r="M136" s="137" t="s">
        <v>44</v>
      </c>
      <c r="N136" s="138"/>
      <c r="O136" s="186"/>
      <c r="P136" s="178">
        <v>66</v>
      </c>
      <c r="Q136" s="178"/>
      <c r="R136" s="178"/>
      <c r="S136" s="178">
        <v>613</v>
      </c>
      <c r="T136" s="178"/>
      <c r="U136" s="178"/>
      <c r="V136" s="178">
        <f t="shared" si="1"/>
        <v>5335</v>
      </c>
      <c r="W136" s="178"/>
      <c r="X136" s="178"/>
      <c r="Y136" s="178">
        <f>AB136+A187+D187</f>
        <v>3189</v>
      </c>
      <c r="Z136" s="178"/>
      <c r="AA136" s="178"/>
      <c r="AB136" s="178">
        <v>502</v>
      </c>
      <c r="AC136" s="178"/>
      <c r="AD136" s="178"/>
    </row>
    <row r="137" spans="1:30" s="21" customFormat="1" ht="15.75" customHeight="1">
      <c r="A137" s="17"/>
      <c r="B137" s="6"/>
      <c r="C137" s="62"/>
      <c r="D137" s="62"/>
      <c r="E137" s="62"/>
      <c r="F137" s="1"/>
      <c r="G137" s="30"/>
      <c r="H137" s="20"/>
      <c r="I137" s="1"/>
      <c r="J137" s="1"/>
      <c r="K137" s="1"/>
      <c r="L137" s="28"/>
      <c r="M137" s="137" t="s">
        <v>192</v>
      </c>
      <c r="N137" s="138"/>
      <c r="O137" s="186"/>
      <c r="P137" s="178">
        <v>129</v>
      </c>
      <c r="Q137" s="178"/>
      <c r="R137" s="178"/>
      <c r="S137" s="178">
        <v>430</v>
      </c>
      <c r="T137" s="178"/>
      <c r="U137" s="178"/>
      <c r="V137" s="178">
        <f t="shared" si="1"/>
        <v>5319</v>
      </c>
      <c r="W137" s="178"/>
      <c r="X137" s="178"/>
      <c r="Y137" s="178">
        <f>A188+D188</f>
        <v>3594</v>
      </c>
      <c r="Z137" s="178"/>
      <c r="AA137" s="178"/>
      <c r="AB137" s="178"/>
      <c r="AC137" s="178"/>
      <c r="AD137" s="178"/>
    </row>
    <row r="138" spans="1:30" s="21" customFormat="1" ht="15.75" customHeight="1">
      <c r="A138" s="17"/>
      <c r="B138" s="6"/>
      <c r="C138" s="6"/>
      <c r="D138" s="6"/>
      <c r="E138" s="6"/>
      <c r="F138" s="1"/>
      <c r="G138" s="30"/>
      <c r="H138" s="349" t="s">
        <v>173</v>
      </c>
      <c r="I138" s="350"/>
      <c r="J138" s="350"/>
      <c r="K138" s="350"/>
      <c r="L138" s="351"/>
      <c r="M138" s="137" t="s">
        <v>44</v>
      </c>
      <c r="N138" s="138"/>
      <c r="O138" s="186"/>
      <c r="P138" s="178">
        <v>405</v>
      </c>
      <c r="Q138" s="178"/>
      <c r="R138" s="178"/>
      <c r="S138" s="178">
        <v>427</v>
      </c>
      <c r="T138" s="178"/>
      <c r="U138" s="178"/>
      <c r="V138" s="178">
        <f t="shared" si="1"/>
        <v>5973</v>
      </c>
      <c r="W138" s="178"/>
      <c r="X138" s="178"/>
      <c r="Y138" s="178">
        <f>AB138+A189+D189</f>
        <v>3892</v>
      </c>
      <c r="Z138" s="178"/>
      <c r="AA138" s="178"/>
      <c r="AB138" s="178">
        <v>777</v>
      </c>
      <c r="AC138" s="178"/>
      <c r="AD138" s="178"/>
    </row>
    <row r="139" spans="1:30" s="21" customFormat="1" ht="15.75" customHeight="1">
      <c r="A139" s="17"/>
      <c r="B139" s="6"/>
      <c r="C139" s="6"/>
      <c r="D139" s="6"/>
      <c r="E139" s="6"/>
      <c r="F139" s="1"/>
      <c r="G139" s="30"/>
      <c r="H139" s="20"/>
      <c r="I139" s="1"/>
      <c r="J139" s="1"/>
      <c r="K139" s="1"/>
      <c r="L139" s="28"/>
      <c r="M139" s="137" t="s">
        <v>192</v>
      </c>
      <c r="N139" s="138"/>
      <c r="O139" s="186"/>
      <c r="P139" s="178">
        <v>467</v>
      </c>
      <c r="Q139" s="178"/>
      <c r="R139" s="178"/>
      <c r="S139" s="178">
        <v>292</v>
      </c>
      <c r="T139" s="178"/>
      <c r="U139" s="178"/>
      <c r="V139" s="178">
        <f t="shared" si="1"/>
        <v>5717</v>
      </c>
      <c r="W139" s="178"/>
      <c r="X139" s="178"/>
      <c r="Y139" s="178">
        <f>A190+D190</f>
        <v>3885</v>
      </c>
      <c r="Z139" s="178"/>
      <c r="AA139" s="178"/>
      <c r="AB139" s="178"/>
      <c r="AC139" s="178"/>
      <c r="AD139" s="178"/>
    </row>
    <row r="140" spans="1:30" s="21" customFormat="1" ht="15.75" customHeight="1">
      <c r="A140" s="17"/>
      <c r="B140" s="6"/>
      <c r="C140" s="6"/>
      <c r="D140" s="6"/>
      <c r="E140" s="6"/>
      <c r="F140" s="1"/>
      <c r="G140" s="30"/>
      <c r="H140" s="152"/>
      <c r="I140" s="153"/>
      <c r="J140" s="153"/>
      <c r="K140" s="153"/>
      <c r="L140" s="154"/>
      <c r="M140" s="104"/>
      <c r="N140" s="105"/>
      <c r="O140" s="106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</row>
    <row r="141" spans="1:30" s="21" customFormat="1" ht="15.75" customHeight="1">
      <c r="A141" s="355" t="s">
        <v>49</v>
      </c>
      <c r="B141" s="356"/>
      <c r="C141" s="356"/>
      <c r="D141" s="356"/>
      <c r="E141" s="356"/>
      <c r="F141" s="356"/>
      <c r="G141" s="356"/>
      <c r="H141" s="349" t="s">
        <v>94</v>
      </c>
      <c r="I141" s="350"/>
      <c r="J141" s="350"/>
      <c r="K141" s="350"/>
      <c r="L141" s="351"/>
      <c r="M141" s="137" t="s">
        <v>44</v>
      </c>
      <c r="N141" s="138"/>
      <c r="O141" s="186"/>
      <c r="P141" s="178">
        <v>2</v>
      </c>
      <c r="Q141" s="178"/>
      <c r="R141" s="178"/>
      <c r="S141" s="178">
        <v>135</v>
      </c>
      <c r="T141" s="178"/>
      <c r="U141" s="178"/>
      <c r="V141" s="178">
        <f>Y141+G192</f>
        <v>3908</v>
      </c>
      <c r="W141" s="178"/>
      <c r="X141" s="178"/>
      <c r="Y141" s="178">
        <f>AB141+A192+D192</f>
        <v>1961</v>
      </c>
      <c r="Z141" s="178"/>
      <c r="AA141" s="178"/>
      <c r="AB141" s="178">
        <v>264</v>
      </c>
      <c r="AC141" s="178"/>
      <c r="AD141" s="178"/>
    </row>
    <row r="142" spans="1:30" s="21" customFormat="1" ht="15.75" customHeight="1">
      <c r="A142" s="355"/>
      <c r="B142" s="356"/>
      <c r="C142" s="356"/>
      <c r="D142" s="356"/>
      <c r="E142" s="356"/>
      <c r="F142" s="356"/>
      <c r="G142" s="356"/>
      <c r="H142" s="352"/>
      <c r="I142" s="353"/>
      <c r="J142" s="353"/>
      <c r="K142" s="353"/>
      <c r="L142" s="354"/>
      <c r="M142" s="137" t="s">
        <v>192</v>
      </c>
      <c r="N142" s="138"/>
      <c r="O142" s="186"/>
      <c r="P142" s="178">
        <v>1</v>
      </c>
      <c r="Q142" s="178"/>
      <c r="R142" s="178"/>
      <c r="S142" s="178">
        <v>130</v>
      </c>
      <c r="T142" s="178"/>
      <c r="U142" s="178"/>
      <c r="V142" s="178">
        <f>Y142+G193</f>
        <v>3078</v>
      </c>
      <c r="W142" s="178"/>
      <c r="X142" s="178"/>
      <c r="Y142" s="178">
        <f>A193+D193</f>
        <v>2055</v>
      </c>
      <c r="Z142" s="178"/>
      <c r="AA142" s="178"/>
      <c r="AB142" s="178"/>
      <c r="AC142" s="178"/>
      <c r="AD142" s="178"/>
    </row>
    <row r="143" spans="1:30" s="21" customFormat="1" ht="15.75" customHeight="1">
      <c r="A143" s="81"/>
      <c r="B143" s="62"/>
      <c r="C143" s="62"/>
      <c r="D143" s="62"/>
      <c r="E143" s="62"/>
      <c r="F143" s="62"/>
      <c r="G143" s="62"/>
      <c r="H143" s="352"/>
      <c r="I143" s="353"/>
      <c r="J143" s="353"/>
      <c r="K143" s="353"/>
      <c r="L143" s="354"/>
      <c r="M143" s="104"/>
      <c r="N143" s="105"/>
      <c r="O143" s="106"/>
      <c r="P143" s="178"/>
      <c r="Q143" s="178"/>
      <c r="R143" s="178"/>
      <c r="S143" s="178"/>
      <c r="T143" s="178"/>
      <c r="U143" s="178"/>
      <c r="V143" s="245"/>
      <c r="W143" s="245"/>
      <c r="X143" s="245"/>
      <c r="Y143" s="178"/>
      <c r="Z143" s="178"/>
      <c r="AA143" s="178"/>
      <c r="AB143" s="178"/>
      <c r="AC143" s="178"/>
      <c r="AD143" s="178"/>
    </row>
    <row r="144" spans="1:30" s="21" customFormat="1" ht="15.75" customHeight="1">
      <c r="A144" s="355" t="s">
        <v>200</v>
      </c>
      <c r="B144" s="356"/>
      <c r="C144" s="356"/>
      <c r="D144" s="356"/>
      <c r="E144" s="356"/>
      <c r="F144" s="356"/>
      <c r="G144" s="356"/>
      <c r="H144" s="349" t="s">
        <v>95</v>
      </c>
      <c r="I144" s="350"/>
      <c r="J144" s="350"/>
      <c r="K144" s="350"/>
      <c r="L144" s="351"/>
      <c r="M144" s="137" t="s">
        <v>44</v>
      </c>
      <c r="N144" s="138"/>
      <c r="O144" s="186"/>
      <c r="P144" s="178">
        <v>274</v>
      </c>
      <c r="Q144" s="178"/>
      <c r="R144" s="178"/>
      <c r="S144" s="178">
        <v>355</v>
      </c>
      <c r="T144" s="178"/>
      <c r="U144" s="178"/>
      <c r="V144" s="178">
        <f>Y144+G195</f>
        <v>3898</v>
      </c>
      <c r="W144" s="178"/>
      <c r="X144" s="178"/>
      <c r="Y144" s="178">
        <f>AB144+A195+D195</f>
        <v>2438</v>
      </c>
      <c r="Z144" s="178"/>
      <c r="AA144" s="178"/>
      <c r="AB144" s="178">
        <v>392</v>
      </c>
      <c r="AC144" s="178"/>
      <c r="AD144" s="178"/>
    </row>
    <row r="145" spans="1:30" s="21" customFormat="1" ht="15.75" customHeight="1">
      <c r="A145" s="355"/>
      <c r="B145" s="356"/>
      <c r="C145" s="356"/>
      <c r="D145" s="356"/>
      <c r="E145" s="356"/>
      <c r="F145" s="356"/>
      <c r="G145" s="356"/>
      <c r="H145" s="343"/>
      <c r="I145" s="344"/>
      <c r="J145" s="344"/>
      <c r="K145" s="344"/>
      <c r="L145" s="345"/>
      <c r="M145" s="137" t="s">
        <v>192</v>
      </c>
      <c r="N145" s="138"/>
      <c r="O145" s="186"/>
      <c r="P145" s="178">
        <v>285</v>
      </c>
      <c r="Q145" s="178"/>
      <c r="R145" s="178"/>
      <c r="S145" s="178">
        <v>369</v>
      </c>
      <c r="T145" s="178"/>
      <c r="U145" s="178"/>
      <c r="V145" s="178">
        <f>Y145+G196</f>
        <v>4054</v>
      </c>
      <c r="W145" s="178"/>
      <c r="X145" s="178"/>
      <c r="Y145" s="178">
        <f>A196+D196</f>
        <v>2535</v>
      </c>
      <c r="Z145" s="178"/>
      <c r="AA145" s="178"/>
      <c r="AB145" s="178"/>
      <c r="AC145" s="178"/>
      <c r="AD145" s="178"/>
    </row>
    <row r="146" spans="1:30" s="21" customFormat="1" ht="15.75" customHeight="1">
      <c r="A146" s="82"/>
      <c r="B146" s="83"/>
      <c r="C146" s="83"/>
      <c r="D146" s="83"/>
      <c r="E146" s="83"/>
      <c r="F146" s="83"/>
      <c r="G146" s="83"/>
      <c r="H146" s="343"/>
      <c r="I146" s="344"/>
      <c r="J146" s="344"/>
      <c r="K146" s="344"/>
      <c r="L146" s="345"/>
      <c r="M146" s="104"/>
      <c r="N146" s="105"/>
      <c r="O146" s="106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</row>
    <row r="147" spans="1:30" s="21" customFormat="1" ht="15.75" customHeight="1">
      <c r="A147" s="361" t="s">
        <v>201</v>
      </c>
      <c r="B147" s="362"/>
      <c r="C147" s="362"/>
      <c r="D147" s="362"/>
      <c r="E147" s="362"/>
      <c r="F147" s="362"/>
      <c r="G147" s="362"/>
      <c r="H147" s="349" t="s">
        <v>194</v>
      </c>
      <c r="I147" s="350"/>
      <c r="J147" s="350"/>
      <c r="K147" s="350"/>
      <c r="L147" s="351"/>
      <c r="M147" s="137" t="s">
        <v>44</v>
      </c>
      <c r="N147" s="138"/>
      <c r="O147" s="186"/>
      <c r="P147" s="178">
        <v>40</v>
      </c>
      <c r="Q147" s="178"/>
      <c r="R147" s="178"/>
      <c r="S147" s="178">
        <v>322</v>
      </c>
      <c r="T147" s="178"/>
      <c r="U147" s="178"/>
      <c r="V147" s="178">
        <f>Y147+G198</f>
        <v>4080</v>
      </c>
      <c r="W147" s="178"/>
      <c r="X147" s="178"/>
      <c r="Y147" s="178">
        <f>AB147+A198+D198</f>
        <v>2348</v>
      </c>
      <c r="Z147" s="178"/>
      <c r="AA147" s="178"/>
      <c r="AB147" s="178">
        <v>300</v>
      </c>
      <c r="AC147" s="178"/>
      <c r="AD147" s="178"/>
    </row>
    <row r="148" spans="1:30" s="21" customFormat="1" ht="15.75" customHeight="1">
      <c r="A148" s="363"/>
      <c r="B148" s="364"/>
      <c r="C148" s="364"/>
      <c r="D148" s="364"/>
      <c r="E148" s="364"/>
      <c r="F148" s="364"/>
      <c r="G148" s="364"/>
      <c r="H148" s="365"/>
      <c r="I148" s="366"/>
      <c r="J148" s="366"/>
      <c r="K148" s="366"/>
      <c r="L148" s="367"/>
      <c r="M148" s="376" t="s">
        <v>223</v>
      </c>
      <c r="N148" s="377"/>
      <c r="O148" s="378"/>
      <c r="P148" s="160">
        <v>14</v>
      </c>
      <c r="Q148" s="160"/>
      <c r="R148" s="160"/>
      <c r="S148" s="160">
        <v>326</v>
      </c>
      <c r="T148" s="160"/>
      <c r="U148" s="160"/>
      <c r="V148" s="160">
        <f>Y148+G199</f>
        <v>4206</v>
      </c>
      <c r="W148" s="160"/>
      <c r="X148" s="160"/>
      <c r="Y148" s="160">
        <f>A199+D199</f>
        <v>2838</v>
      </c>
      <c r="Z148" s="160"/>
      <c r="AA148" s="160"/>
      <c r="AB148" s="160"/>
      <c r="AC148" s="160"/>
      <c r="AD148" s="160"/>
    </row>
    <row r="149" spans="1:9" s="74" customFormat="1" ht="15.75" customHeight="1">
      <c r="A149" s="77" t="s">
        <v>32</v>
      </c>
      <c r="B149" s="77"/>
      <c r="C149" s="65"/>
      <c r="D149" s="65"/>
      <c r="E149" s="65"/>
      <c r="F149" s="78"/>
      <c r="G149" s="78"/>
      <c r="H149" s="78"/>
      <c r="I149" s="78"/>
    </row>
    <row r="150" s="74" customFormat="1" ht="14.25" customHeight="1">
      <c r="A150" s="74" t="s">
        <v>33</v>
      </c>
    </row>
    <row r="151" spans="1:30" s="74" customFormat="1" ht="15.75" customHeight="1">
      <c r="A151" s="74" t="s">
        <v>132</v>
      </c>
      <c r="Y151" s="89"/>
      <c r="Z151" s="91"/>
      <c r="AA151" s="91"/>
      <c r="AB151" s="89"/>
      <c r="AC151" s="91"/>
      <c r="AD151" s="91"/>
    </row>
    <row r="152" spans="1:30" s="76" customFormat="1" ht="15.75" customHeight="1">
      <c r="A152" s="74" t="s">
        <v>215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</row>
    <row r="153" spans="1:30" s="76" customFormat="1" ht="15.75" customHeight="1">
      <c r="A153" s="74" t="s">
        <v>141</v>
      </c>
      <c r="C153" s="64"/>
      <c r="D153" s="64"/>
      <c r="E153" s="64"/>
      <c r="F153" s="78"/>
      <c r="G153" s="78"/>
      <c r="H153" s="78"/>
      <c r="I153" s="78"/>
      <c r="J153" s="89"/>
      <c r="K153" s="89"/>
      <c r="R153" s="90"/>
      <c r="Y153" s="89"/>
      <c r="Z153" s="89"/>
      <c r="AA153" s="89"/>
      <c r="AB153" s="89"/>
      <c r="AC153" s="89"/>
      <c r="AD153" s="89"/>
    </row>
    <row r="154" spans="1:30" s="76" customFormat="1" ht="15.75" customHeight="1">
      <c r="A154" s="74" t="s">
        <v>60</v>
      </c>
      <c r="B154" s="89"/>
      <c r="C154" s="64"/>
      <c r="D154" s="64"/>
      <c r="E154" s="64"/>
      <c r="F154" s="78"/>
      <c r="G154" s="78"/>
      <c r="H154" s="78"/>
      <c r="I154" s="78"/>
      <c r="J154" s="89"/>
      <c r="K154" s="89"/>
      <c r="R154" s="90"/>
      <c r="Y154" s="89"/>
      <c r="Z154" s="89"/>
      <c r="AA154" s="89"/>
      <c r="AB154" s="89"/>
      <c r="AC154" s="89"/>
      <c r="AD154" s="89"/>
    </row>
    <row r="155" spans="1:30" s="76" customFormat="1" ht="15.75" customHeight="1">
      <c r="A155" s="74" t="s">
        <v>96</v>
      </c>
      <c r="B155" s="89"/>
      <c r="C155" s="64"/>
      <c r="D155" s="64"/>
      <c r="E155" s="64"/>
      <c r="F155" s="78"/>
      <c r="G155" s="78"/>
      <c r="H155" s="78"/>
      <c r="I155" s="78"/>
      <c r="J155" s="89"/>
      <c r="K155" s="89"/>
      <c r="R155" s="90"/>
      <c r="Y155" s="89"/>
      <c r="Z155" s="89"/>
      <c r="AA155" s="89"/>
      <c r="AB155" s="89"/>
      <c r="AC155" s="89"/>
      <c r="AD155" s="89"/>
    </row>
    <row r="156" spans="1:30" s="76" customFormat="1" ht="15.75" customHeight="1">
      <c r="A156" s="89"/>
      <c r="B156" s="89"/>
      <c r="C156" s="64"/>
      <c r="D156" s="64"/>
      <c r="E156" s="64"/>
      <c r="F156" s="78"/>
      <c r="G156" s="78"/>
      <c r="H156" s="78"/>
      <c r="I156" s="78"/>
      <c r="J156" s="89"/>
      <c r="K156" s="89"/>
      <c r="R156" s="90"/>
      <c r="Y156" s="89"/>
      <c r="Z156" s="89"/>
      <c r="AA156" s="89"/>
      <c r="AB156" s="89"/>
      <c r="AC156" s="89"/>
      <c r="AD156" s="89"/>
    </row>
    <row r="157" spans="1:30" s="76" customFormat="1" ht="15.75" customHeight="1">
      <c r="A157" s="89"/>
      <c r="B157" s="89"/>
      <c r="C157" s="64"/>
      <c r="D157" s="64"/>
      <c r="E157" s="64"/>
      <c r="F157" s="78"/>
      <c r="G157" s="78"/>
      <c r="H157" s="78"/>
      <c r="I157" s="78"/>
      <c r="J157" s="89"/>
      <c r="K157" s="89"/>
      <c r="R157" s="90"/>
      <c r="Y157" s="89"/>
      <c r="Z157" s="89"/>
      <c r="AA157" s="89"/>
      <c r="AB157" s="89"/>
      <c r="AC157" s="89"/>
      <c r="AD157" s="89"/>
    </row>
    <row r="158" spans="1:30" s="76" customFormat="1" ht="15.75" customHeight="1">
      <c r="A158" s="89"/>
      <c r="B158" s="89"/>
      <c r="C158" s="64"/>
      <c r="D158" s="64"/>
      <c r="E158" s="64"/>
      <c r="F158" s="78"/>
      <c r="G158" s="78"/>
      <c r="H158" s="78"/>
      <c r="I158" s="78"/>
      <c r="J158" s="89"/>
      <c r="K158" s="89"/>
      <c r="R158" s="90"/>
      <c r="Y158" s="89"/>
      <c r="Z158" s="89"/>
      <c r="AA158" s="89"/>
      <c r="AB158" s="89"/>
      <c r="AC158" s="89"/>
      <c r="AD158" s="89"/>
    </row>
    <row r="159" spans="1:30" s="76" customFormat="1" ht="15.75" customHeight="1">
      <c r="A159" s="89"/>
      <c r="B159" s="89"/>
      <c r="C159" s="64"/>
      <c r="D159" s="64"/>
      <c r="E159" s="64"/>
      <c r="F159" s="78"/>
      <c r="G159" s="78"/>
      <c r="H159" s="78"/>
      <c r="I159" s="78"/>
      <c r="J159" s="89"/>
      <c r="K159" s="89"/>
      <c r="R159" s="90"/>
      <c r="Y159" s="89"/>
      <c r="Z159" s="89"/>
      <c r="AA159" s="89"/>
      <c r="AB159" s="89"/>
      <c r="AC159" s="89"/>
      <c r="AD159" s="89"/>
    </row>
    <row r="160" spans="1:30" s="76" customFormat="1" ht="15.75" customHeight="1">
      <c r="A160" s="89"/>
      <c r="B160" s="89"/>
      <c r="C160" s="64"/>
      <c r="D160" s="64"/>
      <c r="E160" s="64"/>
      <c r="F160" s="78"/>
      <c r="G160" s="78"/>
      <c r="H160" s="78"/>
      <c r="I160" s="78"/>
      <c r="J160" s="89"/>
      <c r="K160" s="89"/>
      <c r="R160" s="90"/>
      <c r="Y160" s="89"/>
      <c r="Z160" s="89"/>
      <c r="AA160" s="89"/>
      <c r="AB160" s="89"/>
      <c r="AC160" s="89"/>
      <c r="AD160" s="89"/>
    </row>
    <row r="161" spans="1:30" s="76" customFormat="1" ht="15.75" customHeight="1">
      <c r="A161" s="89"/>
      <c r="B161" s="89"/>
      <c r="C161" s="64"/>
      <c r="D161" s="64"/>
      <c r="E161" s="64"/>
      <c r="F161" s="78"/>
      <c r="G161" s="78"/>
      <c r="H161" s="78"/>
      <c r="I161" s="78"/>
      <c r="J161" s="89"/>
      <c r="K161" s="89"/>
      <c r="R161" s="90"/>
      <c r="S161" s="90"/>
      <c r="T161" s="90"/>
      <c r="U161" s="90"/>
      <c r="V161" s="89"/>
      <c r="W161" s="89"/>
      <c r="X161" s="89"/>
      <c r="Y161" s="89"/>
      <c r="Z161" s="89"/>
      <c r="AA161" s="89"/>
      <c r="AB161" s="89"/>
      <c r="AC161" s="89"/>
      <c r="AD161" s="89"/>
    </row>
    <row r="162" spans="1:46" s="76" customFormat="1" ht="15.75" customHeight="1">
      <c r="A162" s="6"/>
      <c r="B162" s="6"/>
      <c r="C162" s="64"/>
      <c r="D162" s="64"/>
      <c r="E162" s="64"/>
      <c r="F162" s="63"/>
      <c r="G162" s="63"/>
      <c r="H162" s="63"/>
      <c r="I162" s="63"/>
      <c r="J162" s="1"/>
      <c r="K162" s="1"/>
      <c r="L162" s="1"/>
      <c r="M162" s="1"/>
      <c r="N162" s="34"/>
      <c r="O162" s="34"/>
      <c r="P162" s="34"/>
      <c r="Q162" s="34"/>
      <c r="R162" s="34"/>
      <c r="S162" s="34"/>
      <c r="T162" s="34"/>
      <c r="U162" s="34"/>
      <c r="V162" s="6"/>
      <c r="W162" s="6"/>
      <c r="X162" s="6"/>
      <c r="Y162" s="6"/>
      <c r="Z162" s="6"/>
      <c r="AA162" s="6"/>
      <c r="AB162" s="6"/>
      <c r="AC162" s="6"/>
      <c r="AD162" s="6"/>
      <c r="AF162" s="93"/>
      <c r="AG162" s="93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</row>
    <row r="163" spans="1:46" s="76" customFormat="1" ht="15.75" customHeight="1">
      <c r="A163" s="6"/>
      <c r="B163" s="6"/>
      <c r="C163" s="64"/>
      <c r="D163" s="64"/>
      <c r="E163" s="64"/>
      <c r="F163" s="63"/>
      <c r="G163" s="63"/>
      <c r="H163" s="63"/>
      <c r="I163" s="63"/>
      <c r="J163" s="6"/>
      <c r="K163" s="6"/>
      <c r="L163" s="6"/>
      <c r="M163" s="34"/>
      <c r="N163" s="34"/>
      <c r="O163" s="34"/>
      <c r="P163" s="34"/>
      <c r="Q163" s="6"/>
      <c r="R163" s="34"/>
      <c r="S163" s="34"/>
      <c r="U163" s="34"/>
      <c r="V163" s="6"/>
      <c r="W163" s="6"/>
      <c r="X163" s="6"/>
      <c r="Y163" s="6"/>
      <c r="AA163" s="6"/>
      <c r="AB163" s="6"/>
      <c r="AC163" s="6"/>
      <c r="AD163" s="18" t="s">
        <v>198</v>
      </c>
      <c r="AF163" s="93"/>
      <c r="AG163" s="93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</row>
    <row r="164" spans="1:46" s="76" customFormat="1" ht="15.75" customHeight="1">
      <c r="A164" s="233" t="s">
        <v>21</v>
      </c>
      <c r="B164" s="234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234"/>
      <c r="U164" s="234"/>
      <c r="V164" s="234"/>
      <c r="W164" s="234"/>
      <c r="X164" s="234"/>
      <c r="Y164" s="313" t="s">
        <v>225</v>
      </c>
      <c r="Z164" s="314"/>
      <c r="AA164" s="315"/>
      <c r="AB164" s="309" t="s">
        <v>189</v>
      </c>
      <c r="AC164" s="309"/>
      <c r="AD164" s="310"/>
      <c r="AF164" s="93"/>
      <c r="AG164" s="93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</row>
    <row r="165" spans="1:46" s="76" customFormat="1" ht="15.75" customHeight="1">
      <c r="A165" s="189" t="s">
        <v>53</v>
      </c>
      <c r="B165" s="190"/>
      <c r="C165" s="190"/>
      <c r="D165" s="190"/>
      <c r="E165" s="190"/>
      <c r="F165" s="190"/>
      <c r="G165" s="232" t="s">
        <v>210</v>
      </c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  <c r="V165" s="232"/>
      <c r="W165" s="232"/>
      <c r="X165" s="232"/>
      <c r="Y165" s="316"/>
      <c r="Z165" s="317"/>
      <c r="AA165" s="318"/>
      <c r="AB165" s="311"/>
      <c r="AC165" s="311"/>
      <c r="AD165" s="312"/>
      <c r="AF165" s="93"/>
      <c r="AG165" s="93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</row>
    <row r="166" spans="1:46" s="76" customFormat="1" ht="15.75" customHeight="1">
      <c r="A166" s="342" t="s">
        <v>211</v>
      </c>
      <c r="B166" s="342"/>
      <c r="C166" s="342"/>
      <c r="D166" s="234" t="s">
        <v>37</v>
      </c>
      <c r="E166" s="234"/>
      <c r="F166" s="234"/>
      <c r="G166" s="346" t="s">
        <v>142</v>
      </c>
      <c r="H166" s="347"/>
      <c r="I166" s="348"/>
      <c r="J166" s="168" t="s">
        <v>109</v>
      </c>
      <c r="K166" s="168"/>
      <c r="L166" s="168"/>
      <c r="M166" s="170" t="s">
        <v>212</v>
      </c>
      <c r="N166" s="170"/>
      <c r="O166" s="170"/>
      <c r="P166" s="168" t="s">
        <v>224</v>
      </c>
      <c r="Q166" s="168"/>
      <c r="R166" s="168"/>
      <c r="S166" s="168" t="s">
        <v>110</v>
      </c>
      <c r="T166" s="168"/>
      <c r="U166" s="168"/>
      <c r="V166" s="168" t="s">
        <v>221</v>
      </c>
      <c r="W166" s="168"/>
      <c r="X166" s="168"/>
      <c r="Y166" s="308" t="s">
        <v>219</v>
      </c>
      <c r="Z166" s="308"/>
      <c r="AA166" s="308"/>
      <c r="AB166" s="308" t="s">
        <v>220</v>
      </c>
      <c r="AC166" s="308"/>
      <c r="AD166" s="308"/>
      <c r="AF166" s="93"/>
      <c r="AG166" s="93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</row>
    <row r="167" spans="1:46" s="76" customFormat="1" ht="15.75" customHeight="1">
      <c r="A167" s="188">
        <v>7896</v>
      </c>
      <c r="B167" s="188"/>
      <c r="C167" s="188"/>
      <c r="D167" s="188">
        <v>191</v>
      </c>
      <c r="E167" s="188"/>
      <c r="F167" s="188"/>
      <c r="G167" s="188">
        <f>J167+M167+P167+S167+V167</f>
        <v>5554</v>
      </c>
      <c r="H167" s="188"/>
      <c r="I167" s="188"/>
      <c r="J167" s="188">
        <v>695</v>
      </c>
      <c r="K167" s="188"/>
      <c r="L167" s="188"/>
      <c r="M167" s="188">
        <v>926</v>
      </c>
      <c r="N167" s="188"/>
      <c r="O167" s="188"/>
      <c r="P167" s="188">
        <v>1892</v>
      </c>
      <c r="Q167" s="188"/>
      <c r="R167" s="188"/>
      <c r="S167" s="188">
        <v>1698</v>
      </c>
      <c r="T167" s="188"/>
      <c r="U167" s="188"/>
      <c r="V167" s="188">
        <v>343</v>
      </c>
      <c r="W167" s="188"/>
      <c r="X167" s="188"/>
      <c r="Y167" s="319">
        <v>1.25</v>
      </c>
      <c r="Z167" s="319"/>
      <c r="AA167" s="319"/>
      <c r="AB167" s="270">
        <v>16.8</v>
      </c>
      <c r="AC167" s="270"/>
      <c r="AD167" s="271"/>
      <c r="AF167" s="93"/>
      <c r="AG167" s="93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</row>
    <row r="168" spans="1:46" s="76" customFormat="1" ht="15.75" customHeight="1">
      <c r="A168" s="185">
        <v>6179</v>
      </c>
      <c r="B168" s="185"/>
      <c r="C168" s="185"/>
      <c r="D168" s="185">
        <v>182</v>
      </c>
      <c r="E168" s="185"/>
      <c r="F168" s="185"/>
      <c r="G168" s="185">
        <f>J168+M168+P168+S168+V168</f>
        <v>4853</v>
      </c>
      <c r="H168" s="185"/>
      <c r="I168" s="185"/>
      <c r="J168" s="185">
        <v>468</v>
      </c>
      <c r="K168" s="185"/>
      <c r="L168" s="185"/>
      <c r="M168" s="185">
        <v>770</v>
      </c>
      <c r="N168" s="185"/>
      <c r="O168" s="185"/>
      <c r="P168" s="185">
        <v>1713</v>
      </c>
      <c r="Q168" s="185"/>
      <c r="R168" s="185"/>
      <c r="S168" s="185">
        <v>1519</v>
      </c>
      <c r="T168" s="185"/>
      <c r="U168" s="185"/>
      <c r="V168" s="185">
        <v>383</v>
      </c>
      <c r="W168" s="185"/>
      <c r="X168" s="185"/>
      <c r="Y168" s="319">
        <v>1.29</v>
      </c>
      <c r="Z168" s="319"/>
      <c r="AA168" s="319"/>
      <c r="AB168" s="270">
        <v>19.2</v>
      </c>
      <c r="AC168" s="270"/>
      <c r="AD168" s="271"/>
      <c r="AF168" s="93"/>
      <c r="AG168" s="93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</row>
    <row r="169" spans="1:46" s="76" customFormat="1" ht="15.75" customHeight="1">
      <c r="A169" s="185">
        <v>14454</v>
      </c>
      <c r="B169" s="185"/>
      <c r="C169" s="185"/>
      <c r="D169" s="185">
        <v>311</v>
      </c>
      <c r="E169" s="185"/>
      <c r="F169" s="185"/>
      <c r="G169" s="185">
        <f>M169+P169</f>
        <v>7067</v>
      </c>
      <c r="H169" s="185"/>
      <c r="I169" s="185"/>
      <c r="J169" s="185"/>
      <c r="K169" s="185"/>
      <c r="L169" s="185"/>
      <c r="M169" s="185">
        <v>4390</v>
      </c>
      <c r="N169" s="185"/>
      <c r="O169" s="185"/>
      <c r="P169" s="185">
        <v>2677</v>
      </c>
      <c r="Q169" s="185"/>
      <c r="R169" s="185"/>
      <c r="S169" s="185"/>
      <c r="T169" s="185"/>
      <c r="U169" s="185"/>
      <c r="V169" s="185"/>
      <c r="W169" s="185"/>
      <c r="X169" s="185"/>
      <c r="Y169" s="319">
        <v>1</v>
      </c>
      <c r="Z169" s="319"/>
      <c r="AA169" s="319"/>
      <c r="AB169" s="270">
        <v>13.7</v>
      </c>
      <c r="AC169" s="270"/>
      <c r="AD169" s="271"/>
      <c r="AF169" s="93"/>
      <c r="AG169" s="93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</row>
    <row r="170" spans="1:46" s="76" customFormat="1" ht="15.75" customHeight="1">
      <c r="A170" s="185">
        <v>7837</v>
      </c>
      <c r="B170" s="185"/>
      <c r="C170" s="185"/>
      <c r="D170" s="185">
        <v>279</v>
      </c>
      <c r="E170" s="185"/>
      <c r="F170" s="185"/>
      <c r="G170" s="185">
        <f>M170+P170</f>
        <v>4442</v>
      </c>
      <c r="H170" s="185"/>
      <c r="I170" s="185"/>
      <c r="J170" s="185"/>
      <c r="K170" s="185"/>
      <c r="L170" s="185"/>
      <c r="M170" s="185">
        <v>2725</v>
      </c>
      <c r="N170" s="185"/>
      <c r="O170" s="185"/>
      <c r="P170" s="185">
        <v>1717</v>
      </c>
      <c r="Q170" s="185"/>
      <c r="R170" s="185"/>
      <c r="S170" s="185"/>
      <c r="T170" s="185"/>
      <c r="U170" s="185"/>
      <c r="V170" s="185"/>
      <c r="W170" s="185"/>
      <c r="X170" s="185"/>
      <c r="Y170" s="319">
        <v>0.87</v>
      </c>
      <c r="Z170" s="319"/>
      <c r="AA170" s="319"/>
      <c r="AB170" s="270">
        <v>15.9</v>
      </c>
      <c r="AC170" s="270"/>
      <c r="AD170" s="271"/>
      <c r="AF170" s="93"/>
      <c r="AG170" s="93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</row>
    <row r="171" spans="1:46" s="76" customFormat="1" ht="15.75" customHeight="1">
      <c r="A171" s="185">
        <v>6928</v>
      </c>
      <c r="B171" s="185"/>
      <c r="C171" s="185"/>
      <c r="D171" s="185">
        <v>312</v>
      </c>
      <c r="E171" s="185"/>
      <c r="F171" s="185"/>
      <c r="G171" s="185">
        <f>M171+P171</f>
        <v>3433</v>
      </c>
      <c r="H171" s="185"/>
      <c r="I171" s="185"/>
      <c r="J171" s="185"/>
      <c r="K171" s="185"/>
      <c r="L171" s="185"/>
      <c r="M171" s="185">
        <v>2262</v>
      </c>
      <c r="N171" s="185"/>
      <c r="O171" s="185"/>
      <c r="P171" s="185">
        <v>1171</v>
      </c>
      <c r="Q171" s="185"/>
      <c r="R171" s="185"/>
      <c r="S171" s="185"/>
      <c r="T171" s="185"/>
      <c r="U171" s="185"/>
      <c r="V171" s="185"/>
      <c r="W171" s="185"/>
      <c r="X171" s="185"/>
      <c r="Y171" s="319">
        <v>0.9</v>
      </c>
      <c r="Z171" s="319"/>
      <c r="AA171" s="319"/>
      <c r="AB171" s="270">
        <v>13.9</v>
      </c>
      <c r="AC171" s="270"/>
      <c r="AD171" s="271"/>
      <c r="AF171" s="93"/>
      <c r="AG171" s="93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</row>
    <row r="172" spans="1:46" s="76" customFormat="1" ht="15.7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88"/>
      <c r="AC172" s="88"/>
      <c r="AD172" s="110"/>
      <c r="AF172" s="93"/>
      <c r="AG172" s="93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</row>
    <row r="173" spans="1:46" s="76" customFormat="1" ht="15.75" customHeight="1">
      <c r="A173" s="185">
        <v>5621</v>
      </c>
      <c r="B173" s="185"/>
      <c r="C173" s="185"/>
      <c r="D173" s="185">
        <v>128</v>
      </c>
      <c r="E173" s="185"/>
      <c r="F173" s="185"/>
      <c r="G173" s="185">
        <f>J173+M173+P173+S173+V173</f>
        <v>4851</v>
      </c>
      <c r="H173" s="185"/>
      <c r="I173" s="185"/>
      <c r="J173" s="185">
        <v>795</v>
      </c>
      <c r="K173" s="185"/>
      <c r="L173" s="185"/>
      <c r="M173" s="185">
        <v>1060</v>
      </c>
      <c r="N173" s="185"/>
      <c r="O173" s="185"/>
      <c r="P173" s="185">
        <v>2162</v>
      </c>
      <c r="Q173" s="185"/>
      <c r="R173" s="185"/>
      <c r="S173" s="185">
        <v>482</v>
      </c>
      <c r="T173" s="185"/>
      <c r="U173" s="185"/>
      <c r="V173" s="185">
        <v>352</v>
      </c>
      <c r="W173" s="185"/>
      <c r="X173" s="185"/>
      <c r="Y173" s="319">
        <v>1.28</v>
      </c>
      <c r="Z173" s="319"/>
      <c r="AA173" s="319"/>
      <c r="AB173" s="270">
        <v>22.3</v>
      </c>
      <c r="AC173" s="270"/>
      <c r="AD173" s="271"/>
      <c r="AF173" s="93"/>
      <c r="AG173" s="93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</row>
    <row r="174" spans="1:30" s="76" customFormat="1" ht="15.75" customHeight="1">
      <c r="A174" s="185">
        <v>9431</v>
      </c>
      <c r="B174" s="185"/>
      <c r="C174" s="185"/>
      <c r="D174" s="185">
        <v>120</v>
      </c>
      <c r="E174" s="185"/>
      <c r="F174" s="185"/>
      <c r="G174" s="185">
        <f>M174+P174</f>
        <v>4997</v>
      </c>
      <c r="H174" s="185"/>
      <c r="I174" s="185"/>
      <c r="J174" s="185"/>
      <c r="K174" s="185"/>
      <c r="L174" s="185"/>
      <c r="M174" s="185">
        <v>2672</v>
      </c>
      <c r="N174" s="185"/>
      <c r="O174" s="185"/>
      <c r="P174" s="185">
        <v>2325</v>
      </c>
      <c r="Q174" s="185"/>
      <c r="R174" s="185"/>
      <c r="S174" s="185"/>
      <c r="T174" s="185"/>
      <c r="U174" s="185"/>
      <c r="V174" s="185"/>
      <c r="W174" s="185"/>
      <c r="X174" s="185"/>
      <c r="Y174" s="319">
        <v>1.23</v>
      </c>
      <c r="Z174" s="319"/>
      <c r="AA174" s="319"/>
      <c r="AB174" s="270">
        <v>16.8</v>
      </c>
      <c r="AC174" s="270"/>
      <c r="AD174" s="271"/>
    </row>
    <row r="175" spans="1:31" s="76" customFormat="1" ht="15.75" customHeight="1">
      <c r="A175" s="185">
        <v>5844</v>
      </c>
      <c r="B175" s="185"/>
      <c r="C175" s="185"/>
      <c r="D175" s="185">
        <v>117</v>
      </c>
      <c r="E175" s="185"/>
      <c r="F175" s="185"/>
      <c r="G175" s="185">
        <f>J175+M175+P175+S175+V175</f>
        <v>4460</v>
      </c>
      <c r="H175" s="185"/>
      <c r="I175" s="185"/>
      <c r="J175" s="185">
        <v>961</v>
      </c>
      <c r="K175" s="185"/>
      <c r="L175" s="185"/>
      <c r="M175" s="185">
        <v>577</v>
      </c>
      <c r="N175" s="185"/>
      <c r="O175" s="185"/>
      <c r="P175" s="185">
        <v>1852</v>
      </c>
      <c r="Q175" s="185"/>
      <c r="R175" s="185"/>
      <c r="S175" s="185">
        <v>547</v>
      </c>
      <c r="T175" s="185"/>
      <c r="U175" s="185"/>
      <c r="V175" s="185">
        <v>523</v>
      </c>
      <c r="W175" s="185"/>
      <c r="X175" s="185"/>
      <c r="Y175" s="319">
        <v>1.16</v>
      </c>
      <c r="Z175" s="319"/>
      <c r="AA175" s="319"/>
      <c r="AB175" s="270">
        <v>21.9</v>
      </c>
      <c r="AC175" s="270"/>
      <c r="AD175" s="271"/>
      <c r="AE175" s="89"/>
    </row>
    <row r="176" spans="1:31" s="76" customFormat="1" ht="15.75" customHeight="1">
      <c r="A176" s="185">
        <v>5826</v>
      </c>
      <c r="B176" s="185"/>
      <c r="C176" s="185"/>
      <c r="D176" s="185">
        <v>133</v>
      </c>
      <c r="E176" s="185"/>
      <c r="F176" s="185"/>
      <c r="G176" s="185">
        <f>M176+P176</f>
        <v>3256</v>
      </c>
      <c r="H176" s="185"/>
      <c r="I176" s="185"/>
      <c r="J176" s="185"/>
      <c r="K176" s="185"/>
      <c r="L176" s="185"/>
      <c r="M176" s="185">
        <v>1692</v>
      </c>
      <c r="N176" s="185"/>
      <c r="O176" s="185"/>
      <c r="P176" s="185">
        <v>1564</v>
      </c>
      <c r="Q176" s="185"/>
      <c r="R176" s="185"/>
      <c r="S176" s="185"/>
      <c r="T176" s="185"/>
      <c r="U176" s="185"/>
      <c r="V176" s="185"/>
      <c r="W176" s="185"/>
      <c r="X176" s="185"/>
      <c r="Y176" s="319">
        <v>0.81</v>
      </c>
      <c r="Z176" s="319"/>
      <c r="AA176" s="319"/>
      <c r="AB176" s="270">
        <v>18.4</v>
      </c>
      <c r="AC176" s="270"/>
      <c r="AD176" s="271"/>
      <c r="AE176" s="89"/>
    </row>
    <row r="177" spans="1:30" s="1" customFormat="1" ht="15.7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U177" s="44"/>
      <c r="V177" s="44"/>
      <c r="W177" s="44"/>
      <c r="X177" s="44"/>
      <c r="Y177" s="107"/>
      <c r="Z177" s="107"/>
      <c r="AA177" s="107"/>
      <c r="AB177" s="108"/>
      <c r="AC177" s="108"/>
      <c r="AD177" s="109"/>
    </row>
    <row r="178" spans="1:30" s="1" customFormat="1" ht="15.75" customHeight="1">
      <c r="A178" s="185">
        <v>8501</v>
      </c>
      <c r="B178" s="185"/>
      <c r="C178" s="185"/>
      <c r="D178" s="185">
        <v>321</v>
      </c>
      <c r="E178" s="185"/>
      <c r="F178" s="185"/>
      <c r="G178" s="185">
        <f>J178+M178+P178+S178+V178</f>
        <v>5789</v>
      </c>
      <c r="H178" s="185"/>
      <c r="I178" s="185"/>
      <c r="J178" s="185">
        <v>1487</v>
      </c>
      <c r="K178" s="185"/>
      <c r="L178" s="185"/>
      <c r="M178" s="185">
        <v>1272</v>
      </c>
      <c r="N178" s="185"/>
      <c r="O178" s="185"/>
      <c r="P178" s="185">
        <v>2033</v>
      </c>
      <c r="Q178" s="185"/>
      <c r="R178" s="185"/>
      <c r="S178" s="185">
        <v>666</v>
      </c>
      <c r="T178" s="185"/>
      <c r="U178" s="185"/>
      <c r="V178" s="185">
        <v>331</v>
      </c>
      <c r="W178" s="185"/>
      <c r="X178" s="185"/>
      <c r="Y178" s="319">
        <v>1.07</v>
      </c>
      <c r="Z178" s="319"/>
      <c r="AA178" s="319"/>
      <c r="AB178" s="270">
        <v>16.9</v>
      </c>
      <c r="AC178" s="270"/>
      <c r="AD178" s="271"/>
    </row>
    <row r="179" spans="1:30" s="1" customFormat="1" ht="15.75" customHeight="1">
      <c r="A179" s="185">
        <v>7744</v>
      </c>
      <c r="B179" s="185"/>
      <c r="C179" s="185"/>
      <c r="D179" s="185">
        <v>175</v>
      </c>
      <c r="E179" s="185"/>
      <c r="F179" s="185"/>
      <c r="G179" s="185">
        <f>M179+P179</f>
        <v>4196</v>
      </c>
      <c r="H179" s="185"/>
      <c r="I179" s="185"/>
      <c r="J179" s="185"/>
      <c r="K179" s="185"/>
      <c r="L179" s="185"/>
      <c r="M179" s="185">
        <v>2784</v>
      </c>
      <c r="N179" s="185"/>
      <c r="O179" s="185"/>
      <c r="P179" s="185">
        <v>1412</v>
      </c>
      <c r="Q179" s="185"/>
      <c r="R179" s="185"/>
      <c r="S179" s="185"/>
      <c r="T179" s="185"/>
      <c r="U179" s="185"/>
      <c r="V179" s="185"/>
      <c r="W179" s="185"/>
      <c r="X179" s="185"/>
      <c r="Y179" s="319">
        <v>0.76</v>
      </c>
      <c r="Z179" s="319"/>
      <c r="AA179" s="319"/>
      <c r="AB179" s="270">
        <v>13.1</v>
      </c>
      <c r="AC179" s="270"/>
      <c r="AD179" s="271"/>
    </row>
    <row r="180" spans="1:30" s="1" customFormat="1" ht="15.75" customHeight="1">
      <c r="A180" s="185">
        <v>6733</v>
      </c>
      <c r="B180" s="185"/>
      <c r="C180" s="185"/>
      <c r="D180" s="185">
        <v>47</v>
      </c>
      <c r="E180" s="185"/>
      <c r="F180" s="185"/>
      <c r="G180" s="185">
        <f>J180+M180+P180+S180+V180</f>
        <v>4075</v>
      </c>
      <c r="H180" s="185"/>
      <c r="I180" s="185"/>
      <c r="J180" s="185">
        <v>1397</v>
      </c>
      <c r="K180" s="185"/>
      <c r="L180" s="185"/>
      <c r="M180" s="185">
        <v>977</v>
      </c>
      <c r="N180" s="185"/>
      <c r="O180" s="185"/>
      <c r="P180" s="185">
        <v>1004</v>
      </c>
      <c r="Q180" s="185"/>
      <c r="R180" s="185"/>
      <c r="S180" s="185">
        <v>408</v>
      </c>
      <c r="T180" s="185"/>
      <c r="U180" s="185"/>
      <c r="V180" s="185">
        <v>289</v>
      </c>
      <c r="W180" s="185"/>
      <c r="X180" s="185"/>
      <c r="Y180" s="319">
        <v>1.03</v>
      </c>
      <c r="Z180" s="319"/>
      <c r="AA180" s="319"/>
      <c r="AB180" s="270">
        <v>11.1</v>
      </c>
      <c r="AC180" s="270"/>
      <c r="AD180" s="271"/>
    </row>
    <row r="181" spans="1:30" s="1" customFormat="1" ht="15.75" customHeight="1">
      <c r="A181" s="185">
        <v>8451</v>
      </c>
      <c r="B181" s="185"/>
      <c r="C181" s="185"/>
      <c r="D181" s="185">
        <v>86</v>
      </c>
      <c r="E181" s="185"/>
      <c r="F181" s="185"/>
      <c r="G181" s="185">
        <f>M181+P181</f>
        <v>3847</v>
      </c>
      <c r="H181" s="185"/>
      <c r="I181" s="185"/>
      <c r="J181" s="185"/>
      <c r="K181" s="185"/>
      <c r="L181" s="185"/>
      <c r="M181" s="185">
        <v>2614</v>
      </c>
      <c r="N181" s="185"/>
      <c r="O181" s="185"/>
      <c r="P181" s="185">
        <v>1233</v>
      </c>
      <c r="Q181" s="185"/>
      <c r="R181" s="185"/>
      <c r="S181" s="185"/>
      <c r="T181" s="185"/>
      <c r="U181" s="185"/>
      <c r="V181" s="185"/>
      <c r="W181" s="185"/>
      <c r="X181" s="185"/>
      <c r="Y181" s="319">
        <v>1.02</v>
      </c>
      <c r="Z181" s="319"/>
      <c r="AA181" s="319"/>
      <c r="AB181" s="270">
        <v>10.7</v>
      </c>
      <c r="AC181" s="270"/>
      <c r="AD181" s="271"/>
    </row>
    <row r="182" spans="1:30" s="1" customFormat="1" ht="15.75" customHeight="1">
      <c r="A182" s="185">
        <v>8599</v>
      </c>
      <c r="B182" s="185"/>
      <c r="C182" s="185"/>
      <c r="D182" s="185">
        <v>134</v>
      </c>
      <c r="E182" s="185"/>
      <c r="F182" s="185"/>
      <c r="G182" s="185">
        <f>J182+M182+P182+S182+V182</f>
        <v>4839</v>
      </c>
      <c r="H182" s="185"/>
      <c r="I182" s="185"/>
      <c r="J182" s="185">
        <v>1776</v>
      </c>
      <c r="K182" s="185"/>
      <c r="L182" s="185"/>
      <c r="M182" s="185">
        <v>1162</v>
      </c>
      <c r="N182" s="185"/>
      <c r="O182" s="185"/>
      <c r="P182" s="185">
        <v>1118</v>
      </c>
      <c r="Q182" s="185"/>
      <c r="R182" s="185"/>
      <c r="S182" s="185">
        <v>413</v>
      </c>
      <c r="T182" s="185"/>
      <c r="U182" s="185"/>
      <c r="V182" s="185">
        <v>370</v>
      </c>
      <c r="W182" s="185"/>
      <c r="X182" s="185"/>
      <c r="Y182" s="319">
        <v>1.02</v>
      </c>
      <c r="Z182" s="319"/>
      <c r="AA182" s="319"/>
      <c r="AB182" s="270">
        <v>10.8</v>
      </c>
      <c r="AC182" s="270"/>
      <c r="AD182" s="271"/>
    </row>
    <row r="183" spans="1:30" s="1" customFormat="1" ht="15.75" customHeight="1">
      <c r="A183" s="185">
        <v>11400</v>
      </c>
      <c r="B183" s="185"/>
      <c r="C183" s="185"/>
      <c r="D183" s="185">
        <v>164</v>
      </c>
      <c r="E183" s="185"/>
      <c r="F183" s="185"/>
      <c r="G183" s="185">
        <f>M183+P183</f>
        <v>4443</v>
      </c>
      <c r="H183" s="185"/>
      <c r="I183" s="185"/>
      <c r="J183" s="185"/>
      <c r="K183" s="185"/>
      <c r="L183" s="185"/>
      <c r="M183" s="185">
        <v>3178</v>
      </c>
      <c r="N183" s="185"/>
      <c r="O183" s="185"/>
      <c r="P183" s="185">
        <v>1265</v>
      </c>
      <c r="Q183" s="185"/>
      <c r="R183" s="185"/>
      <c r="S183" s="185"/>
      <c r="T183" s="185"/>
      <c r="U183" s="185"/>
      <c r="V183" s="185"/>
      <c r="W183" s="185"/>
      <c r="X183" s="185"/>
      <c r="Y183" s="319">
        <v>1.07</v>
      </c>
      <c r="Z183" s="319"/>
      <c r="AA183" s="319"/>
      <c r="AB183" s="270">
        <v>8.9</v>
      </c>
      <c r="AC183" s="270"/>
      <c r="AD183" s="271"/>
    </row>
    <row r="184" spans="1:30" s="1" customFormat="1" ht="15.75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U184" s="44"/>
      <c r="V184" s="44"/>
      <c r="W184" s="44"/>
      <c r="X184" s="44"/>
      <c r="Y184" s="107"/>
      <c r="Z184" s="107"/>
      <c r="AA184" s="107"/>
      <c r="AB184" s="108"/>
      <c r="AC184" s="108"/>
      <c r="AD184" s="109"/>
    </row>
    <row r="185" spans="1:30" s="1" customFormat="1" ht="15.75" customHeight="1">
      <c r="A185" s="185">
        <v>1071</v>
      </c>
      <c r="B185" s="185"/>
      <c r="C185" s="185"/>
      <c r="D185" s="185">
        <v>12</v>
      </c>
      <c r="E185" s="185"/>
      <c r="F185" s="185"/>
      <c r="G185" s="185">
        <f>J185+M185+P185+S185+V185</f>
        <v>932</v>
      </c>
      <c r="H185" s="185"/>
      <c r="I185" s="185"/>
      <c r="J185" s="185">
        <v>272</v>
      </c>
      <c r="K185" s="185"/>
      <c r="L185" s="185"/>
      <c r="M185" s="185">
        <v>201</v>
      </c>
      <c r="N185" s="185"/>
      <c r="O185" s="185"/>
      <c r="P185" s="185">
        <v>270</v>
      </c>
      <c r="Q185" s="185"/>
      <c r="R185" s="185"/>
      <c r="S185" s="185">
        <v>150</v>
      </c>
      <c r="T185" s="185"/>
      <c r="U185" s="185"/>
      <c r="V185" s="185">
        <v>39</v>
      </c>
      <c r="W185" s="185"/>
      <c r="X185" s="185"/>
      <c r="Y185" s="319">
        <v>0.94</v>
      </c>
      <c r="Z185" s="319"/>
      <c r="AA185" s="319"/>
      <c r="AB185" s="270">
        <v>14.9</v>
      </c>
      <c r="AC185" s="270"/>
      <c r="AD185" s="271"/>
    </row>
    <row r="186" spans="1:30" s="1" customFormat="1" ht="15.75" customHeight="1">
      <c r="A186" s="185">
        <v>1251</v>
      </c>
      <c r="B186" s="185"/>
      <c r="C186" s="185"/>
      <c r="D186" s="185">
        <v>12</v>
      </c>
      <c r="E186" s="185"/>
      <c r="F186" s="185"/>
      <c r="G186" s="185">
        <f>M186+P186</f>
        <v>960</v>
      </c>
      <c r="H186" s="185"/>
      <c r="I186" s="185"/>
      <c r="J186" s="185"/>
      <c r="K186" s="185"/>
      <c r="L186" s="185"/>
      <c r="M186" s="185">
        <v>642</v>
      </c>
      <c r="N186" s="185"/>
      <c r="O186" s="185"/>
      <c r="P186" s="185">
        <v>318</v>
      </c>
      <c r="Q186" s="185"/>
      <c r="R186" s="185"/>
      <c r="S186" s="185"/>
      <c r="T186" s="185"/>
      <c r="U186" s="185"/>
      <c r="V186" s="185"/>
      <c r="W186" s="185"/>
      <c r="X186" s="185"/>
      <c r="Y186" s="319">
        <v>1.03</v>
      </c>
      <c r="Z186" s="319"/>
      <c r="AA186" s="319"/>
      <c r="AB186" s="270">
        <v>14.8</v>
      </c>
      <c r="AC186" s="270"/>
      <c r="AD186" s="271"/>
    </row>
    <row r="187" spans="1:30" s="1" customFormat="1" ht="15.75" customHeight="1">
      <c r="A187" s="185">
        <v>2622</v>
      </c>
      <c r="B187" s="185"/>
      <c r="C187" s="185"/>
      <c r="D187" s="185">
        <v>65</v>
      </c>
      <c r="E187" s="185"/>
      <c r="F187" s="185"/>
      <c r="G187" s="185">
        <f>J187+M187+P187+S187+V187</f>
        <v>2146</v>
      </c>
      <c r="H187" s="185"/>
      <c r="I187" s="185"/>
      <c r="J187" s="185">
        <v>706</v>
      </c>
      <c r="K187" s="185"/>
      <c r="L187" s="185"/>
      <c r="M187" s="185">
        <v>223</v>
      </c>
      <c r="N187" s="185"/>
      <c r="O187" s="185"/>
      <c r="P187" s="185">
        <v>881</v>
      </c>
      <c r="Q187" s="185"/>
      <c r="R187" s="185"/>
      <c r="S187" s="185">
        <v>261</v>
      </c>
      <c r="T187" s="185"/>
      <c r="U187" s="185"/>
      <c r="V187" s="185">
        <v>75</v>
      </c>
      <c r="W187" s="185"/>
      <c r="X187" s="185"/>
      <c r="Y187" s="319">
        <v>0.96</v>
      </c>
      <c r="Z187" s="319"/>
      <c r="AA187" s="319"/>
      <c r="AB187" s="270">
        <v>19.1</v>
      </c>
      <c r="AC187" s="270"/>
      <c r="AD187" s="271"/>
    </row>
    <row r="188" spans="1:30" s="1" customFormat="1" ht="15.75" customHeight="1">
      <c r="A188" s="185">
        <v>3417</v>
      </c>
      <c r="B188" s="185"/>
      <c r="C188" s="185"/>
      <c r="D188" s="185">
        <v>177</v>
      </c>
      <c r="E188" s="185"/>
      <c r="F188" s="185"/>
      <c r="G188" s="185">
        <f>M188+P188</f>
        <v>1725</v>
      </c>
      <c r="H188" s="185"/>
      <c r="I188" s="185"/>
      <c r="J188" s="185"/>
      <c r="K188" s="185"/>
      <c r="L188" s="185"/>
      <c r="M188" s="185">
        <v>1049</v>
      </c>
      <c r="N188" s="185"/>
      <c r="O188" s="185"/>
      <c r="P188" s="185">
        <v>676</v>
      </c>
      <c r="Q188" s="185"/>
      <c r="R188" s="185"/>
      <c r="S188" s="185"/>
      <c r="T188" s="185"/>
      <c r="U188" s="185"/>
      <c r="V188" s="185"/>
      <c r="W188" s="185"/>
      <c r="X188" s="185"/>
      <c r="Y188" s="319">
        <v>1</v>
      </c>
      <c r="Z188" s="319"/>
      <c r="AA188" s="319"/>
      <c r="AB188" s="270">
        <v>16</v>
      </c>
      <c r="AC188" s="270"/>
      <c r="AD188" s="271"/>
    </row>
    <row r="189" spans="1:30" s="1" customFormat="1" ht="15.75" customHeight="1">
      <c r="A189" s="185">
        <v>3048</v>
      </c>
      <c r="B189" s="185"/>
      <c r="C189" s="185"/>
      <c r="D189" s="185">
        <v>67</v>
      </c>
      <c r="E189" s="185"/>
      <c r="F189" s="185"/>
      <c r="G189" s="185">
        <f>J189+M189+P189+S189+V189</f>
        <v>2081</v>
      </c>
      <c r="H189" s="185"/>
      <c r="I189" s="185"/>
      <c r="J189" s="185">
        <v>495</v>
      </c>
      <c r="K189" s="185"/>
      <c r="L189" s="185"/>
      <c r="M189" s="185">
        <v>488</v>
      </c>
      <c r="N189" s="185"/>
      <c r="O189" s="185"/>
      <c r="P189" s="185">
        <v>480</v>
      </c>
      <c r="Q189" s="185"/>
      <c r="R189" s="185"/>
      <c r="S189" s="185">
        <v>370</v>
      </c>
      <c r="T189" s="185"/>
      <c r="U189" s="185"/>
      <c r="V189" s="185">
        <v>248</v>
      </c>
      <c r="W189" s="185"/>
      <c r="X189" s="185"/>
      <c r="Y189" s="319">
        <v>1.07</v>
      </c>
      <c r="Z189" s="319"/>
      <c r="AA189" s="319"/>
      <c r="AB189" s="270">
        <v>13.3</v>
      </c>
      <c r="AC189" s="270"/>
      <c r="AD189" s="271"/>
    </row>
    <row r="190" spans="1:30" s="1" customFormat="1" ht="15.75" customHeight="1">
      <c r="A190" s="185">
        <v>3839</v>
      </c>
      <c r="B190" s="185"/>
      <c r="C190" s="185"/>
      <c r="D190" s="185">
        <v>46</v>
      </c>
      <c r="E190" s="185"/>
      <c r="F190" s="185"/>
      <c r="G190" s="185">
        <f>M190+P190</f>
        <v>1832</v>
      </c>
      <c r="H190" s="185"/>
      <c r="I190" s="185"/>
      <c r="J190" s="185"/>
      <c r="K190" s="185"/>
      <c r="L190" s="185"/>
      <c r="M190" s="185">
        <v>1299</v>
      </c>
      <c r="N190" s="185"/>
      <c r="O190" s="185"/>
      <c r="P190" s="185">
        <v>533</v>
      </c>
      <c r="Q190" s="185"/>
      <c r="R190" s="185"/>
      <c r="S190" s="185"/>
      <c r="T190" s="185"/>
      <c r="U190" s="185"/>
      <c r="V190" s="185"/>
      <c r="W190" s="185"/>
      <c r="X190" s="185"/>
      <c r="Y190" s="319">
        <v>0.96</v>
      </c>
      <c r="Z190" s="319"/>
      <c r="AA190" s="319"/>
      <c r="AB190" s="270">
        <v>10.1</v>
      </c>
      <c r="AC190" s="270"/>
      <c r="AD190" s="271"/>
    </row>
    <row r="191" spans="1:30" s="1" customFormat="1" ht="15.7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U191" s="44"/>
      <c r="V191" s="44"/>
      <c r="W191" s="44"/>
      <c r="X191" s="44"/>
      <c r="Y191" s="107"/>
      <c r="Z191" s="107"/>
      <c r="AA191" s="107"/>
      <c r="AB191" s="108"/>
      <c r="AC191" s="108"/>
      <c r="AD191" s="109"/>
    </row>
    <row r="192" spans="1:30" s="1" customFormat="1" ht="15.75" customHeight="1">
      <c r="A192" s="185">
        <v>1692</v>
      </c>
      <c r="B192" s="185"/>
      <c r="C192" s="185"/>
      <c r="D192" s="185">
        <v>5</v>
      </c>
      <c r="E192" s="185"/>
      <c r="F192" s="185"/>
      <c r="G192" s="185">
        <f>J192+M192+P192+S192+V192</f>
        <v>1947</v>
      </c>
      <c r="H192" s="185"/>
      <c r="I192" s="185"/>
      <c r="J192" s="185">
        <v>209</v>
      </c>
      <c r="K192" s="185"/>
      <c r="L192" s="185"/>
      <c r="M192" s="185">
        <v>239</v>
      </c>
      <c r="N192" s="185"/>
      <c r="O192" s="185"/>
      <c r="P192" s="185">
        <v>1178</v>
      </c>
      <c r="Q192" s="185"/>
      <c r="R192" s="185"/>
      <c r="S192" s="185">
        <v>229</v>
      </c>
      <c r="T192" s="185"/>
      <c r="U192" s="185"/>
      <c r="V192" s="185">
        <v>92</v>
      </c>
      <c r="W192" s="185"/>
      <c r="X192" s="185"/>
      <c r="Y192" s="319">
        <v>1.15</v>
      </c>
      <c r="Z192" s="319"/>
      <c r="AA192" s="319"/>
      <c r="AB192" s="270">
        <v>32.6</v>
      </c>
      <c r="AC192" s="270"/>
      <c r="AD192" s="271"/>
    </row>
    <row r="193" spans="1:30" s="1" customFormat="1" ht="15.75" customHeight="1">
      <c r="A193" s="185">
        <v>2026</v>
      </c>
      <c r="B193" s="185"/>
      <c r="C193" s="185"/>
      <c r="D193" s="185">
        <v>29</v>
      </c>
      <c r="E193" s="185"/>
      <c r="F193" s="185"/>
      <c r="G193" s="185">
        <f>M193+P193</f>
        <v>1023</v>
      </c>
      <c r="H193" s="185"/>
      <c r="I193" s="185"/>
      <c r="J193" s="185"/>
      <c r="K193" s="185"/>
      <c r="L193" s="185"/>
      <c r="M193" s="185">
        <v>442</v>
      </c>
      <c r="N193" s="185"/>
      <c r="O193" s="185"/>
      <c r="P193" s="185">
        <v>581</v>
      </c>
      <c r="Q193" s="185"/>
      <c r="R193" s="185"/>
      <c r="S193" s="185"/>
      <c r="T193" s="185"/>
      <c r="U193" s="185"/>
      <c r="V193" s="185"/>
      <c r="W193" s="185"/>
      <c r="X193" s="185"/>
      <c r="Y193" s="319">
        <v>0.79</v>
      </c>
      <c r="Z193" s="319"/>
      <c r="AA193" s="319"/>
      <c r="AB193" s="270">
        <v>19.8</v>
      </c>
      <c r="AC193" s="270"/>
      <c r="AD193" s="271"/>
    </row>
    <row r="194" spans="1:30" s="1" customFormat="1" ht="15.7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U194" s="44"/>
      <c r="V194" s="44"/>
      <c r="W194" s="44"/>
      <c r="X194" s="44"/>
      <c r="Y194" s="107"/>
      <c r="Z194" s="107"/>
      <c r="AA194" s="107"/>
      <c r="AB194" s="108"/>
      <c r="AC194" s="108"/>
      <c r="AD194" s="109"/>
    </row>
    <row r="195" spans="1:30" s="1" customFormat="1" ht="15.75" customHeight="1">
      <c r="A195" s="185">
        <v>1967</v>
      </c>
      <c r="B195" s="185"/>
      <c r="C195" s="185"/>
      <c r="D195" s="185">
        <v>79</v>
      </c>
      <c r="E195" s="185"/>
      <c r="F195" s="185"/>
      <c r="G195" s="185">
        <f>J195+M195+P195+S195+V195</f>
        <v>1460</v>
      </c>
      <c r="H195" s="185"/>
      <c r="I195" s="185"/>
      <c r="J195" s="185">
        <v>457</v>
      </c>
      <c r="K195" s="185"/>
      <c r="L195" s="185"/>
      <c r="M195" s="185">
        <v>292</v>
      </c>
      <c r="N195" s="185"/>
      <c r="O195" s="185"/>
      <c r="P195" s="185">
        <v>320</v>
      </c>
      <c r="Q195" s="185"/>
      <c r="R195" s="185"/>
      <c r="S195" s="185">
        <v>296</v>
      </c>
      <c r="T195" s="185"/>
      <c r="U195" s="185"/>
      <c r="V195" s="185">
        <v>95</v>
      </c>
      <c r="W195" s="185"/>
      <c r="X195" s="185"/>
      <c r="Y195" s="319">
        <v>1.04</v>
      </c>
      <c r="Z195" s="319"/>
      <c r="AA195" s="319"/>
      <c r="AB195" s="270">
        <v>12.7</v>
      </c>
      <c r="AC195" s="270"/>
      <c r="AD195" s="271"/>
    </row>
    <row r="196" spans="1:30" s="1" customFormat="1" ht="15.75" customHeight="1">
      <c r="A196" s="185">
        <v>2453</v>
      </c>
      <c r="B196" s="185"/>
      <c r="C196" s="185"/>
      <c r="D196" s="185">
        <v>82</v>
      </c>
      <c r="E196" s="185"/>
      <c r="F196" s="185"/>
      <c r="G196" s="185">
        <f>M196+P196</f>
        <v>1519</v>
      </c>
      <c r="H196" s="185"/>
      <c r="I196" s="185"/>
      <c r="J196" s="185"/>
      <c r="K196" s="185"/>
      <c r="L196" s="185"/>
      <c r="M196" s="185">
        <v>1087</v>
      </c>
      <c r="N196" s="185"/>
      <c r="O196" s="185"/>
      <c r="P196" s="185">
        <v>432</v>
      </c>
      <c r="Q196" s="185"/>
      <c r="R196" s="185"/>
      <c r="S196" s="185"/>
      <c r="T196" s="185"/>
      <c r="U196" s="185"/>
      <c r="V196" s="185"/>
      <c r="W196" s="185"/>
      <c r="X196" s="185"/>
      <c r="Y196" s="319">
        <v>1.04</v>
      </c>
      <c r="Z196" s="319"/>
      <c r="AA196" s="319"/>
      <c r="AB196" s="270">
        <v>12.7</v>
      </c>
      <c r="AC196" s="270"/>
      <c r="AD196" s="271"/>
    </row>
    <row r="197" spans="1:30" s="1" customFormat="1" ht="15.7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U197" s="44"/>
      <c r="V197" s="44"/>
      <c r="W197" s="44"/>
      <c r="X197" s="44"/>
      <c r="Y197" s="107"/>
      <c r="Z197" s="107"/>
      <c r="AA197" s="107"/>
      <c r="AB197" s="108"/>
      <c r="AC197" s="108"/>
      <c r="AD197" s="109"/>
    </row>
    <row r="198" spans="1:30" s="1" customFormat="1" ht="15.75" customHeight="1">
      <c r="A198" s="185">
        <v>2022</v>
      </c>
      <c r="B198" s="185"/>
      <c r="C198" s="185"/>
      <c r="D198" s="185">
        <v>26</v>
      </c>
      <c r="E198" s="185"/>
      <c r="F198" s="185"/>
      <c r="G198" s="185">
        <f>J198+M198+P198+S198+V198</f>
        <v>1732</v>
      </c>
      <c r="H198" s="185"/>
      <c r="I198" s="185"/>
      <c r="J198" s="185">
        <v>497</v>
      </c>
      <c r="K198" s="185"/>
      <c r="L198" s="185"/>
      <c r="M198" s="185">
        <v>287</v>
      </c>
      <c r="N198" s="185"/>
      <c r="O198" s="185"/>
      <c r="P198" s="185">
        <v>611</v>
      </c>
      <c r="Q198" s="185"/>
      <c r="R198" s="185"/>
      <c r="S198" s="185">
        <v>233</v>
      </c>
      <c r="T198" s="185"/>
      <c r="U198" s="185"/>
      <c r="V198" s="185">
        <v>104</v>
      </c>
      <c r="W198" s="185"/>
      <c r="X198" s="185"/>
      <c r="Y198" s="319">
        <v>1.51</v>
      </c>
      <c r="Z198" s="319"/>
      <c r="AA198" s="319"/>
      <c r="AB198" s="270">
        <v>18.2</v>
      </c>
      <c r="AC198" s="270"/>
      <c r="AD198" s="271"/>
    </row>
    <row r="199" spans="1:30" s="1" customFormat="1" ht="15.75" customHeight="1">
      <c r="A199" s="238">
        <v>2812</v>
      </c>
      <c r="B199" s="238"/>
      <c r="C199" s="238"/>
      <c r="D199" s="238">
        <v>26</v>
      </c>
      <c r="E199" s="238"/>
      <c r="F199" s="238"/>
      <c r="G199" s="238">
        <f>M199+P199</f>
        <v>1368</v>
      </c>
      <c r="H199" s="238"/>
      <c r="I199" s="238"/>
      <c r="J199" s="238"/>
      <c r="K199" s="238"/>
      <c r="L199" s="238"/>
      <c r="M199" s="238">
        <v>967</v>
      </c>
      <c r="N199" s="238"/>
      <c r="O199" s="238"/>
      <c r="P199" s="238">
        <v>401</v>
      </c>
      <c r="Q199" s="238"/>
      <c r="R199" s="238"/>
      <c r="S199" s="238"/>
      <c r="T199" s="238"/>
      <c r="U199" s="238"/>
      <c r="V199" s="238"/>
      <c r="W199" s="238"/>
      <c r="X199" s="238"/>
      <c r="Y199" s="341">
        <v>1.03</v>
      </c>
      <c r="Z199" s="341"/>
      <c r="AA199" s="341"/>
      <c r="AB199" s="253">
        <v>10.2</v>
      </c>
      <c r="AC199" s="253"/>
      <c r="AD199" s="254"/>
    </row>
    <row r="200" spans="1:30" s="1" customFormat="1" ht="15.75" customHeight="1">
      <c r="A200" s="76"/>
      <c r="B200" s="76"/>
      <c r="C200" s="76"/>
      <c r="D200" s="64"/>
      <c r="E200" s="64"/>
      <c r="F200" s="78"/>
      <c r="G200" s="78"/>
      <c r="H200" s="78"/>
      <c r="I200" s="78"/>
      <c r="J200" s="89"/>
      <c r="K200" s="89"/>
      <c r="L200" s="89"/>
      <c r="M200" s="89"/>
      <c r="N200" s="89"/>
      <c r="O200" s="89"/>
      <c r="P200" s="89"/>
      <c r="Q200" s="74"/>
      <c r="R200" s="75"/>
      <c r="S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 t="s">
        <v>105</v>
      </c>
    </row>
    <row r="201" spans="1:30" s="1" customFormat="1" ht="13.5">
      <c r="A201" s="296" t="s">
        <v>87</v>
      </c>
      <c r="B201" s="297"/>
      <c r="C201" s="297"/>
      <c r="D201" s="297"/>
      <c r="E201" s="297"/>
      <c r="F201" s="233"/>
      <c r="G201" s="234" t="s">
        <v>44</v>
      </c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 t="s">
        <v>82</v>
      </c>
      <c r="S201" s="234"/>
      <c r="T201" s="234"/>
      <c r="U201" s="234"/>
      <c r="V201" s="234"/>
      <c r="W201" s="234"/>
      <c r="X201" s="234"/>
      <c r="Y201" s="234"/>
      <c r="Z201" s="234"/>
      <c r="AA201" s="234"/>
      <c r="AB201" s="234"/>
      <c r="AC201" s="111"/>
      <c r="AD201" s="111"/>
    </row>
    <row r="202" spans="1:28" s="1" customFormat="1" ht="13.5">
      <c r="A202" s="296" t="s">
        <v>88</v>
      </c>
      <c r="B202" s="297"/>
      <c r="C202" s="297"/>
      <c r="D202" s="297"/>
      <c r="E202" s="297"/>
      <c r="F202" s="233"/>
      <c r="G202" s="169" t="s">
        <v>89</v>
      </c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  <c r="AA202" s="166"/>
      <c r="AB202" s="167"/>
    </row>
    <row r="203" spans="1:28" s="1" customFormat="1" ht="13.5">
      <c r="A203" s="296" t="s">
        <v>154</v>
      </c>
      <c r="B203" s="297"/>
      <c r="C203" s="297"/>
      <c r="D203" s="297"/>
      <c r="E203" s="297"/>
      <c r="F203" s="233"/>
      <c r="G203" s="169" t="s">
        <v>155</v>
      </c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Y203" s="166"/>
      <c r="Z203" s="166"/>
      <c r="AA203" s="166"/>
      <c r="AB203" s="167"/>
    </row>
    <row r="204" spans="1:30" s="21" customFormat="1" ht="13.5">
      <c r="A204" s="296" t="s">
        <v>156</v>
      </c>
      <c r="B204" s="297"/>
      <c r="C204" s="297"/>
      <c r="D204" s="297"/>
      <c r="E204" s="297"/>
      <c r="F204" s="233"/>
      <c r="G204" s="169" t="s">
        <v>157</v>
      </c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  <c r="AA204" s="166"/>
      <c r="AB204" s="167"/>
      <c r="AD204" s="1"/>
    </row>
    <row r="205" spans="1:30" s="21" customFormat="1" ht="13.5">
      <c r="A205" s="304" t="s">
        <v>158</v>
      </c>
      <c r="B205" s="305" t="s">
        <v>159</v>
      </c>
      <c r="C205" s="197" t="s">
        <v>80</v>
      </c>
      <c r="D205" s="197"/>
      <c r="E205" s="197"/>
      <c r="F205" s="197"/>
      <c r="G205" s="255" t="s">
        <v>30</v>
      </c>
      <c r="H205" s="256"/>
      <c r="I205" s="256"/>
      <c r="J205" s="256"/>
      <c r="K205" s="256"/>
      <c r="L205" s="256"/>
      <c r="M205" s="256"/>
      <c r="N205" s="256"/>
      <c r="O205" s="256"/>
      <c r="P205" s="256"/>
      <c r="Q205" s="257"/>
      <c r="R205" s="239" t="s">
        <v>211</v>
      </c>
      <c r="S205" s="240"/>
      <c r="T205" s="255" t="s">
        <v>30</v>
      </c>
      <c r="U205" s="256"/>
      <c r="V205" s="256"/>
      <c r="W205" s="256"/>
      <c r="X205" s="256"/>
      <c r="Y205" s="256"/>
      <c r="Z205" s="256"/>
      <c r="AA205" s="256"/>
      <c r="AB205" s="257"/>
      <c r="AD205" s="1"/>
    </row>
    <row r="206" spans="1:30" s="21" customFormat="1" ht="13.5">
      <c r="A206" s="304"/>
      <c r="B206" s="301"/>
      <c r="C206" s="197"/>
      <c r="D206" s="197"/>
      <c r="E206" s="197"/>
      <c r="F206" s="197"/>
      <c r="G206" s="229" t="s">
        <v>81</v>
      </c>
      <c r="H206" s="230"/>
      <c r="I206" s="230"/>
      <c r="J206" s="230"/>
      <c r="K206" s="230"/>
      <c r="L206" s="230"/>
      <c r="M206" s="230"/>
      <c r="N206" s="230"/>
      <c r="O206" s="230"/>
      <c r="P206" s="230"/>
      <c r="Q206" s="231"/>
      <c r="R206" s="241"/>
      <c r="S206" s="242"/>
      <c r="T206" s="320" t="s">
        <v>114</v>
      </c>
      <c r="U206" s="321"/>
      <c r="V206" s="321"/>
      <c r="W206" s="321"/>
      <c r="X206" s="321"/>
      <c r="Y206" s="321"/>
      <c r="Z206" s="321"/>
      <c r="AA206" s="321"/>
      <c r="AB206" s="322"/>
      <c r="AD206" s="1"/>
    </row>
    <row r="207" spans="1:30" s="21" customFormat="1" ht="13.5">
      <c r="A207" s="304"/>
      <c r="B207" s="301"/>
      <c r="C207" s="197" t="s">
        <v>211</v>
      </c>
      <c r="D207" s="197"/>
      <c r="E207" s="197"/>
      <c r="F207" s="197"/>
      <c r="G207" s="169" t="s">
        <v>114</v>
      </c>
      <c r="H207" s="166"/>
      <c r="I207" s="166"/>
      <c r="J207" s="166"/>
      <c r="K207" s="166"/>
      <c r="L207" s="166"/>
      <c r="M207" s="166"/>
      <c r="N207" s="166"/>
      <c r="O207" s="166"/>
      <c r="P207" s="166"/>
      <c r="Q207" s="167"/>
      <c r="R207" s="243"/>
      <c r="S207" s="244"/>
      <c r="T207" s="323" t="s">
        <v>115</v>
      </c>
      <c r="U207" s="324"/>
      <c r="V207" s="324"/>
      <c r="W207" s="324"/>
      <c r="X207" s="324"/>
      <c r="Y207" s="324"/>
      <c r="Z207" s="324"/>
      <c r="AA207" s="324"/>
      <c r="AB207" s="325"/>
      <c r="AC207" s="1"/>
      <c r="AD207" s="1"/>
    </row>
    <row r="208" spans="1:30" s="21" customFormat="1" ht="13.5">
      <c r="A208" s="304"/>
      <c r="B208" s="302"/>
      <c r="C208" s="197" t="s">
        <v>163</v>
      </c>
      <c r="D208" s="197"/>
      <c r="E208" s="197"/>
      <c r="F208" s="197"/>
      <c r="G208" s="223" t="s">
        <v>160</v>
      </c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  <c r="AA208" s="224"/>
      <c r="AB208" s="225"/>
      <c r="AC208" s="20"/>
      <c r="AD208" s="1"/>
    </row>
    <row r="209" spans="1:30" s="21" customFormat="1" ht="13.5">
      <c r="A209" s="304"/>
      <c r="B209" s="301" t="s">
        <v>83</v>
      </c>
      <c r="C209" s="197" t="s">
        <v>109</v>
      </c>
      <c r="D209" s="197"/>
      <c r="E209" s="197"/>
      <c r="F209" s="197"/>
      <c r="G209" s="235" t="s">
        <v>161</v>
      </c>
      <c r="H209" s="236"/>
      <c r="I209" s="236"/>
      <c r="J209" s="236"/>
      <c r="K209" s="236"/>
      <c r="L209" s="236"/>
      <c r="M209" s="236"/>
      <c r="N209" s="236"/>
      <c r="O209" s="236"/>
      <c r="P209" s="236"/>
      <c r="Q209" s="237"/>
      <c r="R209" s="275" t="s">
        <v>212</v>
      </c>
      <c r="S209" s="276"/>
      <c r="T209" s="223" t="s">
        <v>113</v>
      </c>
      <c r="U209" s="224"/>
      <c r="V209" s="224"/>
      <c r="W209" s="224"/>
      <c r="X209" s="224"/>
      <c r="Y209" s="224"/>
      <c r="Z209" s="224"/>
      <c r="AA209" s="224"/>
      <c r="AB209" s="225"/>
      <c r="AD209" s="1"/>
    </row>
    <row r="210" spans="1:30" s="21" customFormat="1" ht="13.5">
      <c r="A210" s="304"/>
      <c r="B210" s="301"/>
      <c r="C210" s="197" t="s">
        <v>212</v>
      </c>
      <c r="D210" s="197"/>
      <c r="E210" s="197"/>
      <c r="F210" s="197"/>
      <c r="G210" s="169" t="s">
        <v>112</v>
      </c>
      <c r="H210" s="166"/>
      <c r="I210" s="166"/>
      <c r="J210" s="166"/>
      <c r="K210" s="166"/>
      <c r="L210" s="166"/>
      <c r="M210" s="166"/>
      <c r="N210" s="166"/>
      <c r="O210" s="166"/>
      <c r="P210" s="166"/>
      <c r="Q210" s="167"/>
      <c r="R210" s="277"/>
      <c r="S210" s="278"/>
      <c r="T210" s="226" t="s">
        <v>85</v>
      </c>
      <c r="U210" s="227"/>
      <c r="V210" s="227"/>
      <c r="W210" s="227"/>
      <c r="X210" s="227"/>
      <c r="Y210" s="227"/>
      <c r="Z210" s="227"/>
      <c r="AA210" s="227"/>
      <c r="AB210" s="228"/>
      <c r="AD210" s="1"/>
    </row>
    <row r="211" spans="1:30" s="21" customFormat="1" ht="13.5">
      <c r="A211" s="304"/>
      <c r="B211" s="301"/>
      <c r="C211" s="197" t="s">
        <v>224</v>
      </c>
      <c r="D211" s="197"/>
      <c r="E211" s="197"/>
      <c r="F211" s="197"/>
      <c r="G211" s="169" t="s">
        <v>111</v>
      </c>
      <c r="H211" s="166"/>
      <c r="I211" s="166"/>
      <c r="J211" s="166"/>
      <c r="K211" s="166"/>
      <c r="L211" s="166"/>
      <c r="M211" s="166"/>
      <c r="N211" s="166"/>
      <c r="O211" s="166"/>
      <c r="P211" s="166"/>
      <c r="Q211" s="167"/>
      <c r="R211" s="279"/>
      <c r="S211" s="280"/>
      <c r="T211" s="229" t="s">
        <v>112</v>
      </c>
      <c r="U211" s="230"/>
      <c r="V211" s="230"/>
      <c r="W211" s="230"/>
      <c r="X211" s="230"/>
      <c r="Y211" s="230"/>
      <c r="Z211" s="230"/>
      <c r="AA211" s="230"/>
      <c r="AB211" s="231"/>
      <c r="AD211" s="1"/>
    </row>
    <row r="212" spans="1:30" s="21" customFormat="1" ht="13.5">
      <c r="A212" s="304"/>
      <c r="B212" s="301"/>
      <c r="C212" s="197" t="s">
        <v>110</v>
      </c>
      <c r="D212" s="197"/>
      <c r="E212" s="197"/>
      <c r="F212" s="197"/>
      <c r="G212" s="147" t="s">
        <v>84</v>
      </c>
      <c r="H212" s="330"/>
      <c r="I212" s="330"/>
      <c r="J212" s="330"/>
      <c r="K212" s="330"/>
      <c r="L212" s="330"/>
      <c r="M212" s="330"/>
      <c r="N212" s="330"/>
      <c r="O212" s="330"/>
      <c r="P212" s="330"/>
      <c r="Q212" s="331"/>
      <c r="R212" s="326" t="s">
        <v>224</v>
      </c>
      <c r="S212" s="327"/>
      <c r="T212" s="157" t="s">
        <v>111</v>
      </c>
      <c r="U212" s="158"/>
      <c r="V212" s="158"/>
      <c r="W212" s="158"/>
      <c r="X212" s="158"/>
      <c r="Y212" s="158"/>
      <c r="Z212" s="158"/>
      <c r="AA212" s="158"/>
      <c r="AB212" s="163"/>
      <c r="AD212" s="1"/>
    </row>
    <row r="213" spans="1:30" s="21" customFormat="1" ht="13.5">
      <c r="A213" s="304"/>
      <c r="B213" s="302"/>
      <c r="C213" s="197" t="s">
        <v>221</v>
      </c>
      <c r="D213" s="197"/>
      <c r="E213" s="197"/>
      <c r="F213" s="197"/>
      <c r="G213" s="169" t="s">
        <v>162</v>
      </c>
      <c r="H213" s="166"/>
      <c r="I213" s="166"/>
      <c r="J213" s="166"/>
      <c r="K213" s="166"/>
      <c r="L213" s="166"/>
      <c r="M213" s="166"/>
      <c r="N213" s="166"/>
      <c r="O213" s="166"/>
      <c r="P213" s="166"/>
      <c r="Q213" s="167"/>
      <c r="R213" s="328"/>
      <c r="S213" s="329"/>
      <c r="T213" s="229" t="s">
        <v>86</v>
      </c>
      <c r="U213" s="230"/>
      <c r="V213" s="230"/>
      <c r="W213" s="230"/>
      <c r="X213" s="230"/>
      <c r="Y213" s="230"/>
      <c r="Z213" s="230"/>
      <c r="AA213" s="230"/>
      <c r="AB213" s="231"/>
      <c r="AD213" s="1"/>
    </row>
    <row r="214" spans="1:30" ht="22.5" customHeight="1">
      <c r="A214" s="99" t="s">
        <v>125</v>
      </c>
      <c r="B214" s="121"/>
      <c r="C214" s="121"/>
      <c r="D214" s="121"/>
      <c r="E214" s="121"/>
      <c r="F214" s="121"/>
      <c r="G214" s="121"/>
      <c r="H214" s="54"/>
      <c r="I214" s="54"/>
      <c r="J214" s="54"/>
      <c r="K214" s="54"/>
      <c r="L214" s="54"/>
      <c r="M214" s="54"/>
      <c r="N214" s="54"/>
      <c r="O214" s="54"/>
      <c r="P214" s="54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22.5" customHeight="1">
      <c r="A215" s="4"/>
      <c r="B215" s="1" t="s">
        <v>205</v>
      </c>
      <c r="C215" s="6"/>
      <c r="D215" s="6"/>
      <c r="E215" s="6"/>
      <c r="F215" s="6"/>
      <c r="G215" s="6"/>
      <c r="H215" s="6"/>
      <c r="I215" s="54"/>
      <c r="J215" s="54"/>
      <c r="K215" s="54"/>
      <c r="L215" s="54"/>
      <c r="M215" s="54"/>
      <c r="N215" s="54"/>
      <c r="O215" s="54"/>
      <c r="P215" s="54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22.5" customHeight="1">
      <c r="A216" s="6"/>
      <c r="I216" s="6"/>
      <c r="J216" s="6"/>
      <c r="K216" s="6"/>
      <c r="L216" s="6"/>
      <c r="M216" s="6"/>
      <c r="N216" s="6"/>
      <c r="O216" s="6"/>
      <c r="P216" s="6"/>
      <c r="Q216" s="21"/>
      <c r="R216" s="21"/>
      <c r="S216" s="18"/>
      <c r="T216" s="18"/>
      <c r="U216" s="18"/>
      <c r="V216" s="18"/>
      <c r="W216" s="18"/>
      <c r="X216" s="18"/>
      <c r="Y216" s="18"/>
      <c r="Z216" s="18"/>
      <c r="AA216" s="274" t="s">
        <v>206</v>
      </c>
      <c r="AB216" s="274"/>
      <c r="AC216" s="274"/>
      <c r="AD216" s="274"/>
    </row>
    <row r="217" spans="1:30" ht="22.5" customHeight="1">
      <c r="A217" s="133" t="s">
        <v>207</v>
      </c>
      <c r="B217" s="134"/>
      <c r="C217" s="134"/>
      <c r="D217" s="134"/>
      <c r="E217" s="134"/>
      <c r="F217" s="135"/>
      <c r="G217" s="157" t="s">
        <v>120</v>
      </c>
      <c r="H217" s="158"/>
      <c r="I217" s="158"/>
      <c r="J217" s="158"/>
      <c r="K217" s="158"/>
      <c r="L217" s="158"/>
      <c r="M217" s="158"/>
      <c r="N217" s="163"/>
      <c r="O217" s="157" t="s">
        <v>14</v>
      </c>
      <c r="P217" s="158"/>
      <c r="Q217" s="158"/>
      <c r="R217" s="158"/>
      <c r="S217" s="158"/>
      <c r="T217" s="158"/>
      <c r="U217" s="158"/>
      <c r="V217" s="163"/>
      <c r="W217" s="157" t="s">
        <v>121</v>
      </c>
      <c r="X217" s="158"/>
      <c r="Y217" s="158"/>
      <c r="Z217" s="158"/>
      <c r="AA217" s="158"/>
      <c r="AB217" s="158"/>
      <c r="AC217" s="158"/>
      <c r="AD217" s="163"/>
    </row>
    <row r="218" spans="1:30" ht="22.5" customHeight="1">
      <c r="A218" s="180" t="s">
        <v>199</v>
      </c>
      <c r="B218" s="181"/>
      <c r="C218" s="181"/>
      <c r="D218" s="181"/>
      <c r="E218" s="181"/>
      <c r="F218" s="182"/>
      <c r="G218" s="155"/>
      <c r="H218" s="156"/>
      <c r="I218" s="156"/>
      <c r="J218" s="156"/>
      <c r="K218" s="156"/>
      <c r="L218" s="156"/>
      <c r="M218" s="156"/>
      <c r="N218" s="219"/>
      <c r="O218" s="155"/>
      <c r="P218" s="156"/>
      <c r="Q218" s="156"/>
      <c r="R218" s="156"/>
      <c r="S218" s="156"/>
      <c r="T218" s="156"/>
      <c r="U218" s="156"/>
      <c r="V218" s="219"/>
      <c r="W218" s="155"/>
      <c r="X218" s="156"/>
      <c r="Y218" s="156"/>
      <c r="Z218" s="156"/>
      <c r="AA218" s="156"/>
      <c r="AB218" s="156"/>
      <c r="AC218" s="156"/>
      <c r="AD218" s="219"/>
    </row>
    <row r="219" spans="1:30" s="58" customFormat="1" ht="26.25" customHeight="1">
      <c r="A219" s="157" t="s">
        <v>181</v>
      </c>
      <c r="B219" s="158"/>
      <c r="C219" s="158"/>
      <c r="D219" s="158"/>
      <c r="E219" s="158"/>
      <c r="F219" s="163"/>
      <c r="G219" s="131"/>
      <c r="H219" s="132"/>
      <c r="I219" s="159">
        <f>SUM(I220:L233)</f>
        <v>38427</v>
      </c>
      <c r="J219" s="159"/>
      <c r="K219" s="159"/>
      <c r="L219" s="159"/>
      <c r="M219" s="132"/>
      <c r="N219" s="8"/>
      <c r="O219" s="132"/>
      <c r="P219" s="132"/>
      <c r="Q219" s="159">
        <f>SUM(Q220:T233)</f>
        <v>39134</v>
      </c>
      <c r="R219" s="159"/>
      <c r="S219" s="159"/>
      <c r="T219" s="159"/>
      <c r="U219" s="132"/>
      <c r="V219" s="8"/>
      <c r="W219" s="132"/>
      <c r="X219" s="132"/>
      <c r="Y219" s="159">
        <v>40116</v>
      </c>
      <c r="Z219" s="159"/>
      <c r="AA219" s="159"/>
      <c r="AB219" s="159"/>
      <c r="AC219" s="132"/>
      <c r="AD219" s="45"/>
    </row>
    <row r="220" spans="1:30" ht="26.25" customHeight="1">
      <c r="A220" s="112"/>
      <c r="B220" s="303" t="s">
        <v>99</v>
      </c>
      <c r="C220" s="298" t="s">
        <v>182</v>
      </c>
      <c r="D220" s="299"/>
      <c r="E220" s="299"/>
      <c r="F220" s="300"/>
      <c r="G220" s="86"/>
      <c r="H220" s="84"/>
      <c r="I220" s="245">
        <v>7052</v>
      </c>
      <c r="J220" s="245"/>
      <c r="K220" s="245"/>
      <c r="L220" s="245"/>
      <c r="M220" s="84"/>
      <c r="N220" s="7"/>
      <c r="O220" s="84"/>
      <c r="P220" s="84"/>
      <c r="Q220" s="245">
        <v>7292</v>
      </c>
      <c r="R220" s="245"/>
      <c r="S220" s="245"/>
      <c r="T220" s="245"/>
      <c r="U220" s="84"/>
      <c r="V220" s="7"/>
      <c r="W220" s="84"/>
      <c r="X220" s="84"/>
      <c r="Y220" s="245">
        <v>7588</v>
      </c>
      <c r="Z220" s="245"/>
      <c r="AA220" s="245"/>
      <c r="AB220" s="245"/>
      <c r="AC220" s="84"/>
      <c r="AD220" s="43"/>
    </row>
    <row r="221" spans="1:30" ht="26.25" customHeight="1">
      <c r="A221" s="112"/>
      <c r="B221" s="303"/>
      <c r="C221" s="281" t="s">
        <v>183</v>
      </c>
      <c r="D221" s="282"/>
      <c r="E221" s="282"/>
      <c r="F221" s="283"/>
      <c r="G221" s="86"/>
      <c r="H221" s="84"/>
      <c r="I221" s="245">
        <v>11117</v>
      </c>
      <c r="J221" s="245"/>
      <c r="K221" s="245"/>
      <c r="L221" s="245"/>
      <c r="M221" s="84"/>
      <c r="N221" s="7"/>
      <c r="O221" s="84"/>
      <c r="P221" s="84"/>
      <c r="Q221" s="245">
        <v>11140</v>
      </c>
      <c r="R221" s="245"/>
      <c r="S221" s="245"/>
      <c r="T221" s="245"/>
      <c r="U221" s="84"/>
      <c r="V221" s="7"/>
      <c r="W221" s="84"/>
      <c r="X221" s="84"/>
      <c r="Y221" s="245">
        <v>11175</v>
      </c>
      <c r="Z221" s="245"/>
      <c r="AA221" s="245"/>
      <c r="AB221" s="245"/>
      <c r="AC221" s="84"/>
      <c r="AD221" s="43"/>
    </row>
    <row r="222" spans="1:30" ht="26.25" customHeight="1">
      <c r="A222" s="112"/>
      <c r="B222" s="303" t="s">
        <v>184</v>
      </c>
      <c r="C222" s="298" t="s">
        <v>182</v>
      </c>
      <c r="D222" s="299"/>
      <c r="E222" s="299"/>
      <c r="F222" s="300"/>
      <c r="G222" s="86"/>
      <c r="H222" s="84"/>
      <c r="I222" s="245">
        <v>846</v>
      </c>
      <c r="J222" s="245"/>
      <c r="K222" s="245"/>
      <c r="L222" s="245"/>
      <c r="M222" s="84"/>
      <c r="N222" s="7"/>
      <c r="O222" s="84"/>
      <c r="P222" s="84"/>
      <c r="Q222" s="245">
        <v>848</v>
      </c>
      <c r="R222" s="245"/>
      <c r="S222" s="245"/>
      <c r="T222" s="245"/>
      <c r="U222" s="84"/>
      <c r="V222" s="7"/>
      <c r="W222" s="84"/>
      <c r="X222" s="84"/>
      <c r="Y222" s="245">
        <v>951</v>
      </c>
      <c r="Z222" s="245"/>
      <c r="AA222" s="245"/>
      <c r="AB222" s="245"/>
      <c r="AC222" s="84"/>
      <c r="AD222" s="43"/>
    </row>
    <row r="223" spans="1:30" ht="26.25" customHeight="1">
      <c r="A223" s="112"/>
      <c r="B223" s="303"/>
      <c r="C223" s="247" t="s">
        <v>183</v>
      </c>
      <c r="D223" s="248"/>
      <c r="E223" s="248"/>
      <c r="F223" s="249"/>
      <c r="G223" s="86"/>
      <c r="H223" s="84"/>
      <c r="I223" s="245">
        <v>1299</v>
      </c>
      <c r="J223" s="245"/>
      <c r="K223" s="245"/>
      <c r="L223" s="245"/>
      <c r="M223" s="84"/>
      <c r="N223" s="7"/>
      <c r="O223" s="84"/>
      <c r="P223" s="84"/>
      <c r="Q223" s="245">
        <v>1277</v>
      </c>
      <c r="R223" s="245"/>
      <c r="S223" s="245"/>
      <c r="T223" s="245"/>
      <c r="U223" s="84"/>
      <c r="V223" s="7"/>
      <c r="W223" s="84"/>
      <c r="X223" s="84"/>
      <c r="Y223" s="245">
        <v>1282</v>
      </c>
      <c r="Z223" s="245"/>
      <c r="AA223" s="245"/>
      <c r="AB223" s="245"/>
      <c r="AC223" s="84"/>
      <c r="AD223" s="43"/>
    </row>
    <row r="224" spans="1:30" ht="26.25" customHeight="1">
      <c r="A224" s="112"/>
      <c r="B224" s="303"/>
      <c r="C224" s="338" t="s">
        <v>146</v>
      </c>
      <c r="D224" s="339"/>
      <c r="E224" s="339"/>
      <c r="F224" s="340"/>
      <c r="G224" s="86"/>
      <c r="H224" s="84"/>
      <c r="I224" s="245">
        <v>3</v>
      </c>
      <c r="J224" s="245"/>
      <c r="K224" s="245"/>
      <c r="L224" s="245"/>
      <c r="M224" s="84"/>
      <c r="N224" s="7"/>
      <c r="O224" s="84"/>
      <c r="P224" s="84"/>
      <c r="Q224" s="245">
        <v>5</v>
      </c>
      <c r="R224" s="245"/>
      <c r="S224" s="245"/>
      <c r="T224" s="245"/>
      <c r="U224" s="84"/>
      <c r="V224" s="7"/>
      <c r="W224" s="84"/>
      <c r="X224" s="84"/>
      <c r="Y224" s="245">
        <v>6</v>
      </c>
      <c r="Z224" s="245"/>
      <c r="AA224" s="245"/>
      <c r="AB224" s="245"/>
      <c r="AC224" s="84"/>
      <c r="AD224" s="43"/>
    </row>
    <row r="225" spans="1:30" ht="26.25" customHeight="1">
      <c r="A225" s="112"/>
      <c r="B225" s="175" t="s">
        <v>147</v>
      </c>
      <c r="C225" s="176"/>
      <c r="D225" s="176"/>
      <c r="E225" s="176"/>
      <c r="F225" s="177"/>
      <c r="G225" s="86"/>
      <c r="H225" s="84"/>
      <c r="I225" s="245">
        <v>92</v>
      </c>
      <c r="J225" s="245"/>
      <c r="K225" s="245"/>
      <c r="L225" s="245"/>
      <c r="M225" s="84"/>
      <c r="N225" s="7"/>
      <c r="O225" s="84"/>
      <c r="P225" s="84"/>
      <c r="Q225" s="245">
        <v>99</v>
      </c>
      <c r="R225" s="245"/>
      <c r="S225" s="245"/>
      <c r="T225" s="245"/>
      <c r="U225" s="84"/>
      <c r="V225" s="7"/>
      <c r="W225" s="84"/>
      <c r="X225" s="84"/>
      <c r="Y225" s="245">
        <v>113</v>
      </c>
      <c r="Z225" s="245"/>
      <c r="AA225" s="245"/>
      <c r="AB225" s="245"/>
      <c r="AC225" s="84"/>
      <c r="AD225" s="43"/>
    </row>
    <row r="226" spans="1:30" ht="26.25" customHeight="1">
      <c r="A226" s="112"/>
      <c r="B226" s="147" t="s">
        <v>123</v>
      </c>
      <c r="C226" s="330"/>
      <c r="D226" s="330"/>
      <c r="E226" s="330"/>
      <c r="F226" s="331"/>
      <c r="G226" s="86"/>
      <c r="H226" s="84"/>
      <c r="I226" s="245">
        <v>632</v>
      </c>
      <c r="J226" s="245"/>
      <c r="K226" s="245"/>
      <c r="L226" s="245"/>
      <c r="M226" s="84"/>
      <c r="N226" s="7"/>
      <c r="O226" s="84"/>
      <c r="P226" s="84"/>
      <c r="Q226" s="245">
        <v>614</v>
      </c>
      <c r="R226" s="245"/>
      <c r="S226" s="245"/>
      <c r="T226" s="245"/>
      <c r="U226" s="84"/>
      <c r="V226" s="7"/>
      <c r="W226" s="84"/>
      <c r="X226" s="84"/>
      <c r="Y226" s="245">
        <v>613</v>
      </c>
      <c r="Z226" s="245"/>
      <c r="AA226" s="245"/>
      <c r="AB226" s="245"/>
      <c r="AC226" s="84"/>
      <c r="AD226" s="43"/>
    </row>
    <row r="227" spans="1:30" ht="26.25" customHeight="1">
      <c r="A227" s="112"/>
      <c r="B227" s="175" t="s">
        <v>175</v>
      </c>
      <c r="C227" s="176"/>
      <c r="D227" s="176"/>
      <c r="E227" s="176"/>
      <c r="F227" s="177"/>
      <c r="G227" s="86"/>
      <c r="H227" s="84"/>
      <c r="I227" s="245">
        <v>43</v>
      </c>
      <c r="J227" s="245"/>
      <c r="K227" s="245"/>
      <c r="L227" s="245"/>
      <c r="M227" s="84"/>
      <c r="N227" s="7"/>
      <c r="O227" s="84"/>
      <c r="P227" s="84"/>
      <c r="Q227" s="245">
        <v>45</v>
      </c>
      <c r="R227" s="245"/>
      <c r="S227" s="245"/>
      <c r="T227" s="245"/>
      <c r="U227" s="84"/>
      <c r="V227" s="7"/>
      <c r="W227" s="84"/>
      <c r="X227" s="84"/>
      <c r="Y227" s="245">
        <v>43</v>
      </c>
      <c r="Z227" s="245"/>
      <c r="AA227" s="245"/>
      <c r="AB227" s="245"/>
      <c r="AC227" s="84"/>
      <c r="AD227" s="43"/>
    </row>
    <row r="228" spans="1:30" ht="26.25" customHeight="1">
      <c r="A228" s="112"/>
      <c r="B228" s="369" t="s">
        <v>176</v>
      </c>
      <c r="C228" s="370"/>
      <c r="D228" s="370"/>
      <c r="E228" s="370"/>
      <c r="F228" s="371"/>
      <c r="G228" s="86"/>
      <c r="H228" s="84"/>
      <c r="I228" s="245">
        <v>7927</v>
      </c>
      <c r="J228" s="245"/>
      <c r="K228" s="245"/>
      <c r="L228" s="245"/>
      <c r="M228" s="84"/>
      <c r="N228" s="7"/>
      <c r="O228" s="84"/>
      <c r="P228" s="84"/>
      <c r="Q228" s="245">
        <v>8297</v>
      </c>
      <c r="R228" s="245"/>
      <c r="S228" s="245"/>
      <c r="T228" s="245"/>
      <c r="U228" s="84"/>
      <c r="V228" s="7"/>
      <c r="W228" s="84"/>
      <c r="X228" s="84"/>
      <c r="Y228" s="245">
        <v>8720</v>
      </c>
      <c r="Z228" s="245"/>
      <c r="AA228" s="245"/>
      <c r="AB228" s="245"/>
      <c r="AC228" s="84"/>
      <c r="AD228" s="43"/>
    </row>
    <row r="229" spans="1:30" ht="26.25" customHeight="1">
      <c r="A229" s="113"/>
      <c r="B229" s="335" t="s">
        <v>177</v>
      </c>
      <c r="C229" s="336"/>
      <c r="D229" s="336"/>
      <c r="E229" s="336"/>
      <c r="F229" s="337"/>
      <c r="G229" s="86"/>
      <c r="H229" s="84"/>
      <c r="I229" s="245">
        <v>514</v>
      </c>
      <c r="J229" s="245"/>
      <c r="K229" s="245"/>
      <c r="L229" s="245"/>
      <c r="M229" s="84"/>
      <c r="N229" s="7"/>
      <c r="O229" s="84"/>
      <c r="P229" s="84"/>
      <c r="Q229" s="245">
        <v>490</v>
      </c>
      <c r="R229" s="245"/>
      <c r="S229" s="245"/>
      <c r="T229" s="245"/>
      <c r="U229" s="84"/>
      <c r="V229" s="7"/>
      <c r="W229" s="84"/>
      <c r="X229" s="84"/>
      <c r="Y229" s="245">
        <v>479</v>
      </c>
      <c r="Z229" s="245"/>
      <c r="AA229" s="245"/>
      <c r="AB229" s="245"/>
      <c r="AC229" s="84"/>
      <c r="AD229" s="43"/>
    </row>
    <row r="230" spans="1:30" ht="26.25" customHeight="1">
      <c r="A230" s="113"/>
      <c r="B230" s="284" t="s">
        <v>178</v>
      </c>
      <c r="C230" s="332" t="s">
        <v>179</v>
      </c>
      <c r="D230" s="333"/>
      <c r="E230" s="333"/>
      <c r="F230" s="334"/>
      <c r="G230" s="86"/>
      <c r="H230" s="84"/>
      <c r="I230" s="245">
        <v>561</v>
      </c>
      <c r="J230" s="245"/>
      <c r="K230" s="245"/>
      <c r="L230" s="245"/>
      <c r="M230" s="84"/>
      <c r="N230" s="7"/>
      <c r="O230" s="84"/>
      <c r="P230" s="84"/>
      <c r="Q230" s="245">
        <v>579</v>
      </c>
      <c r="R230" s="245"/>
      <c r="S230" s="245"/>
      <c r="T230" s="245"/>
      <c r="U230" s="84"/>
      <c r="V230" s="7"/>
      <c r="W230" s="84"/>
      <c r="X230" s="84"/>
      <c r="Y230" s="245">
        <v>602</v>
      </c>
      <c r="Z230" s="245"/>
      <c r="AA230" s="245"/>
      <c r="AB230" s="245"/>
      <c r="AC230" s="84"/>
      <c r="AD230" s="43"/>
    </row>
    <row r="231" spans="1:30" ht="26.25" customHeight="1">
      <c r="A231" s="113"/>
      <c r="B231" s="285"/>
      <c r="C231" s="247" t="s">
        <v>148</v>
      </c>
      <c r="D231" s="248"/>
      <c r="E231" s="248"/>
      <c r="F231" s="249"/>
      <c r="G231" s="86"/>
      <c r="H231" s="84"/>
      <c r="I231" s="245">
        <v>732</v>
      </c>
      <c r="J231" s="245"/>
      <c r="K231" s="245"/>
      <c r="L231" s="245"/>
      <c r="M231" s="84"/>
      <c r="N231" s="7"/>
      <c r="O231" s="84"/>
      <c r="P231" s="84"/>
      <c r="Q231" s="245">
        <v>725</v>
      </c>
      <c r="R231" s="245"/>
      <c r="S231" s="245"/>
      <c r="T231" s="245"/>
      <c r="U231" s="84"/>
      <c r="V231" s="7"/>
      <c r="W231" s="84"/>
      <c r="X231" s="84"/>
      <c r="Y231" s="245">
        <v>746</v>
      </c>
      <c r="Z231" s="245"/>
      <c r="AA231" s="245"/>
      <c r="AB231" s="245"/>
      <c r="AC231" s="84"/>
      <c r="AD231" s="43"/>
    </row>
    <row r="232" spans="1:30" ht="26.25" customHeight="1">
      <c r="A232" s="113"/>
      <c r="B232" s="285"/>
      <c r="C232" s="247" t="s">
        <v>98</v>
      </c>
      <c r="D232" s="248"/>
      <c r="E232" s="248"/>
      <c r="F232" s="249"/>
      <c r="G232" s="86"/>
      <c r="H232" s="84"/>
      <c r="I232" s="245">
        <v>711</v>
      </c>
      <c r="J232" s="245"/>
      <c r="K232" s="245"/>
      <c r="L232" s="245"/>
      <c r="M232" s="84"/>
      <c r="N232" s="7"/>
      <c r="O232" s="84"/>
      <c r="P232" s="84"/>
      <c r="Q232" s="245">
        <v>742</v>
      </c>
      <c r="R232" s="245"/>
      <c r="S232" s="245"/>
      <c r="T232" s="245"/>
      <c r="U232" s="84"/>
      <c r="V232" s="7"/>
      <c r="W232" s="84"/>
      <c r="X232" s="84"/>
      <c r="Y232" s="245">
        <v>779</v>
      </c>
      <c r="Z232" s="245"/>
      <c r="AA232" s="245"/>
      <c r="AB232" s="245"/>
      <c r="AC232" s="84"/>
      <c r="AD232" s="43"/>
    </row>
    <row r="233" spans="1:30" ht="26.25" customHeight="1">
      <c r="A233" s="114"/>
      <c r="B233" s="286"/>
      <c r="C233" s="250" t="s">
        <v>180</v>
      </c>
      <c r="D233" s="251"/>
      <c r="E233" s="251"/>
      <c r="F233" s="252"/>
      <c r="G233" s="87"/>
      <c r="H233" s="85"/>
      <c r="I233" s="272">
        <v>6898</v>
      </c>
      <c r="J233" s="272"/>
      <c r="K233" s="272"/>
      <c r="L233" s="272"/>
      <c r="M233" s="85"/>
      <c r="N233" s="12"/>
      <c r="O233" s="85"/>
      <c r="P233" s="85"/>
      <c r="Q233" s="272">
        <v>6981</v>
      </c>
      <c r="R233" s="272"/>
      <c r="S233" s="272"/>
      <c r="T233" s="272"/>
      <c r="U233" s="85"/>
      <c r="V233" s="12"/>
      <c r="W233" s="85"/>
      <c r="X233" s="85"/>
      <c r="Y233" s="272">
        <v>7019</v>
      </c>
      <c r="Z233" s="272"/>
      <c r="AA233" s="272"/>
      <c r="AB233" s="272"/>
      <c r="AC233" s="85"/>
      <c r="AD233" s="52"/>
    </row>
    <row r="234" spans="1:30" ht="22.5" customHeight="1">
      <c r="A234" s="48"/>
      <c r="B234" s="6"/>
      <c r="C234" s="6"/>
      <c r="D234" s="6"/>
      <c r="E234" s="6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25"/>
      <c r="R234" s="25"/>
      <c r="S234" s="30"/>
      <c r="T234" s="30"/>
      <c r="U234" s="165" t="s">
        <v>145</v>
      </c>
      <c r="V234" s="165"/>
      <c r="W234" s="165"/>
      <c r="X234" s="165"/>
      <c r="Y234" s="165"/>
      <c r="Z234" s="165"/>
      <c r="AA234" s="165"/>
      <c r="AB234" s="165"/>
      <c r="AC234" s="165"/>
      <c r="AD234" s="165"/>
    </row>
    <row r="235" spans="1:30" ht="18.75" customHeight="1">
      <c r="A235" s="48"/>
      <c r="B235" s="6"/>
      <c r="C235" s="6"/>
      <c r="D235" s="6"/>
      <c r="E235" s="6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25"/>
      <c r="R235" s="25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18"/>
      <c r="AD235" s="18"/>
    </row>
    <row r="236" spans="1:30" ht="18.75" customHeight="1">
      <c r="A236" s="48"/>
      <c r="B236" s="6"/>
      <c r="C236" s="6"/>
      <c r="D236" s="6"/>
      <c r="E236" s="6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25"/>
      <c r="R236" s="25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18"/>
      <c r="AD236" s="18"/>
    </row>
    <row r="237" spans="1:30" ht="18.75" customHeight="1">
      <c r="A237" s="48"/>
      <c r="B237" s="6"/>
      <c r="C237" s="6"/>
      <c r="D237" s="6"/>
      <c r="E237" s="6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25"/>
      <c r="R237" s="25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18"/>
      <c r="AD237" s="18"/>
    </row>
    <row r="238" spans="1:30" ht="18.75" customHeight="1">
      <c r="A238" s="48"/>
      <c r="B238" s="6"/>
      <c r="C238" s="6"/>
      <c r="D238" s="6"/>
      <c r="E238" s="6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25"/>
      <c r="R238" s="25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18"/>
      <c r="AD238" s="18"/>
    </row>
    <row r="239" spans="1:30" ht="18.75" customHeight="1">
      <c r="A239" s="48"/>
      <c r="B239" s="6"/>
      <c r="C239" s="6"/>
      <c r="D239" s="6"/>
      <c r="E239" s="6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25"/>
      <c r="R239" s="25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18"/>
      <c r="AD239" s="18"/>
    </row>
    <row r="240" spans="1:30" ht="18.75" customHeight="1">
      <c r="A240" s="48"/>
      <c r="B240" s="6"/>
      <c r="C240" s="6"/>
      <c r="D240" s="6"/>
      <c r="E240" s="6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25"/>
      <c r="R240" s="25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18"/>
      <c r="AD240" s="18"/>
    </row>
    <row r="241" spans="1:30" ht="18.75" customHeight="1">
      <c r="A241" s="48"/>
      <c r="B241" s="6"/>
      <c r="C241" s="6"/>
      <c r="D241" s="6"/>
      <c r="E241" s="6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25"/>
      <c r="R241" s="25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18"/>
      <c r="AD241" s="18"/>
    </row>
    <row r="242" spans="1:30" ht="18.75" customHeight="1">
      <c r="A242" s="48"/>
      <c r="B242" s="6"/>
      <c r="C242" s="6"/>
      <c r="D242" s="6"/>
      <c r="E242" s="6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25"/>
      <c r="R242" s="25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18"/>
      <c r="AD242" s="18"/>
    </row>
    <row r="243" spans="1:30" ht="18.75" customHeight="1">
      <c r="A243" s="48"/>
      <c r="B243" s="6"/>
      <c r="C243" s="6"/>
      <c r="D243" s="6"/>
      <c r="E243" s="6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25"/>
      <c r="R243" s="25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18"/>
      <c r="AD243" s="18"/>
    </row>
    <row r="244" spans="1:30" ht="18.75" customHeight="1">
      <c r="A244" s="48"/>
      <c r="B244" s="6"/>
      <c r="C244" s="6"/>
      <c r="D244" s="6"/>
      <c r="E244" s="6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25"/>
      <c r="R244" s="25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18"/>
      <c r="AD244" s="18"/>
    </row>
    <row r="245" spans="1:30" ht="14.25">
      <c r="A245" s="48"/>
      <c r="B245" s="6"/>
      <c r="C245" s="6"/>
      <c r="D245" s="6"/>
      <c r="E245" s="6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25"/>
      <c r="R245" s="25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18"/>
      <c r="AD245" s="18"/>
    </row>
    <row r="246" spans="1:30" ht="18.75" customHeight="1">
      <c r="A246" s="48"/>
      <c r="B246" s="6"/>
      <c r="C246" s="6"/>
      <c r="D246" s="6"/>
      <c r="E246" s="6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25"/>
      <c r="R246" s="25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18"/>
      <c r="AD246" s="18"/>
    </row>
    <row r="247" spans="1:30" ht="14.25">
      <c r="A247" s="48"/>
      <c r="B247" s="6"/>
      <c r="C247" s="6"/>
      <c r="D247" s="6"/>
      <c r="E247" s="6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25"/>
      <c r="R247" s="25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18"/>
      <c r="AD247" s="18"/>
    </row>
    <row r="248" spans="1:30" ht="18.75" customHeight="1">
      <c r="A248" s="48"/>
      <c r="B248" s="6"/>
      <c r="C248" s="6"/>
      <c r="D248" s="6"/>
      <c r="E248" s="6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25"/>
      <c r="R248" s="25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18"/>
      <c r="AD248" s="18"/>
    </row>
    <row r="249" spans="1:30" ht="18.75" customHeight="1">
      <c r="A249" s="48"/>
      <c r="B249" s="6"/>
      <c r="C249" s="6"/>
      <c r="D249" s="6"/>
      <c r="E249" s="6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25"/>
      <c r="R249" s="25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18"/>
      <c r="AD249" s="18"/>
    </row>
    <row r="250" spans="1:33" s="21" customFormat="1" ht="15.75" customHeight="1">
      <c r="A250" s="246" t="s">
        <v>0</v>
      </c>
      <c r="B250" s="246"/>
      <c r="C250" s="246"/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6"/>
      <c r="P250" s="246"/>
      <c r="Q250" s="246"/>
      <c r="R250" s="246"/>
      <c r="S250" s="246"/>
      <c r="T250" s="246"/>
      <c r="U250" s="246"/>
      <c r="V250" s="246"/>
      <c r="W250" s="246"/>
      <c r="X250" s="246"/>
      <c r="Y250" s="246"/>
      <c r="Z250" s="246"/>
      <c r="AA250" s="246"/>
      <c r="AB250" s="246"/>
      <c r="AC250" s="246"/>
      <c r="AD250" s="246"/>
      <c r="AE250" s="40"/>
      <c r="AF250" s="40"/>
      <c r="AG250" s="40"/>
    </row>
    <row r="251" spans="22:33" s="21" customFormat="1" ht="8.25" customHeight="1"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</row>
    <row r="252" spans="1:33" s="21" customFormat="1" ht="15.75" customHeight="1">
      <c r="A252" s="99" t="s">
        <v>126</v>
      </c>
      <c r="B252" s="116"/>
      <c r="C252" s="116"/>
      <c r="D252" s="116"/>
      <c r="E252" s="116"/>
      <c r="F252" s="116"/>
      <c r="G252" s="116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</row>
    <row r="253" spans="2:33" s="21" customFormat="1" ht="13.5">
      <c r="B253" s="21" t="s">
        <v>67</v>
      </c>
      <c r="V253" s="14"/>
      <c r="W253" s="14"/>
      <c r="X253" s="14"/>
      <c r="Y253" s="273" t="s">
        <v>166</v>
      </c>
      <c r="Z253" s="273"/>
      <c r="AA253" s="273"/>
      <c r="AB253" s="273"/>
      <c r="AC253" s="273"/>
      <c r="AD253" s="273"/>
      <c r="AE253" s="14"/>
      <c r="AF253" s="14"/>
      <c r="AG253" s="14"/>
    </row>
    <row r="254" spans="1:33" s="21" customFormat="1" ht="15.75" customHeight="1">
      <c r="A254" s="133" t="s">
        <v>149</v>
      </c>
      <c r="B254" s="134"/>
      <c r="C254" s="134"/>
      <c r="D254" s="135"/>
      <c r="E254" s="184" t="s">
        <v>167</v>
      </c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75" t="s">
        <v>165</v>
      </c>
      <c r="T254" s="176"/>
      <c r="U254" s="176"/>
      <c r="V254" s="176"/>
      <c r="W254" s="176"/>
      <c r="X254" s="176"/>
      <c r="Y254" s="176"/>
      <c r="Z254" s="176"/>
      <c r="AA254" s="176"/>
      <c r="AB254" s="176"/>
      <c r="AC254" s="176"/>
      <c r="AD254" s="177"/>
      <c r="AE254" s="14"/>
      <c r="AF254" s="14"/>
      <c r="AG254" s="14"/>
    </row>
    <row r="255" spans="1:33" s="21" customFormat="1" ht="15.75" customHeight="1">
      <c r="A255" s="180" t="s">
        <v>131</v>
      </c>
      <c r="B255" s="181"/>
      <c r="C255" s="181"/>
      <c r="D255" s="182"/>
      <c r="E255" s="184" t="s">
        <v>228</v>
      </c>
      <c r="F255" s="184"/>
      <c r="G255" s="184"/>
      <c r="H255" s="184"/>
      <c r="I255" s="184" t="s">
        <v>197</v>
      </c>
      <c r="J255" s="184"/>
      <c r="K255" s="184"/>
      <c r="L255" s="184"/>
      <c r="M255" s="184" t="s">
        <v>18</v>
      </c>
      <c r="N255" s="184"/>
      <c r="O255" s="184"/>
      <c r="P255" s="184" t="s">
        <v>54</v>
      </c>
      <c r="Q255" s="184"/>
      <c r="R255" s="184"/>
      <c r="S255" s="175" t="s">
        <v>228</v>
      </c>
      <c r="T255" s="176"/>
      <c r="U255" s="177"/>
      <c r="V255" s="184" t="s">
        <v>197</v>
      </c>
      <c r="W255" s="184"/>
      <c r="X255" s="184"/>
      <c r="Y255" s="184" t="s">
        <v>19</v>
      </c>
      <c r="Z255" s="184"/>
      <c r="AA255" s="184"/>
      <c r="AB255" s="184" t="s">
        <v>55</v>
      </c>
      <c r="AC255" s="184"/>
      <c r="AD255" s="184"/>
      <c r="AE255" s="14"/>
      <c r="AF255" s="14"/>
      <c r="AG255" s="14"/>
    </row>
    <row r="256" spans="1:33" s="21" customFormat="1" ht="15.75" customHeight="1">
      <c r="A256" s="32" t="s">
        <v>79</v>
      </c>
      <c r="B256" s="10"/>
      <c r="C256" s="6"/>
      <c r="D256" s="36" t="s">
        <v>5</v>
      </c>
      <c r="E256" s="179">
        <v>4077010</v>
      </c>
      <c r="F256" s="178"/>
      <c r="G256" s="178"/>
      <c r="H256" s="178"/>
      <c r="I256" s="178">
        <v>3932409</v>
      </c>
      <c r="J256" s="178"/>
      <c r="K256" s="178"/>
      <c r="L256" s="178"/>
      <c r="M256" s="178">
        <v>66310</v>
      </c>
      <c r="N256" s="178"/>
      <c r="O256" s="178"/>
      <c r="P256" s="178">
        <v>78291</v>
      </c>
      <c r="Q256" s="178"/>
      <c r="R256" s="178"/>
      <c r="S256" s="178">
        <v>23435</v>
      </c>
      <c r="T256" s="178"/>
      <c r="U256" s="178"/>
      <c r="V256" s="178">
        <v>20749</v>
      </c>
      <c r="W256" s="178"/>
      <c r="X256" s="178"/>
      <c r="Y256" s="178">
        <v>2543</v>
      </c>
      <c r="Z256" s="178"/>
      <c r="AA256" s="178"/>
      <c r="AB256" s="178">
        <v>143</v>
      </c>
      <c r="AC256" s="178"/>
      <c r="AD256" s="161"/>
      <c r="AE256" s="14"/>
      <c r="AF256" s="14"/>
      <c r="AG256" s="14"/>
    </row>
    <row r="257" spans="1:33" s="21" customFormat="1" ht="15.75" customHeight="1">
      <c r="A257" s="17"/>
      <c r="B257" s="6"/>
      <c r="C257" s="30"/>
      <c r="D257" s="30"/>
      <c r="E257" s="173">
        <v>-2077000</v>
      </c>
      <c r="F257" s="174"/>
      <c r="G257" s="174"/>
      <c r="H257" s="174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79"/>
      <c r="AE257" s="14"/>
      <c r="AF257" s="14"/>
      <c r="AG257" s="14"/>
    </row>
    <row r="258" spans="1:33" s="21" customFormat="1" ht="15.75" customHeight="1">
      <c r="A258" s="33"/>
      <c r="B258" s="6"/>
      <c r="C258" s="6"/>
      <c r="D258" s="18" t="s">
        <v>226</v>
      </c>
      <c r="E258" s="179">
        <v>4512465</v>
      </c>
      <c r="F258" s="178"/>
      <c r="G258" s="178"/>
      <c r="H258" s="178"/>
      <c r="I258" s="178">
        <v>4416900</v>
      </c>
      <c r="J258" s="178"/>
      <c r="K258" s="178"/>
      <c r="L258" s="178"/>
      <c r="M258" s="178">
        <v>35136</v>
      </c>
      <c r="N258" s="178"/>
      <c r="O258" s="178"/>
      <c r="P258" s="178">
        <v>60429</v>
      </c>
      <c r="Q258" s="178"/>
      <c r="R258" s="178"/>
      <c r="S258" s="178">
        <v>17259</v>
      </c>
      <c r="T258" s="178"/>
      <c r="U258" s="178"/>
      <c r="V258" s="178">
        <v>16007</v>
      </c>
      <c r="W258" s="178"/>
      <c r="X258" s="178"/>
      <c r="Y258" s="178">
        <v>1151</v>
      </c>
      <c r="Z258" s="178"/>
      <c r="AA258" s="178"/>
      <c r="AB258" s="178">
        <v>101</v>
      </c>
      <c r="AC258" s="178"/>
      <c r="AD258" s="161"/>
      <c r="AE258" s="14"/>
      <c r="AF258" s="14"/>
      <c r="AG258" s="14"/>
    </row>
    <row r="259" spans="1:33" s="21" customFormat="1" ht="15.75" customHeight="1">
      <c r="A259" s="33"/>
      <c r="C259" s="30"/>
      <c r="D259" s="30"/>
      <c r="E259" s="173">
        <v>-1985200</v>
      </c>
      <c r="F259" s="174"/>
      <c r="G259" s="174"/>
      <c r="H259" s="174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79"/>
      <c r="AE259" s="14"/>
      <c r="AF259" s="14"/>
      <c r="AG259" s="14"/>
    </row>
    <row r="260" spans="1:33" s="1" customFormat="1" ht="15.75" customHeight="1">
      <c r="A260" s="33"/>
      <c r="B260" s="6"/>
      <c r="C260" s="6"/>
      <c r="D260" s="18" t="s">
        <v>15</v>
      </c>
      <c r="E260" s="179">
        <f>SUM(I260:R260)</f>
        <v>4287638</v>
      </c>
      <c r="F260" s="178"/>
      <c r="G260" s="178"/>
      <c r="H260" s="178"/>
      <c r="I260" s="178">
        <v>4186771</v>
      </c>
      <c r="J260" s="178"/>
      <c r="K260" s="178"/>
      <c r="L260" s="178"/>
      <c r="M260" s="178">
        <v>33809</v>
      </c>
      <c r="N260" s="178"/>
      <c r="O260" s="178"/>
      <c r="P260" s="178">
        <v>67058</v>
      </c>
      <c r="Q260" s="178"/>
      <c r="R260" s="178"/>
      <c r="S260" s="178">
        <f>SUM(V260:AD260)</f>
        <v>24870</v>
      </c>
      <c r="T260" s="178"/>
      <c r="U260" s="178"/>
      <c r="V260" s="178">
        <v>19842</v>
      </c>
      <c r="W260" s="178"/>
      <c r="X260" s="178"/>
      <c r="Y260" s="178">
        <v>1012</v>
      </c>
      <c r="Z260" s="178"/>
      <c r="AA260" s="178"/>
      <c r="AB260" s="178">
        <v>4016</v>
      </c>
      <c r="AC260" s="178"/>
      <c r="AD260" s="161"/>
      <c r="AE260" s="6"/>
      <c r="AF260" s="6"/>
      <c r="AG260" s="6"/>
    </row>
    <row r="261" spans="1:33" s="21" customFormat="1" ht="15.75" customHeight="1">
      <c r="A261" s="16"/>
      <c r="B261" s="23"/>
      <c r="C261" s="23"/>
      <c r="D261" s="24"/>
      <c r="E261" s="258">
        <v>-2062000</v>
      </c>
      <c r="F261" s="183"/>
      <c r="G261" s="183"/>
      <c r="H261" s="183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80"/>
      <c r="AE261" s="14"/>
      <c r="AF261" s="14"/>
      <c r="AG261" s="14"/>
    </row>
    <row r="262" spans="1:30" s="21" customFormat="1" ht="15.75" customHeight="1">
      <c r="A262" s="139" t="s">
        <v>230</v>
      </c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39"/>
    </row>
    <row r="263" spans="3:30" s="21" customFormat="1" ht="13.5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1" t="s">
        <v>70</v>
      </c>
    </row>
    <row r="264" s="21" customFormat="1" ht="9" customHeight="1">
      <c r="AD264" s="31"/>
    </row>
    <row r="265" spans="1:33" s="21" customFormat="1" ht="14.25">
      <c r="A265" s="99" t="s">
        <v>127</v>
      </c>
      <c r="B265" s="116"/>
      <c r="C265" s="116"/>
      <c r="D265" s="116"/>
      <c r="E265" s="116"/>
      <c r="F265" s="116"/>
      <c r="G265" s="116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</row>
    <row r="266" spans="2:33" s="21" customFormat="1" ht="13.5">
      <c r="B266" s="21" t="s">
        <v>67</v>
      </c>
      <c r="V266" s="14"/>
      <c r="W266" s="14"/>
      <c r="X266" s="14"/>
      <c r="Y266" s="14"/>
      <c r="Z266" s="14"/>
      <c r="AA266" s="273" t="s">
        <v>164</v>
      </c>
      <c r="AB266" s="273"/>
      <c r="AC266" s="273"/>
      <c r="AD266" s="273"/>
      <c r="AE266" s="14"/>
      <c r="AF266" s="14"/>
      <c r="AG266" s="14"/>
    </row>
    <row r="267" spans="1:33" s="21" customFormat="1" ht="13.5">
      <c r="A267" s="133" t="s">
        <v>149</v>
      </c>
      <c r="B267" s="134"/>
      <c r="C267" s="134"/>
      <c r="D267" s="135"/>
      <c r="E267" s="184" t="s">
        <v>167</v>
      </c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75" t="s">
        <v>165</v>
      </c>
      <c r="T267" s="176"/>
      <c r="U267" s="176"/>
      <c r="V267" s="176"/>
      <c r="W267" s="176"/>
      <c r="X267" s="176"/>
      <c r="Y267" s="176"/>
      <c r="Z267" s="176"/>
      <c r="AA267" s="176"/>
      <c r="AB267" s="176"/>
      <c r="AC267" s="176"/>
      <c r="AD267" s="177"/>
      <c r="AE267" s="14"/>
      <c r="AF267" s="14"/>
      <c r="AG267" s="14"/>
    </row>
    <row r="268" spans="1:33" s="21" customFormat="1" ht="13.5">
      <c r="A268" s="180" t="s">
        <v>131</v>
      </c>
      <c r="B268" s="181"/>
      <c r="C268" s="181"/>
      <c r="D268" s="182"/>
      <c r="E268" s="184" t="s">
        <v>228</v>
      </c>
      <c r="F268" s="184"/>
      <c r="G268" s="184"/>
      <c r="H268" s="184"/>
      <c r="I268" s="184" t="s">
        <v>197</v>
      </c>
      <c r="J268" s="184"/>
      <c r="K268" s="184"/>
      <c r="L268" s="184"/>
      <c r="M268" s="184" t="s">
        <v>18</v>
      </c>
      <c r="N268" s="184"/>
      <c r="O268" s="184"/>
      <c r="P268" s="184" t="s">
        <v>54</v>
      </c>
      <c r="Q268" s="184"/>
      <c r="R268" s="184"/>
      <c r="S268" s="175" t="s">
        <v>228</v>
      </c>
      <c r="T268" s="176"/>
      <c r="U268" s="177"/>
      <c r="V268" s="184" t="s">
        <v>197</v>
      </c>
      <c r="W268" s="184"/>
      <c r="X268" s="184"/>
      <c r="Y268" s="184" t="s">
        <v>19</v>
      </c>
      <c r="Z268" s="184"/>
      <c r="AA268" s="184"/>
      <c r="AB268" s="184" t="s">
        <v>55</v>
      </c>
      <c r="AC268" s="184"/>
      <c r="AD268" s="184"/>
      <c r="AE268" s="14"/>
      <c r="AF268" s="14"/>
      <c r="AG268" s="14"/>
    </row>
    <row r="269" spans="1:33" s="21" customFormat="1" ht="15.75" customHeight="1">
      <c r="A269" s="32" t="s">
        <v>79</v>
      </c>
      <c r="B269" s="10"/>
      <c r="C269" s="6"/>
      <c r="D269" s="36" t="s">
        <v>5</v>
      </c>
      <c r="E269" s="179">
        <v>11585350</v>
      </c>
      <c r="F269" s="178"/>
      <c r="G269" s="178"/>
      <c r="H269" s="178"/>
      <c r="I269" s="178">
        <v>11328180</v>
      </c>
      <c r="J269" s="178"/>
      <c r="K269" s="178"/>
      <c r="L269" s="178"/>
      <c r="M269" s="178">
        <v>181322</v>
      </c>
      <c r="N269" s="178"/>
      <c r="O269" s="178"/>
      <c r="P269" s="178">
        <v>75848</v>
      </c>
      <c r="Q269" s="178"/>
      <c r="R269" s="178"/>
      <c r="S269" s="178">
        <v>85895</v>
      </c>
      <c r="T269" s="178"/>
      <c r="U269" s="178"/>
      <c r="V269" s="178">
        <v>81298</v>
      </c>
      <c r="W269" s="178"/>
      <c r="X269" s="178"/>
      <c r="Y269" s="178">
        <v>3423</v>
      </c>
      <c r="Z269" s="178"/>
      <c r="AA269" s="178"/>
      <c r="AB269" s="178">
        <v>1174</v>
      </c>
      <c r="AC269" s="178"/>
      <c r="AD269" s="161"/>
      <c r="AE269" s="14"/>
      <c r="AF269" s="14"/>
      <c r="AG269" s="14"/>
    </row>
    <row r="270" spans="1:33" s="21" customFormat="1" ht="15.75" customHeight="1">
      <c r="A270" s="17"/>
      <c r="B270" s="6"/>
      <c r="C270" s="30"/>
      <c r="D270" s="30"/>
      <c r="E270" s="173">
        <v>-2047000</v>
      </c>
      <c r="F270" s="174"/>
      <c r="G270" s="174"/>
      <c r="H270" s="174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79"/>
      <c r="AE270" s="14"/>
      <c r="AF270" s="14"/>
      <c r="AG270" s="14"/>
    </row>
    <row r="271" spans="1:33" s="21" customFormat="1" ht="15.75" customHeight="1">
      <c r="A271" s="33"/>
      <c r="B271" s="6"/>
      <c r="C271" s="6"/>
      <c r="D271" s="18" t="s">
        <v>226</v>
      </c>
      <c r="E271" s="179">
        <v>10716325</v>
      </c>
      <c r="F271" s="178"/>
      <c r="G271" s="178"/>
      <c r="H271" s="178"/>
      <c r="I271" s="178">
        <v>10440700</v>
      </c>
      <c r="J271" s="178"/>
      <c r="K271" s="178"/>
      <c r="L271" s="178"/>
      <c r="M271" s="178">
        <v>204906</v>
      </c>
      <c r="N271" s="178"/>
      <c r="O271" s="178"/>
      <c r="P271" s="178">
        <v>70719</v>
      </c>
      <c r="Q271" s="178"/>
      <c r="R271" s="178"/>
      <c r="S271" s="178">
        <v>87431</v>
      </c>
      <c r="T271" s="178"/>
      <c r="U271" s="178"/>
      <c r="V271" s="178">
        <v>81605</v>
      </c>
      <c r="W271" s="178"/>
      <c r="X271" s="178"/>
      <c r="Y271" s="178">
        <v>3379</v>
      </c>
      <c r="Z271" s="178"/>
      <c r="AA271" s="178"/>
      <c r="AB271" s="178">
        <v>2447</v>
      </c>
      <c r="AC271" s="178"/>
      <c r="AD271" s="161"/>
      <c r="AE271" s="14"/>
      <c r="AF271" s="14"/>
      <c r="AG271" s="14"/>
    </row>
    <row r="272" spans="1:33" s="21" customFormat="1" ht="15.75" customHeight="1">
      <c r="A272" s="33"/>
      <c r="B272" s="30"/>
      <c r="C272" s="30"/>
      <c r="D272" s="30"/>
      <c r="E272" s="173">
        <v>-2035500</v>
      </c>
      <c r="F272" s="174"/>
      <c r="G272" s="174"/>
      <c r="H272" s="174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79"/>
      <c r="AE272" s="14"/>
      <c r="AF272" s="14"/>
      <c r="AG272" s="14"/>
    </row>
    <row r="273" spans="1:33" s="1" customFormat="1" ht="15.75" customHeight="1">
      <c r="A273" s="33"/>
      <c r="B273" s="6"/>
      <c r="C273" s="6"/>
      <c r="D273" s="18" t="s">
        <v>15</v>
      </c>
      <c r="E273" s="179">
        <f>SUM(I273:R273)</f>
        <v>10728747</v>
      </c>
      <c r="F273" s="178"/>
      <c r="G273" s="178"/>
      <c r="H273" s="178"/>
      <c r="I273" s="178">
        <v>10447309</v>
      </c>
      <c r="J273" s="178"/>
      <c r="K273" s="178"/>
      <c r="L273" s="178"/>
      <c r="M273" s="178">
        <v>208372</v>
      </c>
      <c r="N273" s="178"/>
      <c r="O273" s="178"/>
      <c r="P273" s="178">
        <v>73066</v>
      </c>
      <c r="Q273" s="178"/>
      <c r="R273" s="178"/>
      <c r="S273" s="178">
        <f>SUM(V273:AD273)</f>
        <v>133546</v>
      </c>
      <c r="T273" s="178"/>
      <c r="U273" s="178"/>
      <c r="V273" s="178">
        <v>113037</v>
      </c>
      <c r="W273" s="178"/>
      <c r="X273" s="178"/>
      <c r="Y273" s="178">
        <v>3940</v>
      </c>
      <c r="Z273" s="178"/>
      <c r="AA273" s="178"/>
      <c r="AB273" s="178">
        <v>16569</v>
      </c>
      <c r="AC273" s="178"/>
      <c r="AD273" s="161"/>
      <c r="AE273" s="6"/>
      <c r="AF273" s="6"/>
      <c r="AG273" s="6"/>
    </row>
    <row r="274" spans="1:33" s="21" customFormat="1" ht="15.75" customHeight="1">
      <c r="A274" s="16"/>
      <c r="B274" s="23"/>
      <c r="C274" s="23"/>
      <c r="D274" s="24"/>
      <c r="E274" s="183">
        <v>-1926801</v>
      </c>
      <c r="F274" s="183"/>
      <c r="G274" s="183"/>
      <c r="H274" s="183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80"/>
      <c r="AE274" s="14"/>
      <c r="AF274" s="14"/>
      <c r="AG274" s="14"/>
    </row>
    <row r="275" spans="1:30" s="70" customFormat="1" ht="12">
      <c r="A275" s="139" t="s">
        <v>150</v>
      </c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39"/>
      <c r="V275" s="139"/>
      <c r="W275" s="139"/>
      <c r="X275" s="139"/>
      <c r="Y275" s="139"/>
      <c r="Z275" s="139"/>
      <c r="AA275" s="139"/>
      <c r="AB275" s="139"/>
      <c r="AC275" s="139"/>
      <c r="AD275" s="139"/>
    </row>
    <row r="276" spans="3:30" s="21" customFormat="1" ht="13.5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1" t="s">
        <v>71</v>
      </c>
    </row>
    <row r="277" spans="1:30" s="21" customFormat="1" ht="13.5" customHeight="1">
      <c r="A277" s="116"/>
      <c r="B277" s="116"/>
      <c r="C277" s="116"/>
      <c r="D277" s="116"/>
      <c r="E277" s="116"/>
      <c r="F277" s="116"/>
      <c r="AD277" s="31"/>
    </row>
    <row r="278" spans="1:6" s="21" customFormat="1" ht="13.5" customHeight="1">
      <c r="A278" s="99" t="s">
        <v>128</v>
      </c>
      <c r="B278" s="116"/>
      <c r="C278" s="116"/>
      <c r="D278" s="116"/>
      <c r="E278" s="116"/>
      <c r="F278" s="116"/>
    </row>
    <row r="279" s="21" customFormat="1" ht="13.5">
      <c r="B279" s="21" t="s">
        <v>102</v>
      </c>
    </row>
    <row r="280" spans="1:30" s="21" customFormat="1" ht="15.75" customHeight="1">
      <c r="A280" s="175" t="s">
        <v>227</v>
      </c>
      <c r="B280" s="176"/>
      <c r="C280" s="176"/>
      <c r="D280" s="176"/>
      <c r="E280" s="176"/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  <c r="P280" s="177"/>
      <c r="Q280" s="157" t="s">
        <v>108</v>
      </c>
      <c r="R280" s="158"/>
      <c r="S280" s="158"/>
      <c r="T280" s="158"/>
      <c r="U280" s="140" t="s">
        <v>6</v>
      </c>
      <c r="V280" s="141"/>
      <c r="W280" s="141"/>
      <c r="X280" s="142"/>
      <c r="Y280" s="184" t="s">
        <v>1</v>
      </c>
      <c r="Z280" s="184"/>
      <c r="AA280" s="184"/>
      <c r="AB280" s="184"/>
      <c r="AC280" s="184"/>
      <c r="AD280" s="184"/>
    </row>
    <row r="281" spans="1:30" s="21" customFormat="1" ht="15.75" customHeight="1">
      <c r="A281" s="171" t="s">
        <v>20</v>
      </c>
      <c r="B281" s="172"/>
      <c r="C281" s="172"/>
      <c r="D281" s="164"/>
      <c r="E281" s="171" t="s">
        <v>106</v>
      </c>
      <c r="F281" s="172"/>
      <c r="G281" s="172"/>
      <c r="H281" s="172"/>
      <c r="I281" s="171" t="s">
        <v>185</v>
      </c>
      <c r="J281" s="172"/>
      <c r="K281" s="172"/>
      <c r="L281" s="164"/>
      <c r="M281" s="171" t="s">
        <v>107</v>
      </c>
      <c r="N281" s="172"/>
      <c r="O281" s="172"/>
      <c r="P281" s="164"/>
      <c r="Q281" s="171"/>
      <c r="R281" s="172"/>
      <c r="S281" s="172"/>
      <c r="T281" s="172"/>
      <c r="U281" s="143"/>
      <c r="V281" s="144"/>
      <c r="W281" s="144"/>
      <c r="X281" s="145"/>
      <c r="Y281" s="184" t="s">
        <v>169</v>
      </c>
      <c r="Z281" s="184"/>
      <c r="AA281" s="184"/>
      <c r="AB281" s="184" t="s">
        <v>170</v>
      </c>
      <c r="AC281" s="184"/>
      <c r="AD281" s="184"/>
    </row>
    <row r="282" spans="1:30" s="21" customFormat="1" ht="16.5" customHeight="1">
      <c r="A282" s="171">
        <f>SUM(E282:P282)</f>
        <v>10</v>
      </c>
      <c r="B282" s="172"/>
      <c r="C282" s="172"/>
      <c r="D282" s="172"/>
      <c r="E282" s="172">
        <v>1</v>
      </c>
      <c r="F282" s="172"/>
      <c r="G282" s="172"/>
      <c r="H282" s="172"/>
      <c r="I282" s="172">
        <v>9</v>
      </c>
      <c r="J282" s="172"/>
      <c r="K282" s="172"/>
      <c r="L282" s="172"/>
      <c r="M282" s="172" t="s">
        <v>17</v>
      </c>
      <c r="N282" s="172"/>
      <c r="O282" s="172"/>
      <c r="P282" s="172"/>
      <c r="Q282" s="175">
        <v>88</v>
      </c>
      <c r="R282" s="176"/>
      <c r="S282" s="176"/>
      <c r="T282" s="176"/>
      <c r="U282" s="172">
        <v>71</v>
      </c>
      <c r="V282" s="172"/>
      <c r="W282" s="172"/>
      <c r="X282" s="172"/>
      <c r="Y282" s="172">
        <v>24</v>
      </c>
      <c r="Z282" s="172"/>
      <c r="AA282" s="172"/>
      <c r="AB282" s="172">
        <v>23</v>
      </c>
      <c r="AC282" s="172"/>
      <c r="AD282" s="164"/>
    </row>
    <row r="283" spans="24:30" s="21" customFormat="1" ht="13.5">
      <c r="X283" s="165" t="s">
        <v>71</v>
      </c>
      <c r="Y283" s="165"/>
      <c r="Z283" s="165"/>
      <c r="AA283" s="165"/>
      <c r="AB283" s="165"/>
      <c r="AC283" s="165"/>
      <c r="AD283" s="165"/>
    </row>
    <row r="284" s="21" customFormat="1" ht="11.25" customHeight="1"/>
    <row r="285" spans="1:16" s="21" customFormat="1" ht="14.25">
      <c r="A285" s="99" t="s">
        <v>129</v>
      </c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</row>
    <row r="286" spans="2:30" s="21" customFormat="1" ht="13.5">
      <c r="B286" s="21" t="s">
        <v>67</v>
      </c>
      <c r="AD286" s="31" t="s">
        <v>64</v>
      </c>
    </row>
    <row r="287" spans="1:30" s="21" customFormat="1" ht="15.75" customHeight="1">
      <c r="A287" s="133" t="s">
        <v>68</v>
      </c>
      <c r="B287" s="134"/>
      <c r="C287" s="134"/>
      <c r="D287" s="134"/>
      <c r="E287" s="134"/>
      <c r="F287" s="135"/>
      <c r="G287" s="184" t="s">
        <v>135</v>
      </c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62" t="s">
        <v>136</v>
      </c>
      <c r="T287" s="162"/>
      <c r="U287" s="162"/>
      <c r="V287" s="162"/>
      <c r="W287" s="162"/>
      <c r="X287" s="162"/>
      <c r="Y287" s="162"/>
      <c r="Z287" s="162"/>
      <c r="AA287" s="162"/>
      <c r="AB287" s="162"/>
      <c r="AC287" s="162"/>
      <c r="AD287" s="162"/>
    </row>
    <row r="288" spans="1:30" s="21" customFormat="1" ht="15.75" customHeight="1">
      <c r="A288" s="180" t="s">
        <v>133</v>
      </c>
      <c r="B288" s="181"/>
      <c r="C288" s="181"/>
      <c r="D288" s="181"/>
      <c r="E288" s="181"/>
      <c r="F288" s="182"/>
      <c r="G288" s="184" t="s">
        <v>25</v>
      </c>
      <c r="H288" s="184"/>
      <c r="I288" s="184"/>
      <c r="J288" s="184" t="s">
        <v>137</v>
      </c>
      <c r="K288" s="184"/>
      <c r="L288" s="184"/>
      <c r="M288" s="184" t="s">
        <v>138</v>
      </c>
      <c r="N288" s="184"/>
      <c r="O288" s="184"/>
      <c r="P288" s="146" t="s">
        <v>75</v>
      </c>
      <c r="Q288" s="146"/>
      <c r="R288" s="147"/>
      <c r="S288" s="184" t="s">
        <v>25</v>
      </c>
      <c r="T288" s="184"/>
      <c r="U288" s="184"/>
      <c r="V288" s="184" t="s">
        <v>76</v>
      </c>
      <c r="W288" s="184"/>
      <c r="X288" s="184"/>
      <c r="Y288" s="184" t="s">
        <v>91</v>
      </c>
      <c r="Z288" s="184"/>
      <c r="AA288" s="184"/>
      <c r="AB288" s="184" t="s">
        <v>134</v>
      </c>
      <c r="AC288" s="184"/>
      <c r="AD288" s="184"/>
    </row>
    <row r="289" spans="1:30" s="21" customFormat="1" ht="15.75" customHeight="1">
      <c r="A289" s="157" t="s">
        <v>59</v>
      </c>
      <c r="B289" s="158"/>
      <c r="C289" s="158"/>
      <c r="D289" s="158"/>
      <c r="E289" s="158"/>
      <c r="F289" s="158"/>
      <c r="G289" s="179">
        <v>20925</v>
      </c>
      <c r="H289" s="178"/>
      <c r="I289" s="178"/>
      <c r="J289" s="178">
        <v>3539</v>
      </c>
      <c r="K289" s="178"/>
      <c r="L289" s="178"/>
      <c r="M289" s="178">
        <v>17386</v>
      </c>
      <c r="N289" s="178"/>
      <c r="O289" s="178"/>
      <c r="P289" s="148">
        <v>83.1</v>
      </c>
      <c r="Q289" s="148"/>
      <c r="R289" s="148"/>
      <c r="S289" s="178">
        <v>170</v>
      </c>
      <c r="T289" s="178"/>
      <c r="U289" s="178"/>
      <c r="V289" s="178">
        <v>28</v>
      </c>
      <c r="W289" s="178"/>
      <c r="X289" s="178"/>
      <c r="Y289" s="178">
        <v>123</v>
      </c>
      <c r="Z289" s="178"/>
      <c r="AA289" s="178"/>
      <c r="AB289" s="178">
        <v>19</v>
      </c>
      <c r="AC289" s="178"/>
      <c r="AD289" s="161"/>
    </row>
    <row r="290" spans="1:30" s="21" customFormat="1" ht="15.75" customHeight="1">
      <c r="A290" s="155" t="s">
        <v>104</v>
      </c>
      <c r="B290" s="156"/>
      <c r="C290" s="156"/>
      <c r="D290" s="156"/>
      <c r="E290" s="156"/>
      <c r="F290" s="156"/>
      <c r="G290" s="179">
        <v>21446</v>
      </c>
      <c r="H290" s="178"/>
      <c r="I290" s="178"/>
      <c r="J290" s="178">
        <v>3377</v>
      </c>
      <c r="K290" s="178"/>
      <c r="L290" s="178"/>
      <c r="M290" s="178">
        <v>18069</v>
      </c>
      <c r="N290" s="178"/>
      <c r="O290" s="178"/>
      <c r="P290" s="148">
        <v>84.3</v>
      </c>
      <c r="Q290" s="148"/>
      <c r="R290" s="148"/>
      <c r="S290" s="178">
        <v>156</v>
      </c>
      <c r="T290" s="178"/>
      <c r="U290" s="178"/>
      <c r="V290" s="178">
        <v>31</v>
      </c>
      <c r="W290" s="178"/>
      <c r="X290" s="178"/>
      <c r="Y290" s="178">
        <v>106</v>
      </c>
      <c r="Z290" s="178"/>
      <c r="AA290" s="178"/>
      <c r="AB290" s="178">
        <v>19</v>
      </c>
      <c r="AC290" s="178"/>
      <c r="AD290" s="161"/>
    </row>
    <row r="291" spans="1:30" s="1" customFormat="1" ht="15.75" customHeight="1">
      <c r="A291" s="368" t="s">
        <v>103</v>
      </c>
      <c r="B291" s="185"/>
      <c r="C291" s="185"/>
      <c r="D291" s="185"/>
      <c r="E291" s="185"/>
      <c r="F291" s="185"/>
      <c r="G291" s="136">
        <f>SUM(J291:O291)</f>
        <v>21709</v>
      </c>
      <c r="H291" s="160"/>
      <c r="I291" s="160"/>
      <c r="J291" s="160">
        <v>3291</v>
      </c>
      <c r="K291" s="160"/>
      <c r="L291" s="160"/>
      <c r="M291" s="160">
        <v>18418</v>
      </c>
      <c r="N291" s="160"/>
      <c r="O291" s="160"/>
      <c r="P291" s="151">
        <v>84.8</v>
      </c>
      <c r="Q291" s="151"/>
      <c r="R291" s="151"/>
      <c r="S291" s="160">
        <f>SUM(V291:AD291)</f>
        <v>139</v>
      </c>
      <c r="T291" s="160"/>
      <c r="U291" s="160"/>
      <c r="V291" s="160">
        <v>31</v>
      </c>
      <c r="W291" s="160"/>
      <c r="X291" s="160"/>
      <c r="Y291" s="160">
        <v>90</v>
      </c>
      <c r="Z291" s="160"/>
      <c r="AA291" s="160"/>
      <c r="AB291" s="160">
        <v>18</v>
      </c>
      <c r="AC291" s="160"/>
      <c r="AD291" s="149"/>
    </row>
    <row r="292" spans="1:30" s="21" customFormat="1" ht="13.5">
      <c r="A292" s="115" t="s">
        <v>122</v>
      </c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65" t="s">
        <v>7</v>
      </c>
      <c r="Z292" s="165"/>
      <c r="AA292" s="165"/>
      <c r="AB292" s="165"/>
      <c r="AC292" s="165"/>
      <c r="AD292" s="165"/>
    </row>
    <row r="293" spans="1:30" s="21" customFormat="1" ht="13.5">
      <c r="A293" s="74" t="s">
        <v>216</v>
      </c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</row>
    <row r="294" spans="1:24" s="21" customFormat="1" ht="13.5">
      <c r="A294" s="74" t="s">
        <v>31</v>
      </c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</row>
    <row r="295" spans="1:24" s="21" customFormat="1" ht="12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</row>
    <row r="296" spans="1:9" s="21" customFormat="1" ht="14.25">
      <c r="A296" s="99" t="s">
        <v>130</v>
      </c>
      <c r="B296" s="116"/>
      <c r="C296" s="116"/>
      <c r="D296" s="116"/>
      <c r="E296" s="116"/>
      <c r="F296" s="116"/>
      <c r="G296" s="116"/>
      <c r="H296" s="116"/>
      <c r="I296" s="116"/>
    </row>
    <row r="297" spans="1:30" s="21" customFormat="1" ht="14.25">
      <c r="A297" s="4"/>
      <c r="B297" s="21" t="s">
        <v>67</v>
      </c>
      <c r="AD297" s="31" t="s">
        <v>63</v>
      </c>
    </row>
    <row r="298" spans="1:30" s="21" customFormat="1" ht="15.75" customHeight="1">
      <c r="A298" s="133" t="s">
        <v>51</v>
      </c>
      <c r="B298" s="134"/>
      <c r="C298" s="134"/>
      <c r="D298" s="134"/>
      <c r="E298" s="134"/>
      <c r="F298" s="135"/>
      <c r="G298" s="158" t="s">
        <v>29</v>
      </c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63"/>
    </row>
    <row r="299" spans="1:30" s="21" customFormat="1" ht="15.75" customHeight="1">
      <c r="A299" s="152" t="s">
        <v>131</v>
      </c>
      <c r="B299" s="153"/>
      <c r="C299" s="153"/>
      <c r="D299" s="153"/>
      <c r="E299" s="153"/>
      <c r="F299" s="154"/>
      <c r="G299" s="163" t="s">
        <v>25</v>
      </c>
      <c r="H299" s="162"/>
      <c r="I299" s="162"/>
      <c r="J299" s="162"/>
      <c r="K299" s="162"/>
      <c r="L299" s="162"/>
      <c r="M299" s="162" t="s">
        <v>137</v>
      </c>
      <c r="N299" s="162"/>
      <c r="O299" s="162"/>
      <c r="P299" s="162"/>
      <c r="Q299" s="162"/>
      <c r="R299" s="162"/>
      <c r="S299" s="162" t="s">
        <v>138</v>
      </c>
      <c r="T299" s="162"/>
      <c r="U299" s="162"/>
      <c r="V299" s="162"/>
      <c r="W299" s="162"/>
      <c r="X299" s="162"/>
      <c r="Y299" s="162" t="s">
        <v>75</v>
      </c>
      <c r="Z299" s="162"/>
      <c r="AA299" s="162"/>
      <c r="AB299" s="162"/>
      <c r="AC299" s="162"/>
      <c r="AD299" s="162"/>
    </row>
    <row r="300" spans="1:30" s="21" customFormat="1" ht="15.75" customHeight="1">
      <c r="A300" s="157" t="s">
        <v>59</v>
      </c>
      <c r="B300" s="158"/>
      <c r="C300" s="158"/>
      <c r="D300" s="158"/>
      <c r="E300" s="158"/>
      <c r="F300" s="158"/>
      <c r="G300" s="9"/>
      <c r="H300" s="159">
        <v>3604</v>
      </c>
      <c r="I300" s="159"/>
      <c r="J300" s="159"/>
      <c r="K300" s="159"/>
      <c r="L300" s="66"/>
      <c r="M300" s="66"/>
      <c r="N300" s="159">
        <v>1578</v>
      </c>
      <c r="O300" s="159"/>
      <c r="P300" s="159"/>
      <c r="Q300" s="159"/>
      <c r="R300" s="66"/>
      <c r="S300" s="66"/>
      <c r="T300" s="159">
        <v>2026</v>
      </c>
      <c r="U300" s="159"/>
      <c r="V300" s="159"/>
      <c r="W300" s="159"/>
      <c r="X300" s="38"/>
      <c r="Y300" s="38"/>
      <c r="Z300" s="150">
        <v>56.2</v>
      </c>
      <c r="AA300" s="150"/>
      <c r="AB300" s="150"/>
      <c r="AC300" s="150"/>
      <c r="AD300" s="11"/>
    </row>
    <row r="301" spans="1:30" s="5" customFormat="1" ht="15.75" customHeight="1">
      <c r="A301" s="155" t="s">
        <v>104</v>
      </c>
      <c r="B301" s="156"/>
      <c r="C301" s="156"/>
      <c r="D301" s="156"/>
      <c r="E301" s="156"/>
      <c r="F301" s="156"/>
      <c r="G301" s="20"/>
      <c r="H301" s="178">
        <v>3113</v>
      </c>
      <c r="I301" s="178"/>
      <c r="J301" s="178"/>
      <c r="K301" s="178"/>
      <c r="L301" s="44"/>
      <c r="M301" s="44"/>
      <c r="N301" s="178">
        <v>1598</v>
      </c>
      <c r="O301" s="178"/>
      <c r="P301" s="178"/>
      <c r="Q301" s="178"/>
      <c r="R301" s="44"/>
      <c r="S301" s="44"/>
      <c r="T301" s="178">
        <v>1515</v>
      </c>
      <c r="U301" s="178"/>
      <c r="V301" s="178"/>
      <c r="W301" s="178"/>
      <c r="X301" s="1"/>
      <c r="Y301" s="1"/>
      <c r="Z301" s="148">
        <v>48.7</v>
      </c>
      <c r="AA301" s="148"/>
      <c r="AB301" s="148"/>
      <c r="AC301" s="148"/>
      <c r="AD301" s="28"/>
    </row>
    <row r="302" spans="1:30" s="21" customFormat="1" ht="15.75" customHeight="1">
      <c r="A302" s="360" t="s">
        <v>103</v>
      </c>
      <c r="B302" s="238"/>
      <c r="C302" s="238"/>
      <c r="D302" s="238"/>
      <c r="E302" s="238"/>
      <c r="F302" s="238"/>
      <c r="G302" s="22"/>
      <c r="H302" s="160">
        <f>SUM(N302:W302)</f>
        <v>2727</v>
      </c>
      <c r="I302" s="160"/>
      <c r="J302" s="160"/>
      <c r="K302" s="160"/>
      <c r="L302" s="125"/>
      <c r="M302" s="125"/>
      <c r="N302" s="160">
        <v>1602</v>
      </c>
      <c r="O302" s="160"/>
      <c r="P302" s="160"/>
      <c r="Q302" s="160"/>
      <c r="R302" s="125"/>
      <c r="S302" s="125"/>
      <c r="T302" s="160">
        <v>1125</v>
      </c>
      <c r="U302" s="160"/>
      <c r="V302" s="160"/>
      <c r="W302" s="160"/>
      <c r="X302" s="19"/>
      <c r="Y302" s="19"/>
      <c r="Z302" s="151">
        <v>41.3</v>
      </c>
      <c r="AA302" s="151"/>
      <c r="AB302" s="151"/>
      <c r="AC302" s="151"/>
      <c r="AD302" s="29"/>
    </row>
    <row r="303" spans="1:30" s="5" customFormat="1" ht="13.5">
      <c r="A303" s="76" t="s">
        <v>217</v>
      </c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165" t="s">
        <v>8</v>
      </c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  <c r="AD303" s="165"/>
    </row>
    <row r="304" spans="1:18" s="5" customFormat="1" ht="13.5">
      <c r="A304" s="76" t="s">
        <v>218</v>
      </c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</row>
    <row r="305" s="21" customFormat="1" ht="15.75" customHeight="1"/>
    <row r="306" s="21" customFormat="1" ht="18" customHeight="1"/>
    <row r="307" s="21" customFormat="1" ht="18" customHeight="1"/>
    <row r="308" s="21" customFormat="1" ht="18" customHeight="1"/>
    <row r="309" s="21" customFormat="1" ht="18" customHeight="1"/>
    <row r="310" s="21" customFormat="1" ht="18" customHeight="1"/>
    <row r="311" s="21" customFormat="1" ht="18" customHeight="1"/>
    <row r="312" s="21" customFormat="1" ht="18" customHeight="1"/>
    <row r="313" s="21" customFormat="1" ht="18" customHeight="1"/>
    <row r="314" s="21" customFormat="1" ht="18" customHeight="1"/>
    <row r="315" s="21" customFormat="1" ht="18" customHeight="1"/>
    <row r="316" s="21" customFormat="1" ht="18" customHeight="1"/>
    <row r="317" s="21" customFormat="1" ht="18" customHeight="1"/>
    <row r="318" s="21" customFormat="1" ht="18" customHeight="1"/>
    <row r="319" s="21" customFormat="1" ht="18" customHeight="1"/>
    <row r="320" s="21" customFormat="1" ht="18" customHeight="1"/>
    <row r="321" s="21" customFormat="1" ht="18" customHeight="1"/>
    <row r="322" s="21" customFormat="1" ht="18" customHeight="1"/>
    <row r="323" s="21" customFormat="1" ht="18" customHeight="1"/>
    <row r="324" s="21" customFormat="1" ht="18" customHeight="1"/>
    <row r="325" s="21" customFormat="1" ht="18" customHeight="1"/>
    <row r="326" s="21" customFormat="1" ht="18" customHeight="1"/>
    <row r="327" s="21" customFormat="1" ht="18" customHeight="1"/>
    <row r="328" s="21" customFormat="1" ht="18" customHeight="1"/>
    <row r="329" s="21" customFormat="1" ht="18" customHeight="1"/>
    <row r="330" s="21" customFormat="1" ht="18" customHeight="1"/>
    <row r="331" s="21" customFormat="1" ht="18" customHeight="1"/>
    <row r="332" s="21" customFormat="1" ht="18" customHeight="1"/>
    <row r="333" s="21" customFormat="1" ht="18" customHeight="1"/>
    <row r="334" s="21" customFormat="1" ht="18" customHeight="1"/>
    <row r="335" s="21" customFormat="1" ht="18" customHeight="1"/>
    <row r="336" s="21" customFormat="1" ht="18" customHeight="1"/>
    <row r="337" s="21" customFormat="1" ht="18" customHeight="1"/>
    <row r="338" s="21" customFormat="1" ht="18" customHeight="1"/>
    <row r="339" s="21" customFormat="1" ht="18" customHeight="1"/>
    <row r="340" s="21" customFormat="1" ht="18" customHeight="1"/>
    <row r="341" s="21" customFormat="1" ht="18" customHeight="1"/>
    <row r="342" s="21" customFormat="1" ht="18" customHeight="1"/>
    <row r="343" s="21" customFormat="1" ht="18" customHeight="1"/>
    <row r="344" s="21" customFormat="1" ht="18" customHeight="1"/>
    <row r="345" s="21" customFormat="1" ht="18" customHeight="1"/>
    <row r="346" s="21" customFormat="1" ht="18" customHeight="1"/>
    <row r="347" s="21" customFormat="1" ht="18" customHeight="1"/>
    <row r="348" s="21" customFormat="1" ht="18" customHeight="1"/>
    <row r="349" s="21" customFormat="1" ht="18" customHeight="1"/>
    <row r="350" s="21" customFormat="1" ht="18" customHeight="1"/>
    <row r="351" s="21" customFormat="1" ht="18" customHeight="1"/>
    <row r="352" s="21" customFormat="1" ht="18" customHeight="1"/>
    <row r="353" s="21" customFormat="1" ht="18" customHeight="1"/>
    <row r="354" s="21" customFormat="1" ht="18" customHeight="1"/>
    <row r="355" s="21" customFormat="1" ht="18" customHeight="1"/>
    <row r="356" s="21" customFormat="1" ht="18" customHeight="1"/>
    <row r="357" s="21" customFormat="1" ht="18" customHeight="1"/>
    <row r="358" s="21" customFormat="1" ht="18" customHeight="1"/>
    <row r="359" s="21" customFormat="1" ht="18" customHeight="1"/>
    <row r="360" s="21" customFormat="1" ht="18" customHeight="1"/>
    <row r="361" s="21" customFormat="1" ht="18" customHeight="1"/>
    <row r="362" s="21" customFormat="1" ht="18" customHeight="1"/>
    <row r="363" s="21" customFormat="1" ht="18" customHeight="1"/>
    <row r="364" s="21" customFormat="1" ht="18" customHeight="1"/>
    <row r="365" s="21" customFormat="1" ht="18" customHeight="1"/>
    <row r="366" s="21" customFormat="1" ht="18" customHeight="1"/>
    <row r="367" s="21" customFormat="1" ht="18" customHeight="1"/>
    <row r="368" s="21" customFormat="1" ht="18" customHeight="1"/>
    <row r="369" s="21" customFormat="1" ht="18" customHeight="1"/>
    <row r="370" s="21" customFormat="1" ht="18" customHeight="1"/>
  </sheetData>
  <mergeCells count="980">
    <mergeCell ref="P148:R148"/>
    <mergeCell ref="P146:R146"/>
    <mergeCell ref="P147:R147"/>
    <mergeCell ref="M147:O147"/>
    <mergeCell ref="M148:O148"/>
    <mergeCell ref="J89:O89"/>
    <mergeCell ref="H116:L116"/>
    <mergeCell ref="M77:Q77"/>
    <mergeCell ref="K78:L78"/>
    <mergeCell ref="J87:O87"/>
    <mergeCell ref="J91:O91"/>
    <mergeCell ref="Q87:V87"/>
    <mergeCell ref="Q89:V89"/>
    <mergeCell ref="A103:I103"/>
    <mergeCell ref="P116:R116"/>
    <mergeCell ref="A302:F302"/>
    <mergeCell ref="H302:K302"/>
    <mergeCell ref="H123:L123"/>
    <mergeCell ref="A144:G145"/>
    <mergeCell ref="A147:G148"/>
    <mergeCell ref="H144:L144"/>
    <mergeCell ref="H148:L148"/>
    <mergeCell ref="A291:F291"/>
    <mergeCell ref="B228:F228"/>
    <mergeCell ref="C231:F231"/>
    <mergeCell ref="X61:AA61"/>
    <mergeCell ref="AB61:AD61"/>
    <mergeCell ref="AB62:AD62"/>
    <mergeCell ref="Z302:AC302"/>
    <mergeCell ref="V135:X135"/>
    <mergeCell ref="V134:X134"/>
    <mergeCell ref="Y144:AA144"/>
    <mergeCell ref="V145:X145"/>
    <mergeCell ref="Y167:AA167"/>
    <mergeCell ref="AB167:AD167"/>
    <mergeCell ref="X59:AA59"/>
    <mergeCell ref="AB59:AD59"/>
    <mergeCell ref="X60:AA60"/>
    <mergeCell ref="AB60:AD60"/>
    <mergeCell ref="X55:AA55"/>
    <mergeCell ref="AB55:AD55"/>
    <mergeCell ref="X56:AA56"/>
    <mergeCell ref="AB56:AD56"/>
    <mergeCell ref="X53:AA53"/>
    <mergeCell ref="AB53:AD53"/>
    <mergeCell ref="X54:AA54"/>
    <mergeCell ref="AB54:AD54"/>
    <mergeCell ref="P145:R145"/>
    <mergeCell ref="P138:R138"/>
    <mergeCell ref="S144:U144"/>
    <mergeCell ref="S142:U142"/>
    <mergeCell ref="S140:U140"/>
    <mergeCell ref="S141:U141"/>
    <mergeCell ref="P141:R141"/>
    <mergeCell ref="S138:U138"/>
    <mergeCell ref="S139:U139"/>
    <mergeCell ref="P144:R144"/>
    <mergeCell ref="P142:R142"/>
    <mergeCell ref="P140:R140"/>
    <mergeCell ref="P143:R143"/>
    <mergeCell ref="H132:L132"/>
    <mergeCell ref="H143:L143"/>
    <mergeCell ref="H138:L138"/>
    <mergeCell ref="M141:O141"/>
    <mergeCell ref="M142:O142"/>
    <mergeCell ref="M139:O139"/>
    <mergeCell ref="H136:L136"/>
    <mergeCell ref="M132:O132"/>
    <mergeCell ref="M136:O136"/>
    <mergeCell ref="P136:R136"/>
    <mergeCell ref="M135:O135"/>
    <mergeCell ref="M134:O134"/>
    <mergeCell ref="A134:G135"/>
    <mergeCell ref="H133:L133"/>
    <mergeCell ref="A117:G118"/>
    <mergeCell ref="H117:L117"/>
    <mergeCell ref="H118:L118"/>
    <mergeCell ref="H119:L119"/>
    <mergeCell ref="H129:L129"/>
    <mergeCell ref="A122:G122"/>
    <mergeCell ref="H122:L122"/>
    <mergeCell ref="A127:G128"/>
    <mergeCell ref="M122:O122"/>
    <mergeCell ref="H131:L131"/>
    <mergeCell ref="H125:L125"/>
    <mergeCell ref="M130:O130"/>
    <mergeCell ref="M129:O129"/>
    <mergeCell ref="M127:O127"/>
    <mergeCell ref="H120:L120"/>
    <mergeCell ref="H121:L121"/>
    <mergeCell ref="M128:O128"/>
    <mergeCell ref="H126:L126"/>
    <mergeCell ref="M124:O124"/>
    <mergeCell ref="M125:O125"/>
    <mergeCell ref="H127:L127"/>
    <mergeCell ref="M120:O120"/>
    <mergeCell ref="H124:L124"/>
    <mergeCell ref="M123:O123"/>
    <mergeCell ref="P123:R123"/>
    <mergeCell ref="P127:R127"/>
    <mergeCell ref="P128:R128"/>
    <mergeCell ref="P132:R132"/>
    <mergeCell ref="P130:R130"/>
    <mergeCell ref="P129:R129"/>
    <mergeCell ref="P124:R124"/>
    <mergeCell ref="P126:R126"/>
    <mergeCell ref="P131:R131"/>
    <mergeCell ref="P125:R125"/>
    <mergeCell ref="A141:G142"/>
    <mergeCell ref="H141:L141"/>
    <mergeCell ref="P137:R137"/>
    <mergeCell ref="P133:R133"/>
    <mergeCell ref="M138:O138"/>
    <mergeCell ref="H134:L134"/>
    <mergeCell ref="P139:R139"/>
    <mergeCell ref="M137:O137"/>
    <mergeCell ref="P134:R134"/>
    <mergeCell ref="P135:R135"/>
    <mergeCell ref="H147:L147"/>
    <mergeCell ref="M145:O145"/>
    <mergeCell ref="H140:L140"/>
    <mergeCell ref="H145:L145"/>
    <mergeCell ref="M144:O144"/>
    <mergeCell ref="H142:L142"/>
    <mergeCell ref="G168:I168"/>
    <mergeCell ref="A166:C166"/>
    <mergeCell ref="J170:L170"/>
    <mergeCell ref="H146:L146"/>
    <mergeCell ref="J167:L167"/>
    <mergeCell ref="D168:F168"/>
    <mergeCell ref="D169:F169"/>
    <mergeCell ref="A168:C168"/>
    <mergeCell ref="G166:I166"/>
    <mergeCell ref="J166:L166"/>
    <mergeCell ref="P169:R169"/>
    <mergeCell ref="P168:R168"/>
    <mergeCell ref="M173:O173"/>
    <mergeCell ref="J171:L171"/>
    <mergeCell ref="M170:O170"/>
    <mergeCell ref="J173:L173"/>
    <mergeCell ref="P170:R170"/>
    <mergeCell ref="J174:L174"/>
    <mergeCell ref="M174:O174"/>
    <mergeCell ref="P174:R174"/>
    <mergeCell ref="P173:R173"/>
    <mergeCell ref="J175:L175"/>
    <mergeCell ref="M175:O175"/>
    <mergeCell ref="Y171:AA171"/>
    <mergeCell ref="P179:R179"/>
    <mergeCell ref="P175:R175"/>
    <mergeCell ref="P176:R176"/>
    <mergeCell ref="Y173:AA173"/>
    <mergeCell ref="Y175:AA175"/>
    <mergeCell ref="V173:X173"/>
    <mergeCell ref="S174:U174"/>
    <mergeCell ref="G181:I181"/>
    <mergeCell ref="M180:O180"/>
    <mergeCell ref="G180:I180"/>
    <mergeCell ref="J176:L176"/>
    <mergeCell ref="M176:O176"/>
    <mergeCell ref="J181:L181"/>
    <mergeCell ref="M181:O181"/>
    <mergeCell ref="J179:L179"/>
    <mergeCell ref="M179:O179"/>
    <mergeCell ref="V185:X185"/>
    <mergeCell ref="Y185:AA185"/>
    <mergeCell ref="V181:X181"/>
    <mergeCell ref="Y181:AA181"/>
    <mergeCell ref="Y253:AD253"/>
    <mergeCell ref="AB192:AD192"/>
    <mergeCell ref="AB193:AD193"/>
    <mergeCell ref="Y199:AA199"/>
    <mergeCell ref="Y232:AB232"/>
    <mergeCell ref="Y233:AB233"/>
    <mergeCell ref="T209:AB209"/>
    <mergeCell ref="V196:X196"/>
    <mergeCell ref="V195:X195"/>
    <mergeCell ref="C230:F230"/>
    <mergeCell ref="AB182:AD182"/>
    <mergeCell ref="AB183:AD183"/>
    <mergeCell ref="AB190:AD190"/>
    <mergeCell ref="B229:F229"/>
    <mergeCell ref="C224:F224"/>
    <mergeCell ref="B225:F225"/>
    <mergeCell ref="B227:F227"/>
    <mergeCell ref="B222:B224"/>
    <mergeCell ref="AB185:AD185"/>
    <mergeCell ref="P182:R182"/>
    <mergeCell ref="B226:F226"/>
    <mergeCell ref="AB186:AD186"/>
    <mergeCell ref="AB195:AD195"/>
    <mergeCell ref="AB187:AD187"/>
    <mergeCell ref="AB196:AD196"/>
    <mergeCell ref="Y195:AA195"/>
    <mergeCell ref="Y198:AA198"/>
    <mergeCell ref="AB188:AD188"/>
    <mergeCell ref="AB189:AD189"/>
    <mergeCell ref="Y219:AB219"/>
    <mergeCell ref="R212:S213"/>
    <mergeCell ref="Q222:T222"/>
    <mergeCell ref="Y221:AB221"/>
    <mergeCell ref="G212:Q212"/>
    <mergeCell ref="Q221:T221"/>
    <mergeCell ref="Y220:AB220"/>
    <mergeCell ref="Y230:AB230"/>
    <mergeCell ref="T206:AB206"/>
    <mergeCell ref="T207:AB207"/>
    <mergeCell ref="Y193:AA193"/>
    <mergeCell ref="Y229:AB229"/>
    <mergeCell ref="Q226:T226"/>
    <mergeCell ref="T213:AB213"/>
    <mergeCell ref="Q227:T227"/>
    <mergeCell ref="Y222:AB222"/>
    <mergeCell ref="Y224:AB224"/>
    <mergeCell ref="Y196:AA196"/>
    <mergeCell ref="V188:X188"/>
    <mergeCell ref="Y190:AA190"/>
    <mergeCell ref="V189:X189"/>
    <mergeCell ref="Y189:AA189"/>
    <mergeCell ref="Y188:AA188"/>
    <mergeCell ref="Y192:AA192"/>
    <mergeCell ref="Y187:AA187"/>
    <mergeCell ref="V187:X187"/>
    <mergeCell ref="V186:X186"/>
    <mergeCell ref="Y186:AA186"/>
    <mergeCell ref="V166:X166"/>
    <mergeCell ref="Y166:AA166"/>
    <mergeCell ref="Y168:AA168"/>
    <mergeCell ref="Y183:AA183"/>
    <mergeCell ref="V183:X183"/>
    <mergeCell ref="V170:X170"/>
    <mergeCell ref="Y170:AA170"/>
    <mergeCell ref="Y169:AA169"/>
    <mergeCell ref="V182:X182"/>
    <mergeCell ref="Y182:AA182"/>
    <mergeCell ref="AB173:AD173"/>
    <mergeCell ref="AB171:AD171"/>
    <mergeCell ref="V175:X175"/>
    <mergeCell ref="Y174:AA174"/>
    <mergeCell ref="V171:X171"/>
    <mergeCell ref="V178:X178"/>
    <mergeCell ref="Y178:AA178"/>
    <mergeCell ref="Y179:AA179"/>
    <mergeCell ref="Y176:AA176"/>
    <mergeCell ref="Y139:AA139"/>
    <mergeCell ref="V138:X138"/>
    <mergeCell ref="V141:X141"/>
    <mergeCell ref="AB176:AD176"/>
    <mergeCell ref="AB174:AD174"/>
    <mergeCell ref="AB175:AD175"/>
    <mergeCell ref="V167:X167"/>
    <mergeCell ref="V168:X168"/>
    <mergeCell ref="AB168:AD168"/>
    <mergeCell ref="AB169:AD169"/>
    <mergeCell ref="Y140:AA140"/>
    <mergeCell ref="V144:X144"/>
    <mergeCell ref="Y143:AA143"/>
    <mergeCell ref="V142:X142"/>
    <mergeCell ref="V140:X140"/>
    <mergeCell ref="V143:X143"/>
    <mergeCell ref="Y147:AA147"/>
    <mergeCell ref="Y145:AA145"/>
    <mergeCell ref="V147:X147"/>
    <mergeCell ref="AB146:AD146"/>
    <mergeCell ref="AB148:AD148"/>
    <mergeCell ref="V146:X146"/>
    <mergeCell ref="V148:X148"/>
    <mergeCell ref="Y148:AA148"/>
    <mergeCell ref="Y124:AA124"/>
    <mergeCell ref="AB144:AD144"/>
    <mergeCell ref="Y141:AA141"/>
    <mergeCell ref="AB138:AD138"/>
    <mergeCell ref="AB139:AD139"/>
    <mergeCell ref="AB140:AD140"/>
    <mergeCell ref="AB142:AD142"/>
    <mergeCell ref="AB141:AD141"/>
    <mergeCell ref="AB143:AD143"/>
    <mergeCell ref="Y138:AA138"/>
    <mergeCell ref="Y128:AA128"/>
    <mergeCell ref="Y127:AA127"/>
    <mergeCell ref="V127:X127"/>
    <mergeCell ref="Y130:AA130"/>
    <mergeCell ref="AB119:AD119"/>
    <mergeCell ref="V123:X123"/>
    <mergeCell ref="V120:X120"/>
    <mergeCell ref="Y122:AA122"/>
    <mergeCell ref="Y119:AA119"/>
    <mergeCell ref="V122:X122"/>
    <mergeCell ref="AB120:AD120"/>
    <mergeCell ref="Y123:AA123"/>
    <mergeCell ref="Y120:AA120"/>
    <mergeCell ref="AB123:AD123"/>
    <mergeCell ref="Y115:AA115"/>
    <mergeCell ref="AB115:AD115"/>
    <mergeCell ref="Q103:W104"/>
    <mergeCell ref="V113:AD113"/>
    <mergeCell ref="Y114:AD114"/>
    <mergeCell ref="V119:X119"/>
    <mergeCell ref="P119:R119"/>
    <mergeCell ref="V118:X118"/>
    <mergeCell ref="S118:U118"/>
    <mergeCell ref="C220:F220"/>
    <mergeCell ref="C211:F211"/>
    <mergeCell ref="C212:F212"/>
    <mergeCell ref="A218:F218"/>
    <mergeCell ref="A219:F219"/>
    <mergeCell ref="B220:B221"/>
    <mergeCell ref="A205:A213"/>
    <mergeCell ref="C205:F206"/>
    <mergeCell ref="B205:B208"/>
    <mergeCell ref="C222:F222"/>
    <mergeCell ref="C207:F207"/>
    <mergeCell ref="C210:F210"/>
    <mergeCell ref="A202:F202"/>
    <mergeCell ref="C208:F208"/>
    <mergeCell ref="A217:F217"/>
    <mergeCell ref="C213:F213"/>
    <mergeCell ref="A203:F203"/>
    <mergeCell ref="A204:F204"/>
    <mergeCell ref="B209:B213"/>
    <mergeCell ref="Q88:V88"/>
    <mergeCell ref="A188:C188"/>
    <mergeCell ref="A190:C190"/>
    <mergeCell ref="I219:L219"/>
    <mergeCell ref="A198:C198"/>
    <mergeCell ref="D199:F199"/>
    <mergeCell ref="G199:I199"/>
    <mergeCell ref="G201:Q201"/>
    <mergeCell ref="M199:O199"/>
    <mergeCell ref="S119:U119"/>
    <mergeCell ref="A199:C199"/>
    <mergeCell ref="A201:F201"/>
    <mergeCell ref="P52:S52"/>
    <mergeCell ref="L52:N52"/>
    <mergeCell ref="L54:N54"/>
    <mergeCell ref="P62:S62"/>
    <mergeCell ref="S195:U195"/>
    <mergeCell ref="P195:R195"/>
    <mergeCell ref="P198:R198"/>
    <mergeCell ref="M192:O192"/>
    <mergeCell ref="Y117:AA117"/>
    <mergeCell ref="Q98:V98"/>
    <mergeCell ref="J103:P104"/>
    <mergeCell ref="J105:O105"/>
    <mergeCell ref="Q105:V105"/>
    <mergeCell ref="Y116:AA116"/>
    <mergeCell ref="M116:O116"/>
    <mergeCell ref="X98:AC98"/>
    <mergeCell ref="V99:AD99"/>
    <mergeCell ref="X103:AD104"/>
    <mergeCell ref="H51:K51"/>
    <mergeCell ref="O49:V50"/>
    <mergeCell ref="T52:V52"/>
    <mergeCell ref="P60:S60"/>
    <mergeCell ref="T60:V60"/>
    <mergeCell ref="T59:V59"/>
    <mergeCell ref="T51:V51"/>
    <mergeCell ref="T54:V54"/>
    <mergeCell ref="P59:S59"/>
    <mergeCell ref="P51:S51"/>
    <mergeCell ref="A45:AD45"/>
    <mergeCell ref="Z48:AD48"/>
    <mergeCell ref="W49:AD50"/>
    <mergeCell ref="X51:AA51"/>
    <mergeCell ref="AB51:AD51"/>
    <mergeCell ref="L51:N51"/>
    <mergeCell ref="B51:F51"/>
    <mergeCell ref="A49:F49"/>
    <mergeCell ref="A50:F50"/>
    <mergeCell ref="G49:N50"/>
    <mergeCell ref="AB126:AD126"/>
    <mergeCell ref="X52:AA52"/>
    <mergeCell ref="AB52:AD52"/>
    <mergeCell ref="G92:AD92"/>
    <mergeCell ref="U95:AD95"/>
    <mergeCell ref="T62:V62"/>
    <mergeCell ref="J90:O90"/>
    <mergeCell ref="X62:AA62"/>
    <mergeCell ref="AA83:AD83"/>
    <mergeCell ref="Q90:V90"/>
    <mergeCell ref="B230:B233"/>
    <mergeCell ref="AB125:AD125"/>
    <mergeCell ref="AB127:AD127"/>
    <mergeCell ref="AB128:AD128"/>
    <mergeCell ref="V129:X129"/>
    <mergeCell ref="V126:X126"/>
    <mergeCell ref="Y129:AA129"/>
    <mergeCell ref="V128:X128"/>
    <mergeCell ref="Y125:AA125"/>
    <mergeCell ref="V125:X125"/>
    <mergeCell ref="E255:H255"/>
    <mergeCell ref="E254:R254"/>
    <mergeCell ref="Q232:T232"/>
    <mergeCell ref="Q233:T233"/>
    <mergeCell ref="I232:L232"/>
    <mergeCell ref="S255:U255"/>
    <mergeCell ref="C223:F223"/>
    <mergeCell ref="C221:F221"/>
    <mergeCell ref="G178:I178"/>
    <mergeCell ref="D181:F181"/>
    <mergeCell ref="D198:F198"/>
    <mergeCell ref="G190:I190"/>
    <mergeCell ref="G193:I193"/>
    <mergeCell ref="G192:I192"/>
    <mergeCell ref="C209:F209"/>
    <mergeCell ref="D190:F190"/>
    <mergeCell ref="S256:U256"/>
    <mergeCell ref="AB131:AD131"/>
    <mergeCell ref="AB137:AD137"/>
    <mergeCell ref="AB134:AD134"/>
    <mergeCell ref="AB133:AD133"/>
    <mergeCell ref="AB135:AD135"/>
    <mergeCell ref="AB136:AD136"/>
    <mergeCell ref="AB132:AD132"/>
    <mergeCell ref="AB178:AD178"/>
    <mergeCell ref="Y131:AA131"/>
    <mergeCell ref="AA216:AD216"/>
    <mergeCell ref="R209:S211"/>
    <mergeCell ref="T210:AB210"/>
    <mergeCell ref="AB130:AD130"/>
    <mergeCell ref="V130:X130"/>
    <mergeCell ref="AB166:AD166"/>
    <mergeCell ref="AB164:AD165"/>
    <mergeCell ref="Y164:AA165"/>
    <mergeCell ref="AB145:AD145"/>
    <mergeCell ref="AB147:AD147"/>
    <mergeCell ref="P192:R192"/>
    <mergeCell ref="P196:R196"/>
    <mergeCell ref="V190:X190"/>
    <mergeCell ref="Q219:T219"/>
    <mergeCell ref="G211:Q211"/>
    <mergeCell ref="S196:U196"/>
    <mergeCell ref="AB179:AD179"/>
    <mergeCell ref="AB180:AD180"/>
    <mergeCell ref="S179:U179"/>
    <mergeCell ref="AB181:AD181"/>
    <mergeCell ref="V180:X180"/>
    <mergeCell ref="V179:X179"/>
    <mergeCell ref="Y180:AA180"/>
    <mergeCell ref="J193:L193"/>
    <mergeCell ref="J195:L195"/>
    <mergeCell ref="M196:O196"/>
    <mergeCell ref="AB271:AD271"/>
    <mergeCell ref="Y271:AA271"/>
    <mergeCell ref="AA266:AD266"/>
    <mergeCell ref="Y269:AA269"/>
    <mergeCell ref="S267:AD267"/>
    <mergeCell ref="S269:U269"/>
    <mergeCell ref="V271:X271"/>
    <mergeCell ref="V269:X269"/>
    <mergeCell ref="S271:U271"/>
    <mergeCell ref="AB269:AD269"/>
    <mergeCell ref="I256:L256"/>
    <mergeCell ref="AB258:AD258"/>
    <mergeCell ref="AB260:AD260"/>
    <mergeCell ref="Y260:AA260"/>
    <mergeCell ref="Y258:AA258"/>
    <mergeCell ref="V258:X258"/>
    <mergeCell ref="P256:R256"/>
    <mergeCell ref="P120:R120"/>
    <mergeCell ref="S180:U180"/>
    <mergeCell ref="S183:U183"/>
    <mergeCell ref="P122:R122"/>
    <mergeCell ref="S148:U148"/>
    <mergeCell ref="S135:U135"/>
    <mergeCell ref="P171:R171"/>
    <mergeCell ref="S170:U170"/>
    <mergeCell ref="P180:R180"/>
    <mergeCell ref="P181:R181"/>
    <mergeCell ref="M256:O256"/>
    <mergeCell ref="I233:L233"/>
    <mergeCell ref="Q230:T230"/>
    <mergeCell ref="I229:L229"/>
    <mergeCell ref="M255:O255"/>
    <mergeCell ref="I231:L231"/>
    <mergeCell ref="Q231:T231"/>
    <mergeCell ref="S254:AD254"/>
    <mergeCell ref="Y231:AB231"/>
    <mergeCell ref="I255:L255"/>
    <mergeCell ref="V137:X137"/>
    <mergeCell ref="J198:L198"/>
    <mergeCell ref="J199:L199"/>
    <mergeCell ref="W217:AD218"/>
    <mergeCell ref="AB198:AD198"/>
    <mergeCell ref="V198:X198"/>
    <mergeCell ref="S198:U198"/>
    <mergeCell ref="O217:V218"/>
    <mergeCell ref="AB170:AD170"/>
    <mergeCell ref="S173:U173"/>
    <mergeCell ref="Y134:AA134"/>
    <mergeCell ref="S129:U129"/>
    <mergeCell ref="S131:U131"/>
    <mergeCell ref="Y137:AA137"/>
    <mergeCell ref="S130:U130"/>
    <mergeCell ref="S134:U134"/>
    <mergeCell ref="V133:X133"/>
    <mergeCell ref="V131:X131"/>
    <mergeCell ref="V136:X136"/>
    <mergeCell ref="V132:X132"/>
    <mergeCell ref="A86:E87"/>
    <mergeCell ref="M189:O189"/>
    <mergeCell ref="Q86:V86"/>
    <mergeCell ref="P178:R178"/>
    <mergeCell ref="A116:G116"/>
    <mergeCell ref="A189:C189"/>
    <mergeCell ref="D189:F189"/>
    <mergeCell ref="G175:I175"/>
    <mergeCell ref="S127:U127"/>
    <mergeCell ref="S133:U133"/>
    <mergeCell ref="A77:C79"/>
    <mergeCell ref="Q84:W85"/>
    <mergeCell ref="J88:O88"/>
    <mergeCell ref="J86:O86"/>
    <mergeCell ref="K79:L79"/>
    <mergeCell ref="D78:J78"/>
    <mergeCell ref="D79:J79"/>
    <mergeCell ref="A88:E89"/>
    <mergeCell ref="A85:F85"/>
    <mergeCell ref="M78:Q78"/>
    <mergeCell ref="L62:N62"/>
    <mergeCell ref="B63:F63"/>
    <mergeCell ref="H62:K62"/>
    <mergeCell ref="H61:K61"/>
    <mergeCell ref="K72:L72"/>
    <mergeCell ref="D72:J72"/>
    <mergeCell ref="A71:C73"/>
    <mergeCell ref="K71:L71"/>
    <mergeCell ref="D73:J73"/>
    <mergeCell ref="K73:L73"/>
    <mergeCell ref="P63:S63"/>
    <mergeCell ref="S69:X70"/>
    <mergeCell ref="A70:L70"/>
    <mergeCell ref="D71:J71"/>
    <mergeCell ref="A59:A63"/>
    <mergeCell ref="B59:F59"/>
    <mergeCell ref="H60:K60"/>
    <mergeCell ref="L60:N60"/>
    <mergeCell ref="B61:F61"/>
    <mergeCell ref="B62:F62"/>
    <mergeCell ref="Y79:AC79"/>
    <mergeCell ref="Y74:AC74"/>
    <mergeCell ref="AB63:AD63"/>
    <mergeCell ref="S76:W76"/>
    <mergeCell ref="Y71:AC71"/>
    <mergeCell ref="Y72:AC72"/>
    <mergeCell ref="Y75:AC75"/>
    <mergeCell ref="Y69:AD70"/>
    <mergeCell ref="Y73:AC73"/>
    <mergeCell ref="S73:W73"/>
    <mergeCell ref="M72:Q72"/>
    <mergeCell ref="M74:Q74"/>
    <mergeCell ref="S75:W75"/>
    <mergeCell ref="S74:W74"/>
    <mergeCell ref="M73:Q73"/>
    <mergeCell ref="S72:W72"/>
    <mergeCell ref="S71:W71"/>
    <mergeCell ref="S273:U273"/>
    <mergeCell ref="U234:AD234"/>
    <mergeCell ref="S199:U199"/>
    <mergeCell ref="Y226:AB226"/>
    <mergeCell ref="Y227:AB227"/>
    <mergeCell ref="Y225:AB225"/>
    <mergeCell ref="Y223:AB223"/>
    <mergeCell ref="V192:X192"/>
    <mergeCell ref="Y77:AC77"/>
    <mergeCell ref="S77:W77"/>
    <mergeCell ref="Y76:AC76"/>
    <mergeCell ref="M76:Q76"/>
    <mergeCell ref="J84:P85"/>
    <mergeCell ref="K77:L77"/>
    <mergeCell ref="D77:J77"/>
    <mergeCell ref="S78:W78"/>
    <mergeCell ref="Y78:AC78"/>
    <mergeCell ref="X84:AD85"/>
    <mergeCell ref="S79:W79"/>
    <mergeCell ref="M268:O268"/>
    <mergeCell ref="S260:U260"/>
    <mergeCell ref="A262:AD262"/>
    <mergeCell ref="P260:R260"/>
    <mergeCell ref="E261:H261"/>
    <mergeCell ref="AB268:AD268"/>
    <mergeCell ref="E260:H260"/>
    <mergeCell ref="I268:L268"/>
    <mergeCell ref="Y268:AA268"/>
    <mergeCell ref="V260:X260"/>
    <mergeCell ref="G196:I196"/>
    <mergeCell ref="I225:L225"/>
    <mergeCell ref="V199:X199"/>
    <mergeCell ref="T212:AB212"/>
    <mergeCell ref="AB199:AD199"/>
    <mergeCell ref="G204:AB204"/>
    <mergeCell ref="G205:Q205"/>
    <mergeCell ref="G217:N218"/>
    <mergeCell ref="T211:AB211"/>
    <mergeCell ref="I224:L224"/>
    <mergeCell ref="Q229:T229"/>
    <mergeCell ref="Y228:AB228"/>
    <mergeCell ref="I230:L230"/>
    <mergeCell ref="P255:R255"/>
    <mergeCell ref="A250:AD250"/>
    <mergeCell ref="I228:L228"/>
    <mergeCell ref="Q228:T228"/>
    <mergeCell ref="A255:D255"/>
    <mergeCell ref="C232:F232"/>
    <mergeCell ref="C233:F233"/>
    <mergeCell ref="AB256:AD256"/>
    <mergeCell ref="V256:X256"/>
    <mergeCell ref="AB255:AD255"/>
    <mergeCell ref="V255:X255"/>
    <mergeCell ref="Y256:AA256"/>
    <mergeCell ref="Y255:AA255"/>
    <mergeCell ref="Q224:T224"/>
    <mergeCell ref="Q220:T220"/>
    <mergeCell ref="Q223:T223"/>
    <mergeCell ref="I227:L227"/>
    <mergeCell ref="I226:L226"/>
    <mergeCell ref="I221:L221"/>
    <mergeCell ref="I220:L220"/>
    <mergeCell ref="I222:L222"/>
    <mergeCell ref="I223:L223"/>
    <mergeCell ref="A254:D254"/>
    <mergeCell ref="Q225:T225"/>
    <mergeCell ref="S137:U137"/>
    <mergeCell ref="J182:L182"/>
    <mergeCell ref="M182:O182"/>
    <mergeCell ref="S168:U168"/>
    <mergeCell ref="S147:U147"/>
    <mergeCell ref="S143:U143"/>
    <mergeCell ref="S176:U176"/>
    <mergeCell ref="S178:U178"/>
    <mergeCell ref="S171:U171"/>
    <mergeCell ref="S181:U181"/>
    <mergeCell ref="S190:U190"/>
    <mergeCell ref="J180:L180"/>
    <mergeCell ref="J186:L186"/>
    <mergeCell ref="J185:L185"/>
    <mergeCell ref="S186:U186"/>
    <mergeCell ref="J190:L190"/>
    <mergeCell ref="J188:L188"/>
    <mergeCell ref="M185:O185"/>
    <mergeCell ref="P190:R190"/>
    <mergeCell ref="S182:U182"/>
    <mergeCell ref="J183:L183"/>
    <mergeCell ref="P187:R187"/>
    <mergeCell ref="P189:R189"/>
    <mergeCell ref="P186:R186"/>
    <mergeCell ref="J187:L187"/>
    <mergeCell ref="S185:U185"/>
    <mergeCell ref="S187:U187"/>
    <mergeCell ref="M190:O190"/>
    <mergeCell ref="S136:U136"/>
    <mergeCell ref="S193:U193"/>
    <mergeCell ref="S188:U188"/>
    <mergeCell ref="V174:X174"/>
    <mergeCell ref="S169:U169"/>
    <mergeCell ref="S192:U192"/>
    <mergeCell ref="V169:X169"/>
    <mergeCell ref="V176:X176"/>
    <mergeCell ref="V193:X193"/>
    <mergeCell ref="S175:U175"/>
    <mergeCell ref="AB129:AD129"/>
    <mergeCell ref="S124:U124"/>
    <mergeCell ref="S120:U120"/>
    <mergeCell ref="V124:X124"/>
    <mergeCell ref="AB124:AD124"/>
    <mergeCell ref="S122:U122"/>
    <mergeCell ref="S123:U123"/>
    <mergeCell ref="S125:U125"/>
    <mergeCell ref="S126:U126"/>
    <mergeCell ref="S128:U128"/>
    <mergeCell ref="X96:AD97"/>
    <mergeCell ref="Q96:W97"/>
    <mergeCell ref="AB118:AD118"/>
    <mergeCell ref="P117:R117"/>
    <mergeCell ref="S116:U116"/>
    <mergeCell ref="S113:U115"/>
    <mergeCell ref="V117:X117"/>
    <mergeCell ref="S117:U117"/>
    <mergeCell ref="V114:X115"/>
    <mergeCell ref="V116:X116"/>
    <mergeCell ref="X88:AC88"/>
    <mergeCell ref="X91:AC91"/>
    <mergeCell ref="X90:AC90"/>
    <mergeCell ref="X89:AC89"/>
    <mergeCell ref="Y136:AA136"/>
    <mergeCell ref="Y132:AA132"/>
    <mergeCell ref="Y135:AA135"/>
    <mergeCell ref="S166:U166"/>
    <mergeCell ref="Y146:AA146"/>
    <mergeCell ref="Y142:AA142"/>
    <mergeCell ref="V139:X139"/>
    <mergeCell ref="S132:U132"/>
    <mergeCell ref="S145:U145"/>
    <mergeCell ref="S146:U146"/>
    <mergeCell ref="G209:Q209"/>
    <mergeCell ref="P199:R199"/>
    <mergeCell ref="M198:O198"/>
    <mergeCell ref="G206:Q206"/>
    <mergeCell ref="G207:Q207"/>
    <mergeCell ref="G198:I198"/>
    <mergeCell ref="R205:S207"/>
    <mergeCell ref="G208:AB208"/>
    <mergeCell ref="T205:AB205"/>
    <mergeCell ref="R201:AB201"/>
    <mergeCell ref="D174:F174"/>
    <mergeCell ref="A176:C176"/>
    <mergeCell ref="A181:C181"/>
    <mergeCell ref="P193:R193"/>
    <mergeCell ref="M193:O193"/>
    <mergeCell ref="P188:R188"/>
    <mergeCell ref="P185:R185"/>
    <mergeCell ref="M183:O183"/>
    <mergeCell ref="P183:R183"/>
    <mergeCell ref="M188:O188"/>
    <mergeCell ref="M119:O119"/>
    <mergeCell ref="H113:L115"/>
    <mergeCell ref="M178:O178"/>
    <mergeCell ref="G167:I167"/>
    <mergeCell ref="G171:I171"/>
    <mergeCell ref="G170:I170"/>
    <mergeCell ref="J178:L178"/>
    <mergeCell ref="G165:X165"/>
    <mergeCell ref="A164:X164"/>
    <mergeCell ref="D166:F166"/>
    <mergeCell ref="G173:I173"/>
    <mergeCell ref="D180:F180"/>
    <mergeCell ref="D179:F179"/>
    <mergeCell ref="D175:F175"/>
    <mergeCell ref="D176:F176"/>
    <mergeCell ref="D178:F178"/>
    <mergeCell ref="G179:I179"/>
    <mergeCell ref="G174:I174"/>
    <mergeCell ref="D173:F173"/>
    <mergeCell ref="G176:I176"/>
    <mergeCell ref="G182:I182"/>
    <mergeCell ref="A185:C185"/>
    <mergeCell ref="A187:C187"/>
    <mergeCell ref="D185:F185"/>
    <mergeCell ref="A186:C186"/>
    <mergeCell ref="A182:C182"/>
    <mergeCell ref="A183:C183"/>
    <mergeCell ref="D183:F183"/>
    <mergeCell ref="G183:I183"/>
    <mergeCell ref="D182:F182"/>
    <mergeCell ref="L55:N55"/>
    <mergeCell ref="L59:N59"/>
    <mergeCell ref="L56:N56"/>
    <mergeCell ref="L61:N61"/>
    <mergeCell ref="H54:K54"/>
    <mergeCell ref="H55:K55"/>
    <mergeCell ref="H56:K56"/>
    <mergeCell ref="H59:K59"/>
    <mergeCell ref="L53:N53"/>
    <mergeCell ref="B60:F60"/>
    <mergeCell ref="A51:A56"/>
    <mergeCell ref="B54:F54"/>
    <mergeCell ref="B55:F55"/>
    <mergeCell ref="B56:F56"/>
    <mergeCell ref="B52:F52"/>
    <mergeCell ref="B53:F53"/>
    <mergeCell ref="H52:K52"/>
    <mergeCell ref="H53:K53"/>
    <mergeCell ref="P61:S61"/>
    <mergeCell ref="T63:V63"/>
    <mergeCell ref="M71:Q71"/>
    <mergeCell ref="M69:R70"/>
    <mergeCell ref="L63:N63"/>
    <mergeCell ref="R64:AD64"/>
    <mergeCell ref="X63:AA63"/>
    <mergeCell ref="T61:V61"/>
    <mergeCell ref="A69:L69"/>
    <mergeCell ref="H63:K63"/>
    <mergeCell ref="P53:S53"/>
    <mergeCell ref="T56:V56"/>
    <mergeCell ref="T53:V53"/>
    <mergeCell ref="T55:V55"/>
    <mergeCell ref="P56:S56"/>
    <mergeCell ref="P54:S54"/>
    <mergeCell ref="P55:S55"/>
    <mergeCell ref="A74:C76"/>
    <mergeCell ref="D74:J74"/>
    <mergeCell ref="D75:J75"/>
    <mergeCell ref="D76:J76"/>
    <mergeCell ref="K74:L74"/>
    <mergeCell ref="K75:L75"/>
    <mergeCell ref="K76:L76"/>
    <mergeCell ref="M117:O117"/>
    <mergeCell ref="M75:Q75"/>
    <mergeCell ref="N80:AD80"/>
    <mergeCell ref="M79:Q79"/>
    <mergeCell ref="X86:AC86"/>
    <mergeCell ref="J98:O98"/>
    <mergeCell ref="M113:O115"/>
    <mergeCell ref="A90:E91"/>
    <mergeCell ref="M118:O118"/>
    <mergeCell ref="J96:P97"/>
    <mergeCell ref="P113:R115"/>
    <mergeCell ref="P118:R118"/>
    <mergeCell ref="Q91:V91"/>
    <mergeCell ref="A115:G115"/>
    <mergeCell ref="A97:F97"/>
    <mergeCell ref="A96:I96"/>
    <mergeCell ref="A104:F104"/>
    <mergeCell ref="A167:C167"/>
    <mergeCell ref="A165:F165"/>
    <mergeCell ref="M167:O167"/>
    <mergeCell ref="S167:U167"/>
    <mergeCell ref="D167:F167"/>
    <mergeCell ref="P167:R167"/>
    <mergeCell ref="A84:I84"/>
    <mergeCell ref="M131:O131"/>
    <mergeCell ref="AB122:AD122"/>
    <mergeCell ref="X87:AC87"/>
    <mergeCell ref="A113:G113"/>
    <mergeCell ref="A114:G114"/>
    <mergeCell ref="Y118:AA118"/>
    <mergeCell ref="X105:AC105"/>
    <mergeCell ref="AB116:AD116"/>
    <mergeCell ref="AB117:AD117"/>
    <mergeCell ref="A178:C178"/>
    <mergeCell ref="A180:C180"/>
    <mergeCell ref="A169:C169"/>
    <mergeCell ref="A170:C170"/>
    <mergeCell ref="A171:C171"/>
    <mergeCell ref="A173:C173"/>
    <mergeCell ref="A174:C174"/>
    <mergeCell ref="A179:C179"/>
    <mergeCell ref="A175:C175"/>
    <mergeCell ref="A299:F299"/>
    <mergeCell ref="M299:R299"/>
    <mergeCell ref="A267:D267"/>
    <mergeCell ref="A288:F288"/>
    <mergeCell ref="G288:I288"/>
    <mergeCell ref="A287:F287"/>
    <mergeCell ref="G287:R287"/>
    <mergeCell ref="E272:H272"/>
    <mergeCell ref="A298:F298"/>
    <mergeCell ref="G291:I291"/>
    <mergeCell ref="A290:F290"/>
    <mergeCell ref="G289:I289"/>
    <mergeCell ref="A289:F289"/>
    <mergeCell ref="G290:I290"/>
    <mergeCell ref="M291:O291"/>
    <mergeCell ref="M289:O289"/>
    <mergeCell ref="M290:O290"/>
    <mergeCell ref="J290:L290"/>
    <mergeCell ref="J289:L289"/>
    <mergeCell ref="V291:X291"/>
    <mergeCell ref="S290:U290"/>
    <mergeCell ref="P290:R290"/>
    <mergeCell ref="AB289:AD289"/>
    <mergeCell ref="S291:U291"/>
    <mergeCell ref="V290:X290"/>
    <mergeCell ref="V289:X289"/>
    <mergeCell ref="P289:R289"/>
    <mergeCell ref="P291:R291"/>
    <mergeCell ref="Y289:AA289"/>
    <mergeCell ref="Z301:AC301"/>
    <mergeCell ref="Y291:AA291"/>
    <mergeCell ref="AB291:AD291"/>
    <mergeCell ref="AB290:AD290"/>
    <mergeCell ref="Y299:AD299"/>
    <mergeCell ref="Y290:AA290"/>
    <mergeCell ref="Z300:AC300"/>
    <mergeCell ref="Y292:AD292"/>
    <mergeCell ref="G298:AD298"/>
    <mergeCell ref="J291:L291"/>
    <mergeCell ref="S289:U289"/>
    <mergeCell ref="P288:R288"/>
    <mergeCell ref="I258:L258"/>
    <mergeCell ref="Q282:T282"/>
    <mergeCell ref="P273:R273"/>
    <mergeCell ref="M282:P282"/>
    <mergeCell ref="S287:AD287"/>
    <mergeCell ref="V288:X288"/>
    <mergeCell ref="Y288:AA288"/>
    <mergeCell ref="AB288:AD288"/>
    <mergeCell ref="S288:U288"/>
    <mergeCell ref="A275:AD275"/>
    <mergeCell ref="Y281:AA281"/>
    <mergeCell ref="A281:D281"/>
    <mergeCell ref="U280:X281"/>
    <mergeCell ref="I281:L281"/>
    <mergeCell ref="AB282:AD282"/>
    <mergeCell ref="AB281:AD281"/>
    <mergeCell ref="X283:AD283"/>
    <mergeCell ref="Y282:AA282"/>
    <mergeCell ref="U282:X282"/>
    <mergeCell ref="Q280:T281"/>
    <mergeCell ref="V273:X273"/>
    <mergeCell ref="Y280:AD280"/>
    <mergeCell ref="Y273:AA273"/>
    <mergeCell ref="AB273:AD273"/>
    <mergeCell ref="S303:AD303"/>
    <mergeCell ref="A301:F301"/>
    <mergeCell ref="H301:K301"/>
    <mergeCell ref="A300:F300"/>
    <mergeCell ref="N300:Q300"/>
    <mergeCell ref="H300:K300"/>
    <mergeCell ref="T300:W300"/>
    <mergeCell ref="T301:W301"/>
    <mergeCell ref="N302:Q302"/>
    <mergeCell ref="T302:W302"/>
    <mergeCell ref="N301:Q301"/>
    <mergeCell ref="G299:L299"/>
    <mergeCell ref="J189:L189"/>
    <mergeCell ref="S189:U189"/>
    <mergeCell ref="G189:I189"/>
    <mergeCell ref="P258:R258"/>
    <mergeCell ref="M281:P281"/>
    <mergeCell ref="M273:O273"/>
    <mergeCell ref="P268:R268"/>
    <mergeCell ref="S258:U258"/>
    <mergeCell ref="G185:I185"/>
    <mergeCell ref="M187:O187"/>
    <mergeCell ref="M186:O186"/>
    <mergeCell ref="S299:X299"/>
    <mergeCell ref="S268:U268"/>
    <mergeCell ref="V268:X268"/>
    <mergeCell ref="E271:H271"/>
    <mergeCell ref="I271:L271"/>
    <mergeCell ref="E269:H269"/>
    <mergeCell ref="M271:O271"/>
    <mergeCell ref="J288:L288"/>
    <mergeCell ref="M288:O288"/>
    <mergeCell ref="M195:O195"/>
    <mergeCell ref="G213:Q213"/>
    <mergeCell ref="G210:Q210"/>
    <mergeCell ref="G202:AB202"/>
    <mergeCell ref="G203:AB203"/>
    <mergeCell ref="P271:R271"/>
    <mergeCell ref="P269:R269"/>
    <mergeCell ref="E256:H256"/>
    <mergeCell ref="D170:F170"/>
    <mergeCell ref="D171:F171"/>
    <mergeCell ref="M166:O166"/>
    <mergeCell ref="P166:R166"/>
    <mergeCell ref="M171:O171"/>
    <mergeCell ref="M169:O169"/>
    <mergeCell ref="J169:L169"/>
    <mergeCell ref="G169:I169"/>
    <mergeCell ref="J168:L168"/>
    <mergeCell ref="M168:O168"/>
    <mergeCell ref="G186:I186"/>
    <mergeCell ref="G188:I188"/>
    <mergeCell ref="D192:F192"/>
    <mergeCell ref="D186:F186"/>
    <mergeCell ref="D188:F188"/>
    <mergeCell ref="G187:I187"/>
    <mergeCell ref="D187:F187"/>
    <mergeCell ref="J192:L192"/>
    <mergeCell ref="D196:F196"/>
    <mergeCell ref="A192:C192"/>
    <mergeCell ref="A195:C195"/>
    <mergeCell ref="A193:C193"/>
    <mergeCell ref="D193:F193"/>
    <mergeCell ref="A196:C196"/>
    <mergeCell ref="D195:F195"/>
    <mergeCell ref="G195:I195"/>
    <mergeCell ref="J196:L196"/>
    <mergeCell ref="E258:H258"/>
    <mergeCell ref="A268:D268"/>
    <mergeCell ref="E274:H274"/>
    <mergeCell ref="E268:H268"/>
    <mergeCell ref="E267:R267"/>
    <mergeCell ref="M260:O260"/>
    <mergeCell ref="E273:H273"/>
    <mergeCell ref="I269:L269"/>
    <mergeCell ref="E259:H259"/>
    <mergeCell ref="M269:O269"/>
    <mergeCell ref="A282:D282"/>
    <mergeCell ref="E257:H257"/>
    <mergeCell ref="A280:P280"/>
    <mergeCell ref="E270:H270"/>
    <mergeCell ref="I282:L282"/>
    <mergeCell ref="M258:O258"/>
    <mergeCell ref="E282:H282"/>
    <mergeCell ref="E281:H281"/>
    <mergeCell ref="I273:L273"/>
    <mergeCell ref="I260:L260"/>
  </mergeCells>
  <printOptions/>
  <pageMargins left="0.7874015748031497" right="0.7874015748031497" top="0.7874015748031497" bottom="0.7874015748031497" header="0.5118110236220472" footer="0.3937007874015748"/>
  <pageSetup firstPageNumber="64" useFirstPageNumber="1" horizontalDpi="600" verticalDpi="600" orientation="portrait" paperSize="9" scale="98" r:id="rId2"/>
  <headerFooter alignWithMargins="0">
    <oddFooter>&amp;C&amp;10- &amp;P -</oddFooter>
  </headerFooter>
  <rowBreaks count="6" manualBreakCount="6">
    <brk id="44" max="29" man="1"/>
    <brk id="81" max="29" man="1"/>
    <brk id="110" max="29" man="1"/>
    <brk id="161" max="29" man="1"/>
    <brk id="213" max="29" man="1"/>
    <brk id="249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972</cp:lastModifiedBy>
  <cp:lastPrinted>2006-08-16T05:28:14Z</cp:lastPrinted>
  <dcterms:created xsi:type="dcterms:W3CDTF">1997-01-08T22:48:59Z</dcterms:created>
  <dcterms:modified xsi:type="dcterms:W3CDTF">2006-08-16T05:28:22Z</dcterms:modified>
  <cp:category/>
  <cp:version/>
  <cp:contentType/>
  <cp:contentStatus/>
</cp:coreProperties>
</file>